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codeName="ThisWorkbook" defaultThemeVersion="124226"/>
  <mc:AlternateContent xmlns:mc="http://schemas.openxmlformats.org/markup-compatibility/2006">
    <mc:Choice Requires="x15">
      <x15ac:absPath xmlns:x15ac="http://schemas.microsoft.com/office/spreadsheetml/2010/11/ac" url="C:\Users\DMNoguer\AppData\Roaming\iManage\Work\Recent\SE2019000277-SCG_ Low Income Programs Application (2021-2026) (A.19-11-006)\"/>
    </mc:Choice>
  </mc:AlternateContent>
  <xr:revisionPtr revIDLastSave="0" documentId="8_{3AFB61D1-9D58-4F87-BC4C-3622E63D1574}" xr6:coauthVersionLast="47" xr6:coauthVersionMax="47" xr10:uidLastSave="{00000000-0000-0000-0000-000000000000}"/>
  <bookViews>
    <workbookView xWindow="28680" yWindow="-120" windowWidth="29040" windowHeight="15720" tabRatio="887" xr2:uid="{00000000-000D-0000-FFFF-FFFF00000000}"/>
  </bookViews>
  <sheets>
    <sheet name="ESA Summary" sheetId="96" r:id="rId1"/>
    <sheet name="ESA Table 1" sheetId="53" r:id="rId2"/>
    <sheet name="ESA Table 2-Main" sheetId="40" r:id="rId3"/>
    <sheet name="ESA Table 2A-MFWB" sheetId="114" r:id="rId4"/>
    <sheet name="ESA Table 2B-PP PD" sheetId="129" r:id="rId5"/>
    <sheet name="ESA Table 2C-D NA" sheetId="110" r:id="rId6"/>
    <sheet name="ESA Table 2E-CSD" sheetId="113" r:id="rId7"/>
    <sheet name="ESA Table 3A_3H" sheetId="4" r:id="rId8"/>
    <sheet name="ESA Table 4A-E" sheetId="21" r:id="rId9"/>
    <sheet name="ESA Table 5A_5F" sheetId="7" r:id="rId10"/>
    <sheet name="ESA Table 6" sheetId="8" r:id="rId11"/>
    <sheet name="ESA Table 7" sheetId="112" r:id="rId12"/>
    <sheet name="ESA Table 8" sheetId="115" r:id="rId13"/>
    <sheet name="ESA Table 9" sheetId="106" r:id="rId14"/>
    <sheet name="CARE Table 1" sheetId="70" r:id="rId15"/>
    <sheet name="CARE Table 2" sheetId="71" r:id="rId16"/>
    <sheet name="CARE Table 3A _3B" sheetId="72" r:id="rId17"/>
    <sheet name="CARE Table 4" sheetId="74" r:id="rId18"/>
    <sheet name="CARE Table 5" sheetId="75" r:id="rId19"/>
    <sheet name="CARE Table 6" sheetId="76" r:id="rId20"/>
    <sheet name="CARE Table 7" sheetId="67" r:id="rId21"/>
    <sheet name="CARE Table 8" sheetId="78" r:id="rId22"/>
    <sheet name="CARE Table 8A" sheetId="111"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P" localSheetId="14">#REF!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12">#REF!</definedName>
    <definedName name="\P">#REF!</definedName>
    <definedName name="\s" localSheetId="14">#REF!</definedName>
    <definedName name="\s" localSheetId="15">#REF!</definedName>
    <definedName name="\s" localSheetId="16">#REF!</definedName>
    <definedName name="\s" localSheetId="17">#REF!</definedName>
    <definedName name="\s" localSheetId="18">#REF!</definedName>
    <definedName name="\s" localSheetId="19">#REF!</definedName>
    <definedName name="\s" localSheetId="12">#REF!</definedName>
    <definedName name="\s">#REF!</definedName>
    <definedName name="_____May2007" localSheetId="14" hidden="1">{"2002Frcst","05Month",FALSE,"Frcst Format 2002"}</definedName>
    <definedName name="_____May2007" localSheetId="15" hidden="1">{"2002Frcst","05Month",FALSE,"Frcst Format 2002"}</definedName>
    <definedName name="_____May2007" localSheetId="16" hidden="1">{"2002Frcst","05Month",FALSE,"Frcst Format 2002"}</definedName>
    <definedName name="_____May2007" localSheetId="17" hidden="1">{"2002Frcst","05Month",FALSE,"Frcst Format 2002"}</definedName>
    <definedName name="_____May2007" localSheetId="18" hidden="1">{"2002Frcst","05Month",FALSE,"Frcst Format 2002"}</definedName>
    <definedName name="_____May2007" localSheetId="19" hidden="1">{"2002Frcst","05Month",FALSE,"Frcst Format 2002"}</definedName>
    <definedName name="_____May2007" localSheetId="20" hidden="1">{"2002Frcst","05Month",FALSE,"Frcst Format 2002"}</definedName>
    <definedName name="_____May2007" localSheetId="4" hidden="1">{"2002Frcst","05Month",FALSE,"Frcst Format 2002"}</definedName>
    <definedName name="_____May2007" localSheetId="11" hidden="1">{"2002Frcst","05Month",FALSE,"Frcst Format 2002"}</definedName>
    <definedName name="_____May2007" localSheetId="12" hidden="1">{"2002Frcst","05Month",FALSE,"Frcst Format 2002"}</definedName>
    <definedName name="_____May2007" localSheetId="13" hidden="1">{"2002Frcst","05Month",FALSE,"Frcst Format 2002"}</definedName>
    <definedName name="_____May2007" hidden="1">{"2002Frcst","05Month",FALSE,"Frcst Format 2002"}</definedName>
    <definedName name="____May2007" localSheetId="14" hidden="1">{"2002Frcst","05Month",FALSE,"Frcst Format 2002"}</definedName>
    <definedName name="____May2007" localSheetId="15" hidden="1">{"2002Frcst","05Month",FALSE,"Frcst Format 2002"}</definedName>
    <definedName name="____May2007" localSheetId="16" hidden="1">{"2002Frcst","05Month",FALSE,"Frcst Format 2002"}</definedName>
    <definedName name="____May2007" localSheetId="17" hidden="1">{"2002Frcst","05Month",FALSE,"Frcst Format 2002"}</definedName>
    <definedName name="____May2007" localSheetId="18" hidden="1">{"2002Frcst","05Month",FALSE,"Frcst Format 2002"}</definedName>
    <definedName name="____May2007" localSheetId="19" hidden="1">{"2002Frcst","05Month",FALSE,"Frcst Format 2002"}</definedName>
    <definedName name="____May2007" localSheetId="20" hidden="1">{"2002Frcst","05Month",FALSE,"Frcst Format 2002"}</definedName>
    <definedName name="____May2007" localSheetId="4" hidden="1">{"2002Frcst","05Month",FALSE,"Frcst Format 2002"}</definedName>
    <definedName name="____May2007" localSheetId="11" hidden="1">{"2002Frcst","05Month",FALSE,"Frcst Format 2002"}</definedName>
    <definedName name="____May2007" localSheetId="12" hidden="1">{"2002Frcst","05Month",FALSE,"Frcst Format 2002"}</definedName>
    <definedName name="____May2007" localSheetId="13" hidden="1">{"2002Frcst","05Month",FALSE,"Frcst Format 2002"}</definedName>
    <definedName name="____May2007" hidden="1">{"2002Frcst","05Month",FALSE,"Frcst Format 2002"}</definedName>
    <definedName name="___Dec05" localSheetId="14" hidden="1">{"Page_1",#N/A,FALSE,"BAD4Q98";"Page_2",#N/A,FALSE,"BAD4Q98";"Page_3",#N/A,FALSE,"BAD4Q98";"Page_4",#N/A,FALSE,"BAD4Q98";"Page_5",#N/A,FALSE,"BAD4Q98";"Page_6",#N/A,FALSE,"BAD4Q98";"Input_1",#N/A,FALSE,"BAD4Q98";"Input_2",#N/A,FALSE,"BAD4Q98"}</definedName>
    <definedName name="___Dec05" localSheetId="15" hidden="1">{"Page_1",#N/A,FALSE,"BAD4Q98";"Page_2",#N/A,FALSE,"BAD4Q98";"Page_3",#N/A,FALSE,"BAD4Q98";"Page_4",#N/A,FALSE,"BAD4Q98";"Page_5",#N/A,FALSE,"BAD4Q98";"Page_6",#N/A,FALSE,"BAD4Q98";"Input_1",#N/A,FALSE,"BAD4Q98";"Input_2",#N/A,FALSE,"BAD4Q98"}</definedName>
    <definedName name="___Dec05" localSheetId="16" hidden="1">{"Page_1",#N/A,FALSE,"BAD4Q98";"Page_2",#N/A,FALSE,"BAD4Q98";"Page_3",#N/A,FALSE,"BAD4Q98";"Page_4",#N/A,FALSE,"BAD4Q98";"Page_5",#N/A,FALSE,"BAD4Q98";"Page_6",#N/A,FALSE,"BAD4Q98";"Input_1",#N/A,FALSE,"BAD4Q98";"Input_2",#N/A,FALSE,"BAD4Q98"}</definedName>
    <definedName name="___Dec05" localSheetId="17" hidden="1">{"Page_1",#N/A,FALSE,"BAD4Q98";"Page_2",#N/A,FALSE,"BAD4Q98";"Page_3",#N/A,FALSE,"BAD4Q98";"Page_4",#N/A,FALSE,"BAD4Q98";"Page_5",#N/A,FALSE,"BAD4Q98";"Page_6",#N/A,FALSE,"BAD4Q98";"Input_1",#N/A,FALSE,"BAD4Q98";"Input_2",#N/A,FALSE,"BAD4Q98"}</definedName>
    <definedName name="___Dec05" localSheetId="18" hidden="1">{"Page_1",#N/A,FALSE,"BAD4Q98";"Page_2",#N/A,FALSE,"BAD4Q98";"Page_3",#N/A,FALSE,"BAD4Q98";"Page_4",#N/A,FALSE,"BAD4Q98";"Page_5",#N/A,FALSE,"BAD4Q98";"Page_6",#N/A,FALSE,"BAD4Q98";"Input_1",#N/A,FALSE,"BAD4Q98";"Input_2",#N/A,FALSE,"BAD4Q98"}</definedName>
    <definedName name="___Dec05" localSheetId="19" hidden="1">{"Page_1",#N/A,FALSE,"BAD4Q98";"Page_2",#N/A,FALSE,"BAD4Q98";"Page_3",#N/A,FALSE,"BAD4Q98";"Page_4",#N/A,FALSE,"BAD4Q98";"Page_5",#N/A,FALSE,"BAD4Q98";"Page_6",#N/A,FALSE,"BAD4Q98";"Input_1",#N/A,FALSE,"BAD4Q98";"Input_2",#N/A,FALSE,"BAD4Q98"}</definedName>
    <definedName name="___Dec05" localSheetId="20" hidden="1">{"Page_1",#N/A,FALSE,"BAD4Q98";"Page_2",#N/A,FALSE,"BAD4Q98";"Page_3",#N/A,FALSE,"BAD4Q98";"Page_4",#N/A,FALSE,"BAD4Q98";"Page_5",#N/A,FALSE,"BAD4Q98";"Page_6",#N/A,FALSE,"BAD4Q98";"Input_1",#N/A,FALSE,"BAD4Q98";"Input_2",#N/A,FALSE,"BAD4Q98"}</definedName>
    <definedName name="___Dec05" localSheetId="4" hidden="1">{"Page_1",#N/A,FALSE,"BAD4Q98";"Page_2",#N/A,FALSE,"BAD4Q98";"Page_3",#N/A,FALSE,"BAD4Q98";"Page_4",#N/A,FALSE,"BAD4Q98";"Page_5",#N/A,FALSE,"BAD4Q98";"Page_6",#N/A,FALSE,"BAD4Q98";"Input_1",#N/A,FALSE,"BAD4Q98";"Input_2",#N/A,FALSE,"BAD4Q98"}</definedName>
    <definedName name="___Dec05" localSheetId="11" hidden="1">{"Page_1",#N/A,FALSE,"BAD4Q98";"Page_2",#N/A,FALSE,"BAD4Q98";"Page_3",#N/A,FALSE,"BAD4Q98";"Page_4",#N/A,FALSE,"BAD4Q98";"Page_5",#N/A,FALSE,"BAD4Q98";"Page_6",#N/A,FALSE,"BAD4Q98";"Input_1",#N/A,FALSE,"BAD4Q98";"Input_2",#N/A,FALSE,"BAD4Q98"}</definedName>
    <definedName name="___Dec05" localSheetId="12" hidden="1">{"Page_1",#N/A,FALSE,"BAD4Q98";"Page_2",#N/A,FALSE,"BAD4Q98";"Page_3",#N/A,FALSE,"BAD4Q98";"Page_4",#N/A,FALSE,"BAD4Q98";"Page_5",#N/A,FALSE,"BAD4Q98";"Page_6",#N/A,FALSE,"BAD4Q98";"Input_1",#N/A,FALSE,"BAD4Q98";"Input_2",#N/A,FALSE,"BAD4Q98"}</definedName>
    <definedName name="___Dec05" localSheetId="13" hidden="1">{"Page_1",#N/A,FALSE,"BAD4Q98";"Page_2",#N/A,FALSE,"BAD4Q98";"Page_3",#N/A,FALSE,"BAD4Q98";"Page_4",#N/A,FALSE,"BAD4Q98";"Page_5",#N/A,FALSE,"BAD4Q98";"Page_6",#N/A,FALSE,"BAD4Q98";"Input_1",#N/A,FALSE,"BAD4Q98";"Input_2",#N/A,FALSE,"BAD4Q98"}</definedName>
    <definedName name="___Dec05" hidden="1">{"Page_1",#N/A,FALSE,"BAD4Q98";"Page_2",#N/A,FALSE,"BAD4Q98";"Page_3",#N/A,FALSE,"BAD4Q98";"Page_4",#N/A,FALSE,"BAD4Q98";"Page_5",#N/A,FALSE,"BAD4Q98";"Page_6",#N/A,FALSE,"BAD4Q98";"Input_1",#N/A,FALSE,"BAD4Q98";"Input_2",#N/A,FALSE,"BAD4Q98"}</definedName>
    <definedName name="___Jan09" localSheetId="14" hidden="1">{"Page_1",#N/A,FALSE,"BAD4Q98";"Page_2",#N/A,FALSE,"BAD4Q98";"Page_3",#N/A,FALSE,"BAD4Q98";"Page_4",#N/A,FALSE,"BAD4Q98";"Page_5",#N/A,FALSE,"BAD4Q98";"Page_6",#N/A,FALSE,"BAD4Q98";"Input_1",#N/A,FALSE,"BAD4Q98";"Input_2",#N/A,FALSE,"BAD4Q98"}</definedName>
    <definedName name="___Jan09" localSheetId="15" hidden="1">{"Page_1",#N/A,FALSE,"BAD4Q98";"Page_2",#N/A,FALSE,"BAD4Q98";"Page_3",#N/A,FALSE,"BAD4Q98";"Page_4",#N/A,FALSE,"BAD4Q98";"Page_5",#N/A,FALSE,"BAD4Q98";"Page_6",#N/A,FALSE,"BAD4Q98";"Input_1",#N/A,FALSE,"BAD4Q98";"Input_2",#N/A,FALSE,"BAD4Q98"}</definedName>
    <definedName name="___Jan09" localSheetId="16" hidden="1">{"Page_1",#N/A,FALSE,"BAD4Q98";"Page_2",#N/A,FALSE,"BAD4Q98";"Page_3",#N/A,FALSE,"BAD4Q98";"Page_4",#N/A,FALSE,"BAD4Q98";"Page_5",#N/A,FALSE,"BAD4Q98";"Page_6",#N/A,FALSE,"BAD4Q98";"Input_1",#N/A,FALSE,"BAD4Q98";"Input_2",#N/A,FALSE,"BAD4Q98"}</definedName>
    <definedName name="___Jan09" localSheetId="17" hidden="1">{"Page_1",#N/A,FALSE,"BAD4Q98";"Page_2",#N/A,FALSE,"BAD4Q98";"Page_3",#N/A,FALSE,"BAD4Q98";"Page_4",#N/A,FALSE,"BAD4Q98";"Page_5",#N/A,FALSE,"BAD4Q98";"Page_6",#N/A,FALSE,"BAD4Q98";"Input_1",#N/A,FALSE,"BAD4Q98";"Input_2",#N/A,FALSE,"BAD4Q98"}</definedName>
    <definedName name="___Jan09" localSheetId="18" hidden="1">{"Page_1",#N/A,FALSE,"BAD4Q98";"Page_2",#N/A,FALSE,"BAD4Q98";"Page_3",#N/A,FALSE,"BAD4Q98";"Page_4",#N/A,FALSE,"BAD4Q98";"Page_5",#N/A,FALSE,"BAD4Q98";"Page_6",#N/A,FALSE,"BAD4Q98";"Input_1",#N/A,FALSE,"BAD4Q98";"Input_2",#N/A,FALSE,"BAD4Q98"}</definedName>
    <definedName name="___Jan09" localSheetId="19" hidden="1">{"Page_1",#N/A,FALSE,"BAD4Q98";"Page_2",#N/A,FALSE,"BAD4Q98";"Page_3",#N/A,FALSE,"BAD4Q98";"Page_4",#N/A,FALSE,"BAD4Q98";"Page_5",#N/A,FALSE,"BAD4Q98";"Page_6",#N/A,FALSE,"BAD4Q98";"Input_1",#N/A,FALSE,"BAD4Q98";"Input_2",#N/A,FALSE,"BAD4Q98"}</definedName>
    <definedName name="___Jan09" localSheetId="20" hidden="1">{"Page_1",#N/A,FALSE,"BAD4Q98";"Page_2",#N/A,FALSE,"BAD4Q98";"Page_3",#N/A,FALSE,"BAD4Q98";"Page_4",#N/A,FALSE,"BAD4Q98";"Page_5",#N/A,FALSE,"BAD4Q98";"Page_6",#N/A,FALSE,"BAD4Q98";"Input_1",#N/A,FALSE,"BAD4Q98";"Input_2",#N/A,FALSE,"BAD4Q98"}</definedName>
    <definedName name="___Jan09" localSheetId="4" hidden="1">{"Page_1",#N/A,FALSE,"BAD4Q98";"Page_2",#N/A,FALSE,"BAD4Q98";"Page_3",#N/A,FALSE,"BAD4Q98";"Page_4",#N/A,FALSE,"BAD4Q98";"Page_5",#N/A,FALSE,"BAD4Q98";"Page_6",#N/A,FALSE,"BAD4Q98";"Input_1",#N/A,FALSE,"BAD4Q98";"Input_2",#N/A,FALSE,"BAD4Q98"}</definedName>
    <definedName name="___Jan09" localSheetId="11" hidden="1">{"Page_1",#N/A,FALSE,"BAD4Q98";"Page_2",#N/A,FALSE,"BAD4Q98";"Page_3",#N/A,FALSE,"BAD4Q98";"Page_4",#N/A,FALSE,"BAD4Q98";"Page_5",#N/A,FALSE,"BAD4Q98";"Page_6",#N/A,FALSE,"BAD4Q98";"Input_1",#N/A,FALSE,"BAD4Q98";"Input_2",#N/A,FALSE,"BAD4Q98"}</definedName>
    <definedName name="___Jan09" localSheetId="12" hidden="1">{"Page_1",#N/A,FALSE,"BAD4Q98";"Page_2",#N/A,FALSE,"BAD4Q98";"Page_3",#N/A,FALSE,"BAD4Q98";"Page_4",#N/A,FALSE,"BAD4Q98";"Page_5",#N/A,FALSE,"BAD4Q98";"Page_6",#N/A,FALSE,"BAD4Q98";"Input_1",#N/A,FALSE,"BAD4Q98";"Input_2",#N/A,FALSE,"BAD4Q98"}</definedName>
    <definedName name="___Jan09" localSheetId="13" hidden="1">{"Page_1",#N/A,FALSE,"BAD4Q98";"Page_2",#N/A,FALSE,"BAD4Q98";"Page_3",#N/A,FALSE,"BAD4Q98";"Page_4",#N/A,FALSE,"BAD4Q98";"Page_5",#N/A,FALSE,"BAD4Q98";"Page_6",#N/A,FALSE,"BAD4Q98";"Input_1",#N/A,FALSE,"BAD4Q98";"Input_2",#N/A,FALSE,"BAD4Q98"}</definedName>
    <definedName name="___Jan09" hidden="1">{"Page_1",#N/A,FALSE,"BAD4Q98";"Page_2",#N/A,FALSE,"BAD4Q98";"Page_3",#N/A,FALSE,"BAD4Q98";"Page_4",#N/A,FALSE,"BAD4Q98";"Page_5",#N/A,FALSE,"BAD4Q98";"Page_6",#N/A,FALSE,"BAD4Q98";"Input_1",#N/A,FALSE,"BAD4Q98";"Input_2",#N/A,FALSE,"BAD4Q98"}</definedName>
    <definedName name="___May2007" localSheetId="14" hidden="1">{"2002Frcst","05Month",FALSE,"Frcst Format 2002"}</definedName>
    <definedName name="___May2007" localSheetId="15" hidden="1">{"2002Frcst","05Month",FALSE,"Frcst Format 2002"}</definedName>
    <definedName name="___May2007" localSheetId="16" hidden="1">{"2002Frcst","05Month",FALSE,"Frcst Format 2002"}</definedName>
    <definedName name="___May2007" localSheetId="17" hidden="1">{"2002Frcst","05Month",FALSE,"Frcst Format 2002"}</definedName>
    <definedName name="___May2007" localSheetId="18" hidden="1">{"2002Frcst","05Month",FALSE,"Frcst Format 2002"}</definedName>
    <definedName name="___May2007" localSheetId="19" hidden="1">{"2002Frcst","05Month",FALSE,"Frcst Format 2002"}</definedName>
    <definedName name="___May2007" localSheetId="20" hidden="1">{"2002Frcst","05Month",FALSE,"Frcst Format 2002"}</definedName>
    <definedName name="___May2007" localSheetId="4" hidden="1">{"2002Frcst","05Month",FALSE,"Frcst Format 2002"}</definedName>
    <definedName name="___May2007" localSheetId="11" hidden="1">{"2002Frcst","05Month",FALSE,"Frcst Format 2002"}</definedName>
    <definedName name="___May2007" localSheetId="12" hidden="1">{"2002Frcst","05Month",FALSE,"Frcst Format 2002"}</definedName>
    <definedName name="___May2007" localSheetId="13" hidden="1">{"2002Frcst","05Month",FALSE,"Frcst Format 2002"}</definedName>
    <definedName name="___May2007" hidden="1">{"2002Frcst","05Month",FALSE,"Frcst Format 2002"}</definedName>
    <definedName name="__123Graph_A" hidden="1">#REF!</definedName>
    <definedName name="__123Graph_AGraph2" localSheetId="14" hidden="1">#REF!</definedName>
    <definedName name="__123Graph_AGraph2" localSheetId="15" hidden="1">#REF!</definedName>
    <definedName name="__123Graph_AGraph2" localSheetId="16" hidden="1">#REF!</definedName>
    <definedName name="__123Graph_AGraph2" localSheetId="17" hidden="1">#REF!</definedName>
    <definedName name="__123Graph_AGraph2" localSheetId="18" hidden="1">#REF!</definedName>
    <definedName name="__123Graph_AGraph2" localSheetId="19" hidden="1">#REF!</definedName>
    <definedName name="__123Graph_AGraph2" localSheetId="12" hidden="1">#REF!</definedName>
    <definedName name="__123Graph_AGraph2" hidden="1">#REF!</definedName>
    <definedName name="__123Graph_AGraph4" localSheetId="14" hidden="1">#REF!</definedName>
    <definedName name="__123Graph_AGraph4" localSheetId="15" hidden="1">#REF!</definedName>
    <definedName name="__123Graph_AGraph4" localSheetId="16" hidden="1">#REF!</definedName>
    <definedName name="__123Graph_AGraph4" localSheetId="17" hidden="1">#REF!</definedName>
    <definedName name="__123Graph_AGraph4" localSheetId="18" hidden="1">#REF!</definedName>
    <definedName name="__123Graph_AGraph4" localSheetId="19" hidden="1">#REF!</definedName>
    <definedName name="__123Graph_AGraph4" localSheetId="12" hidden="1">#REF!</definedName>
    <definedName name="__123Graph_AGraph4" hidden="1">#REF!</definedName>
    <definedName name="__123Graph_B" localSheetId="14" hidden="1">#REF!</definedName>
    <definedName name="__123Graph_B" localSheetId="15" hidden="1">#REF!</definedName>
    <definedName name="__123Graph_B" localSheetId="16" hidden="1">#REF!</definedName>
    <definedName name="__123Graph_B" localSheetId="17" hidden="1">#REF!</definedName>
    <definedName name="__123Graph_B" localSheetId="18" hidden="1">#REF!</definedName>
    <definedName name="__123Graph_B" localSheetId="19" hidden="1">#REF!</definedName>
    <definedName name="__123Graph_B" hidden="1">#REF!</definedName>
    <definedName name="__123Graph_C" localSheetId="14" hidden="1">#REF!</definedName>
    <definedName name="__123Graph_C" localSheetId="15" hidden="1">#REF!</definedName>
    <definedName name="__123Graph_C" localSheetId="16" hidden="1">#REF!</definedName>
    <definedName name="__123Graph_C" localSheetId="17" hidden="1">#REF!</definedName>
    <definedName name="__123Graph_C" localSheetId="18" hidden="1">#REF!</definedName>
    <definedName name="__123Graph_C" localSheetId="19" hidden="1">#REF!</definedName>
    <definedName name="__123Graph_C" hidden="1">#REF!</definedName>
    <definedName name="__123Graph_CCHART1" localSheetId="14" hidden="1">#REF!</definedName>
    <definedName name="__123Graph_CCHART1" localSheetId="15" hidden="1">#REF!</definedName>
    <definedName name="__123Graph_CCHART1" localSheetId="16" hidden="1">#REF!</definedName>
    <definedName name="__123Graph_CCHART1" localSheetId="17" hidden="1">#REF!</definedName>
    <definedName name="__123Graph_CCHART1" localSheetId="18" hidden="1">#REF!</definedName>
    <definedName name="__123Graph_CCHART1" localSheetId="19" hidden="1">#REF!</definedName>
    <definedName name="__123Graph_CCHART1" hidden="1">#REF!</definedName>
    <definedName name="__123Graph_CCHART2" localSheetId="14" hidden="1">#REF!</definedName>
    <definedName name="__123Graph_CCHART2" localSheetId="15" hidden="1">#REF!</definedName>
    <definedName name="__123Graph_CCHART2" localSheetId="16" hidden="1">#REF!</definedName>
    <definedName name="__123Graph_CCHART2" localSheetId="17" hidden="1">#REF!</definedName>
    <definedName name="__123Graph_CCHART2" localSheetId="18" hidden="1">#REF!</definedName>
    <definedName name="__123Graph_CCHART2" localSheetId="19" hidden="1">#REF!</definedName>
    <definedName name="__123Graph_CCHART2" hidden="1">#REF!</definedName>
    <definedName name="__123Graph_CCHART3" localSheetId="14" hidden="1">#REF!</definedName>
    <definedName name="__123Graph_CCHART3" localSheetId="15" hidden="1">#REF!</definedName>
    <definedName name="__123Graph_CCHART3" localSheetId="16" hidden="1">#REF!</definedName>
    <definedName name="__123Graph_CCHART3" localSheetId="17" hidden="1">#REF!</definedName>
    <definedName name="__123Graph_CCHART3" localSheetId="18" hidden="1">#REF!</definedName>
    <definedName name="__123Graph_CCHART3" localSheetId="19" hidden="1">#REF!</definedName>
    <definedName name="__123Graph_CCHART3" hidden="1">#REF!</definedName>
    <definedName name="__123Graph_CCHART4" localSheetId="14" hidden="1">#REF!</definedName>
    <definedName name="__123Graph_CCHART4" localSheetId="15" hidden="1">#REF!</definedName>
    <definedName name="__123Graph_CCHART4" localSheetId="16" hidden="1">#REF!</definedName>
    <definedName name="__123Graph_CCHART4" localSheetId="17" hidden="1">#REF!</definedName>
    <definedName name="__123Graph_CCHART4" localSheetId="18" hidden="1">#REF!</definedName>
    <definedName name="__123Graph_CCHART4" localSheetId="19" hidden="1">#REF!</definedName>
    <definedName name="__123Graph_CCHART4" hidden="1">#REF!</definedName>
    <definedName name="__123Graph_CCHART5" localSheetId="14" hidden="1">#REF!</definedName>
    <definedName name="__123Graph_CCHART5" localSheetId="15" hidden="1">#REF!</definedName>
    <definedName name="__123Graph_CCHART5" localSheetId="16" hidden="1">#REF!</definedName>
    <definedName name="__123Graph_CCHART5" localSheetId="17" hidden="1">#REF!</definedName>
    <definedName name="__123Graph_CCHART5" localSheetId="18" hidden="1">#REF!</definedName>
    <definedName name="__123Graph_CCHART5" localSheetId="19" hidden="1">#REF!</definedName>
    <definedName name="__123Graph_CCHART5" hidden="1">#REF!</definedName>
    <definedName name="__123Graph_D" localSheetId="14" hidden="1">#REF!</definedName>
    <definedName name="__123Graph_D" localSheetId="15" hidden="1">#REF!</definedName>
    <definedName name="__123Graph_D" localSheetId="16" hidden="1">#REF!</definedName>
    <definedName name="__123Graph_D" localSheetId="17" hidden="1">#REF!</definedName>
    <definedName name="__123Graph_D" localSheetId="18" hidden="1">#REF!</definedName>
    <definedName name="__123Graph_D" localSheetId="19" hidden="1">#REF!</definedName>
    <definedName name="__123Graph_D" hidden="1">#REF!</definedName>
    <definedName name="__123Graph_DCHART1" localSheetId="14" hidden="1">#REF!</definedName>
    <definedName name="__123Graph_DCHART1" localSheetId="15" hidden="1">#REF!</definedName>
    <definedName name="__123Graph_DCHART1" localSheetId="16" hidden="1">#REF!</definedName>
    <definedName name="__123Graph_DCHART1" localSheetId="17" hidden="1">#REF!</definedName>
    <definedName name="__123Graph_DCHART1" localSheetId="18" hidden="1">#REF!</definedName>
    <definedName name="__123Graph_DCHART1" localSheetId="19" hidden="1">#REF!</definedName>
    <definedName name="__123Graph_DCHART1" hidden="1">#REF!</definedName>
    <definedName name="__123Graph_DCHART2" localSheetId="14" hidden="1">#REF!</definedName>
    <definedName name="__123Graph_DCHART2" localSheetId="15" hidden="1">#REF!</definedName>
    <definedName name="__123Graph_DCHART2" localSheetId="16" hidden="1">#REF!</definedName>
    <definedName name="__123Graph_DCHART2" localSheetId="17" hidden="1">#REF!</definedName>
    <definedName name="__123Graph_DCHART2" localSheetId="18" hidden="1">#REF!</definedName>
    <definedName name="__123Graph_DCHART2" localSheetId="19" hidden="1">#REF!</definedName>
    <definedName name="__123Graph_DCHART2" hidden="1">#REF!</definedName>
    <definedName name="__123Graph_DCHART3" localSheetId="14" hidden="1">#REF!</definedName>
    <definedName name="__123Graph_DCHART3" localSheetId="15" hidden="1">#REF!</definedName>
    <definedName name="__123Graph_DCHART3" localSheetId="16" hidden="1">#REF!</definedName>
    <definedName name="__123Graph_DCHART3" localSheetId="17" hidden="1">#REF!</definedName>
    <definedName name="__123Graph_DCHART3" localSheetId="18" hidden="1">#REF!</definedName>
    <definedName name="__123Graph_DCHART3" localSheetId="19" hidden="1">#REF!</definedName>
    <definedName name="__123Graph_DCHART3" hidden="1">#REF!</definedName>
    <definedName name="__123Graph_DCHART4" localSheetId="14" hidden="1">#REF!</definedName>
    <definedName name="__123Graph_DCHART4" localSheetId="15" hidden="1">#REF!</definedName>
    <definedName name="__123Graph_DCHART4" localSheetId="16" hidden="1">#REF!</definedName>
    <definedName name="__123Graph_DCHART4" localSheetId="17" hidden="1">#REF!</definedName>
    <definedName name="__123Graph_DCHART4" localSheetId="18" hidden="1">#REF!</definedName>
    <definedName name="__123Graph_DCHART4" localSheetId="19" hidden="1">#REF!</definedName>
    <definedName name="__123Graph_DCHART4" hidden="1">#REF!</definedName>
    <definedName name="__123Graph_DCHART5" localSheetId="14" hidden="1">#REF!</definedName>
    <definedName name="__123Graph_DCHART5" localSheetId="15" hidden="1">#REF!</definedName>
    <definedName name="__123Graph_DCHART5" localSheetId="16" hidden="1">#REF!</definedName>
    <definedName name="__123Graph_DCHART5" localSheetId="17" hidden="1">#REF!</definedName>
    <definedName name="__123Graph_DCHART5" localSheetId="18" hidden="1">#REF!</definedName>
    <definedName name="__123Graph_DCHART5" localSheetId="19" hidden="1">#REF!</definedName>
    <definedName name="__123Graph_DCHART5" hidden="1">#REF!</definedName>
    <definedName name="__123Graph_E" localSheetId="14" hidden="1">#REF!</definedName>
    <definedName name="__123Graph_E" localSheetId="15" hidden="1">#REF!</definedName>
    <definedName name="__123Graph_E" localSheetId="16" hidden="1">#REF!</definedName>
    <definedName name="__123Graph_E" localSheetId="17" hidden="1">#REF!</definedName>
    <definedName name="__123Graph_E" localSheetId="18" hidden="1">#REF!</definedName>
    <definedName name="__123Graph_E" localSheetId="19" hidden="1">#REF!</definedName>
    <definedName name="__123Graph_E" hidden="1">#REF!</definedName>
    <definedName name="__123Graph_F" localSheetId="14" hidden="1">#REF!</definedName>
    <definedName name="__123Graph_F" localSheetId="15" hidden="1">#REF!</definedName>
    <definedName name="__123Graph_F" localSheetId="16" hidden="1">#REF!</definedName>
    <definedName name="__123Graph_F" localSheetId="17" hidden="1">#REF!</definedName>
    <definedName name="__123Graph_F" localSheetId="18" hidden="1">#REF!</definedName>
    <definedName name="__123Graph_F" localSheetId="19" hidden="1">#REF!</definedName>
    <definedName name="__123Graph_F" hidden="1">#REF!</definedName>
    <definedName name="__123Graph_FCHART4" localSheetId="14" hidden="1">#REF!</definedName>
    <definedName name="__123Graph_FCHART4" localSheetId="15" hidden="1">#REF!</definedName>
    <definedName name="__123Graph_FCHART4" localSheetId="16" hidden="1">#REF!</definedName>
    <definedName name="__123Graph_FCHART4" localSheetId="17" hidden="1">#REF!</definedName>
    <definedName name="__123Graph_FCHART4" localSheetId="18" hidden="1">#REF!</definedName>
    <definedName name="__123Graph_FCHART4" localSheetId="19" hidden="1">#REF!</definedName>
    <definedName name="__123Graph_FCHART4" hidden="1">#REF!</definedName>
    <definedName name="__123Graph_FCHART5" localSheetId="14" hidden="1">#REF!</definedName>
    <definedName name="__123Graph_FCHART5" localSheetId="15" hidden="1">#REF!</definedName>
    <definedName name="__123Graph_FCHART5" localSheetId="16" hidden="1">#REF!</definedName>
    <definedName name="__123Graph_FCHART5" localSheetId="17" hidden="1">#REF!</definedName>
    <definedName name="__123Graph_FCHART5" localSheetId="18" hidden="1">#REF!</definedName>
    <definedName name="__123Graph_FCHART5" localSheetId="19" hidden="1">#REF!</definedName>
    <definedName name="__123Graph_FCHART5" hidden="1">#REF!</definedName>
    <definedName name="__123Graph_X" localSheetId="14"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hidden="1">#REF!</definedName>
    <definedName name="__Dec05" localSheetId="14" hidden="1">{"Page_1",#N/A,FALSE,"BAD4Q98";"Page_2",#N/A,FALSE,"BAD4Q98";"Page_3",#N/A,FALSE,"BAD4Q98";"Page_4",#N/A,FALSE,"BAD4Q98";"Page_5",#N/A,FALSE,"BAD4Q98";"Page_6",#N/A,FALSE,"BAD4Q98";"Input_1",#N/A,FALSE,"BAD4Q98";"Input_2",#N/A,FALSE,"BAD4Q98"}</definedName>
    <definedName name="__Dec05" localSheetId="15" hidden="1">{"Page_1",#N/A,FALSE,"BAD4Q98";"Page_2",#N/A,FALSE,"BAD4Q98";"Page_3",#N/A,FALSE,"BAD4Q98";"Page_4",#N/A,FALSE,"BAD4Q98";"Page_5",#N/A,FALSE,"BAD4Q98";"Page_6",#N/A,FALSE,"BAD4Q98";"Input_1",#N/A,FALSE,"BAD4Q98";"Input_2",#N/A,FALSE,"BAD4Q98"}</definedName>
    <definedName name="__Dec05" localSheetId="16" hidden="1">{"Page_1",#N/A,FALSE,"BAD4Q98";"Page_2",#N/A,FALSE,"BAD4Q98";"Page_3",#N/A,FALSE,"BAD4Q98";"Page_4",#N/A,FALSE,"BAD4Q98";"Page_5",#N/A,FALSE,"BAD4Q98";"Page_6",#N/A,FALSE,"BAD4Q98";"Input_1",#N/A,FALSE,"BAD4Q98";"Input_2",#N/A,FALSE,"BAD4Q98"}</definedName>
    <definedName name="__Dec05" localSheetId="17" hidden="1">{"Page_1",#N/A,FALSE,"BAD4Q98";"Page_2",#N/A,FALSE,"BAD4Q98";"Page_3",#N/A,FALSE,"BAD4Q98";"Page_4",#N/A,FALSE,"BAD4Q98";"Page_5",#N/A,FALSE,"BAD4Q98";"Page_6",#N/A,FALSE,"BAD4Q98";"Input_1",#N/A,FALSE,"BAD4Q98";"Input_2",#N/A,FALSE,"BAD4Q98"}</definedName>
    <definedName name="__Dec05" localSheetId="18" hidden="1">{"Page_1",#N/A,FALSE,"BAD4Q98";"Page_2",#N/A,FALSE,"BAD4Q98";"Page_3",#N/A,FALSE,"BAD4Q98";"Page_4",#N/A,FALSE,"BAD4Q98";"Page_5",#N/A,FALSE,"BAD4Q98";"Page_6",#N/A,FALSE,"BAD4Q98";"Input_1",#N/A,FALSE,"BAD4Q98";"Input_2",#N/A,FALSE,"BAD4Q98"}</definedName>
    <definedName name="__Dec05" localSheetId="19" hidden="1">{"Page_1",#N/A,FALSE,"BAD4Q98";"Page_2",#N/A,FALSE,"BAD4Q98";"Page_3",#N/A,FALSE,"BAD4Q98";"Page_4",#N/A,FALSE,"BAD4Q98";"Page_5",#N/A,FALSE,"BAD4Q98";"Page_6",#N/A,FALSE,"BAD4Q98";"Input_1",#N/A,FALSE,"BAD4Q98";"Input_2",#N/A,FALSE,"BAD4Q98"}</definedName>
    <definedName name="__Dec05" localSheetId="20" hidden="1">{"Page_1",#N/A,FALSE,"BAD4Q98";"Page_2",#N/A,FALSE,"BAD4Q98";"Page_3",#N/A,FALSE,"BAD4Q98";"Page_4",#N/A,FALSE,"BAD4Q98";"Page_5",#N/A,FALSE,"BAD4Q98";"Page_6",#N/A,FALSE,"BAD4Q98";"Input_1",#N/A,FALSE,"BAD4Q98";"Input_2",#N/A,FALSE,"BAD4Q98"}</definedName>
    <definedName name="__Dec05" localSheetId="4" hidden="1">{"Page_1",#N/A,FALSE,"BAD4Q98";"Page_2",#N/A,FALSE,"BAD4Q98";"Page_3",#N/A,FALSE,"BAD4Q98";"Page_4",#N/A,FALSE,"BAD4Q98";"Page_5",#N/A,FALSE,"BAD4Q98";"Page_6",#N/A,FALSE,"BAD4Q98";"Input_1",#N/A,FALSE,"BAD4Q98";"Input_2",#N/A,FALSE,"BAD4Q98"}</definedName>
    <definedName name="__Dec05" localSheetId="11" hidden="1">{"Page_1",#N/A,FALSE,"BAD4Q98";"Page_2",#N/A,FALSE,"BAD4Q98";"Page_3",#N/A,FALSE,"BAD4Q98";"Page_4",#N/A,FALSE,"BAD4Q98";"Page_5",#N/A,FALSE,"BAD4Q98";"Page_6",#N/A,FALSE,"BAD4Q98";"Input_1",#N/A,FALSE,"BAD4Q98";"Input_2",#N/A,FALSE,"BAD4Q98"}</definedName>
    <definedName name="__Dec05" localSheetId="12" hidden="1">{"Page_1",#N/A,FALSE,"BAD4Q98";"Page_2",#N/A,FALSE,"BAD4Q98";"Page_3",#N/A,FALSE,"BAD4Q98";"Page_4",#N/A,FALSE,"BAD4Q98";"Page_5",#N/A,FALSE,"BAD4Q98";"Page_6",#N/A,FALSE,"BAD4Q98";"Input_1",#N/A,FALSE,"BAD4Q98";"Input_2",#N/A,FALSE,"BAD4Q98"}</definedName>
    <definedName name="__Dec05" localSheetId="13" hidden="1">{"Page_1",#N/A,FALSE,"BAD4Q98";"Page_2",#N/A,FALSE,"BAD4Q98";"Page_3",#N/A,FALSE,"BAD4Q98";"Page_4",#N/A,FALSE,"BAD4Q98";"Page_5",#N/A,FALSE,"BAD4Q98";"Page_6",#N/A,FALSE,"BAD4Q98";"Input_1",#N/A,FALSE,"BAD4Q98";"Input_2",#N/A,FALSE,"BAD4Q98"}</definedName>
    <definedName name="__Dec05" hidden="1">{"Page_1",#N/A,FALSE,"BAD4Q98";"Page_2",#N/A,FALSE,"BAD4Q98";"Page_3",#N/A,FALSE,"BAD4Q98";"Page_4",#N/A,FALSE,"BAD4Q98";"Page_5",#N/A,FALSE,"BAD4Q98";"Page_6",#N/A,FALSE,"BAD4Q98";"Input_1",#N/A,FALSE,"BAD4Q98";"Input_2",#N/A,FALSE,"BAD4Q98"}</definedName>
    <definedName name="__existing_description">#REF!</definedName>
    <definedName name="__ExistingDescription" localSheetId="14">#REF!</definedName>
    <definedName name="__ExistingDescription" localSheetId="15">#REF!</definedName>
    <definedName name="__ExistingDescription" localSheetId="16">#REF!</definedName>
    <definedName name="__ExistingDescription" localSheetId="17">#REF!</definedName>
    <definedName name="__ExistingDescription" localSheetId="18">#REF!</definedName>
    <definedName name="__ExistingDescription" localSheetId="19">#REF!</definedName>
    <definedName name="__ExistingDescription" localSheetId="12">#REF!</definedName>
    <definedName name="__ExistingDescription">#REF!</definedName>
    <definedName name="__FDS_HYPERLINK_TOGGLE_STATE__" hidden="1">"ON"</definedName>
    <definedName name="__Jan09" localSheetId="14" hidden="1">{"Page_1",#N/A,FALSE,"BAD4Q98";"Page_2",#N/A,FALSE,"BAD4Q98";"Page_3",#N/A,FALSE,"BAD4Q98";"Page_4",#N/A,FALSE,"BAD4Q98";"Page_5",#N/A,FALSE,"BAD4Q98";"Page_6",#N/A,FALSE,"BAD4Q98";"Input_1",#N/A,FALSE,"BAD4Q98";"Input_2",#N/A,FALSE,"BAD4Q98"}</definedName>
    <definedName name="__Jan09" localSheetId="15" hidden="1">{"Page_1",#N/A,FALSE,"BAD4Q98";"Page_2",#N/A,FALSE,"BAD4Q98";"Page_3",#N/A,FALSE,"BAD4Q98";"Page_4",#N/A,FALSE,"BAD4Q98";"Page_5",#N/A,FALSE,"BAD4Q98";"Page_6",#N/A,FALSE,"BAD4Q98";"Input_1",#N/A,FALSE,"BAD4Q98";"Input_2",#N/A,FALSE,"BAD4Q98"}</definedName>
    <definedName name="__Jan09" localSheetId="16" hidden="1">{"Page_1",#N/A,FALSE,"BAD4Q98";"Page_2",#N/A,FALSE,"BAD4Q98";"Page_3",#N/A,FALSE,"BAD4Q98";"Page_4",#N/A,FALSE,"BAD4Q98";"Page_5",#N/A,FALSE,"BAD4Q98";"Page_6",#N/A,FALSE,"BAD4Q98";"Input_1",#N/A,FALSE,"BAD4Q98";"Input_2",#N/A,FALSE,"BAD4Q98"}</definedName>
    <definedName name="__Jan09" localSheetId="17" hidden="1">{"Page_1",#N/A,FALSE,"BAD4Q98";"Page_2",#N/A,FALSE,"BAD4Q98";"Page_3",#N/A,FALSE,"BAD4Q98";"Page_4",#N/A,FALSE,"BAD4Q98";"Page_5",#N/A,FALSE,"BAD4Q98";"Page_6",#N/A,FALSE,"BAD4Q98";"Input_1",#N/A,FALSE,"BAD4Q98";"Input_2",#N/A,FALSE,"BAD4Q98"}</definedName>
    <definedName name="__Jan09" localSheetId="18" hidden="1">{"Page_1",#N/A,FALSE,"BAD4Q98";"Page_2",#N/A,FALSE,"BAD4Q98";"Page_3",#N/A,FALSE,"BAD4Q98";"Page_4",#N/A,FALSE,"BAD4Q98";"Page_5",#N/A,FALSE,"BAD4Q98";"Page_6",#N/A,FALSE,"BAD4Q98";"Input_1",#N/A,FALSE,"BAD4Q98";"Input_2",#N/A,FALSE,"BAD4Q98"}</definedName>
    <definedName name="__Jan09" localSheetId="19" hidden="1">{"Page_1",#N/A,FALSE,"BAD4Q98";"Page_2",#N/A,FALSE,"BAD4Q98";"Page_3",#N/A,FALSE,"BAD4Q98";"Page_4",#N/A,FALSE,"BAD4Q98";"Page_5",#N/A,FALSE,"BAD4Q98";"Page_6",#N/A,FALSE,"BAD4Q98";"Input_1",#N/A,FALSE,"BAD4Q98";"Input_2",#N/A,FALSE,"BAD4Q98"}</definedName>
    <definedName name="__Jan09" localSheetId="20" hidden="1">{"Page_1",#N/A,FALSE,"BAD4Q98";"Page_2",#N/A,FALSE,"BAD4Q98";"Page_3",#N/A,FALSE,"BAD4Q98";"Page_4",#N/A,FALSE,"BAD4Q98";"Page_5",#N/A,FALSE,"BAD4Q98";"Page_6",#N/A,FALSE,"BAD4Q98";"Input_1",#N/A,FALSE,"BAD4Q98";"Input_2",#N/A,FALSE,"BAD4Q98"}</definedName>
    <definedName name="__Jan09" localSheetId="4" hidden="1">{"Page_1",#N/A,FALSE,"BAD4Q98";"Page_2",#N/A,FALSE,"BAD4Q98";"Page_3",#N/A,FALSE,"BAD4Q98";"Page_4",#N/A,FALSE,"BAD4Q98";"Page_5",#N/A,FALSE,"BAD4Q98";"Page_6",#N/A,FALSE,"BAD4Q98";"Input_1",#N/A,FALSE,"BAD4Q98";"Input_2",#N/A,FALSE,"BAD4Q98"}</definedName>
    <definedName name="__Jan09" localSheetId="11" hidden="1">{"Page_1",#N/A,FALSE,"BAD4Q98";"Page_2",#N/A,FALSE,"BAD4Q98";"Page_3",#N/A,FALSE,"BAD4Q98";"Page_4",#N/A,FALSE,"BAD4Q98";"Page_5",#N/A,FALSE,"BAD4Q98";"Page_6",#N/A,FALSE,"BAD4Q98";"Input_1",#N/A,FALSE,"BAD4Q98";"Input_2",#N/A,FALSE,"BAD4Q98"}</definedName>
    <definedName name="__Jan09" localSheetId="12" hidden="1">{"Page_1",#N/A,FALSE,"BAD4Q98";"Page_2",#N/A,FALSE,"BAD4Q98";"Page_3",#N/A,FALSE,"BAD4Q98";"Page_4",#N/A,FALSE,"BAD4Q98";"Page_5",#N/A,FALSE,"BAD4Q98";"Page_6",#N/A,FALSE,"BAD4Q98";"Input_1",#N/A,FALSE,"BAD4Q98";"Input_2",#N/A,FALSE,"BAD4Q98"}</definedName>
    <definedName name="__Jan09" localSheetId="13" hidden="1">{"Page_1",#N/A,FALSE,"BAD4Q98";"Page_2",#N/A,FALSE,"BAD4Q98";"Page_3",#N/A,FALSE,"BAD4Q98";"Page_4",#N/A,FALSE,"BAD4Q98";"Page_5",#N/A,FALSE,"BAD4Q98";"Page_6",#N/A,FALSE,"BAD4Q98";"Input_1",#N/A,FALSE,"BAD4Q98";"Input_2",#N/A,FALSE,"BAD4Q98"}</definedName>
    <definedName name="__Jan09" hidden="1">{"Page_1",#N/A,FALSE,"BAD4Q98";"Page_2",#N/A,FALSE,"BAD4Q98";"Page_3",#N/A,FALSE,"BAD4Q98";"Page_4",#N/A,FALSE,"BAD4Q98";"Page_5",#N/A,FALSE,"BAD4Q98";"Page_6",#N/A,FALSE,"BAD4Q98";"Input_1",#N/A,FALSE,"BAD4Q98";"Input_2",#N/A,FALSE,"BAD4Q98"}</definedName>
    <definedName name="__May2007" localSheetId="14" hidden="1">{"2002Frcst","05Month",FALSE,"Frcst Format 2002"}</definedName>
    <definedName name="__May2007" localSheetId="15" hidden="1">{"2002Frcst","05Month",FALSE,"Frcst Format 2002"}</definedName>
    <definedName name="__May2007" localSheetId="16" hidden="1">{"2002Frcst","05Month",FALSE,"Frcst Format 2002"}</definedName>
    <definedName name="__May2007" localSheetId="17" hidden="1">{"2002Frcst","05Month",FALSE,"Frcst Format 2002"}</definedName>
    <definedName name="__May2007" localSheetId="18" hidden="1">{"2002Frcst","05Month",FALSE,"Frcst Format 2002"}</definedName>
    <definedName name="__May2007" localSheetId="19" hidden="1">{"2002Frcst","05Month",FALSE,"Frcst Format 2002"}</definedName>
    <definedName name="__May2007" localSheetId="20" hidden="1">{"2002Frcst","05Month",FALSE,"Frcst Format 2002"}</definedName>
    <definedName name="__May2007" localSheetId="4" hidden="1">{"2002Frcst","05Month",FALSE,"Frcst Format 2002"}</definedName>
    <definedName name="__May2007" localSheetId="11" hidden="1">{"2002Frcst","05Month",FALSE,"Frcst Format 2002"}</definedName>
    <definedName name="__May2007" localSheetId="12" hidden="1">{"2002Frcst","05Month",FALSE,"Frcst Format 2002"}</definedName>
    <definedName name="__May2007" localSheetId="13" hidden="1">{"2002Frcst","05Month",FALSE,"Frcst Format 2002"}</definedName>
    <definedName name="__May2007" hidden="1">{"2002Frcst","05Month",FALSE,"Frcst Format 2002"}</definedName>
    <definedName name="__retro_description">#REF!</definedName>
    <definedName name="_1234Graph_B" localSheetId="14" hidden="1">#REF!</definedName>
    <definedName name="_1234Graph_B" localSheetId="15" hidden="1">#REF!</definedName>
    <definedName name="_1234Graph_B" localSheetId="16" hidden="1">#REF!</definedName>
    <definedName name="_1234Graph_B" localSheetId="17" hidden="1">#REF!</definedName>
    <definedName name="_1234Graph_B" localSheetId="18" hidden="1">#REF!</definedName>
    <definedName name="_1234Graph_B" localSheetId="19" hidden="1">#REF!</definedName>
    <definedName name="_1234Graph_B" localSheetId="12" hidden="1">#REF!</definedName>
    <definedName name="_1234Graph_B" hidden="1">#REF!</definedName>
    <definedName name="_123Graph_CHART3" localSheetId="14" hidden="1">#REF!</definedName>
    <definedName name="_123Graph_CHART3" localSheetId="15" hidden="1">#REF!</definedName>
    <definedName name="_123Graph_CHART3" localSheetId="16" hidden="1">#REF!</definedName>
    <definedName name="_123Graph_CHART3" localSheetId="17" hidden="1">#REF!</definedName>
    <definedName name="_123Graph_CHART3" localSheetId="18" hidden="1">#REF!</definedName>
    <definedName name="_123Graph_CHART3" localSheetId="19" hidden="1">#REF!</definedName>
    <definedName name="_123Graph_CHART3" localSheetId="12" hidden="1">#REF!</definedName>
    <definedName name="_123Graph_CHART3" hidden="1">#REF!</definedName>
    <definedName name="_1807" localSheetId="14">#REF!</definedName>
    <definedName name="_1807" localSheetId="15">#REF!</definedName>
    <definedName name="_1807" localSheetId="16">#REF!</definedName>
    <definedName name="_1807" localSheetId="17">#REF!</definedName>
    <definedName name="_1807" localSheetId="18">#REF!</definedName>
    <definedName name="_1807" localSheetId="19">#REF!</definedName>
    <definedName name="_1807">#REF!</definedName>
    <definedName name="_1808" localSheetId="14">#REF!</definedName>
    <definedName name="_1808" localSheetId="15">#REF!</definedName>
    <definedName name="_1808" localSheetId="16">#REF!</definedName>
    <definedName name="_1808" localSheetId="17">#REF!</definedName>
    <definedName name="_1808" localSheetId="18">#REF!</definedName>
    <definedName name="_1808" localSheetId="19">#REF!</definedName>
    <definedName name="_1808">#REF!</definedName>
    <definedName name="_1809" localSheetId="14">#REF!</definedName>
    <definedName name="_1809" localSheetId="15">#REF!</definedName>
    <definedName name="_1809" localSheetId="16">#REF!</definedName>
    <definedName name="_1809" localSheetId="17">#REF!</definedName>
    <definedName name="_1809" localSheetId="18">#REF!</definedName>
    <definedName name="_1809" localSheetId="19">#REF!</definedName>
    <definedName name="_1809">#REF!</definedName>
    <definedName name="_1810" localSheetId="14">#REF!</definedName>
    <definedName name="_1810" localSheetId="15">#REF!</definedName>
    <definedName name="_1810" localSheetId="16">#REF!</definedName>
    <definedName name="_1810" localSheetId="17">#REF!</definedName>
    <definedName name="_1810" localSheetId="18">#REF!</definedName>
    <definedName name="_1810" localSheetId="19">#REF!</definedName>
    <definedName name="_1810">#REF!</definedName>
    <definedName name="_1812" localSheetId="14">#REF!</definedName>
    <definedName name="_1812" localSheetId="15">#REF!</definedName>
    <definedName name="_1812" localSheetId="16">#REF!</definedName>
    <definedName name="_1812" localSheetId="17">#REF!</definedName>
    <definedName name="_1812" localSheetId="18">#REF!</definedName>
    <definedName name="_1812" localSheetId="19">#REF!</definedName>
    <definedName name="_1812">#REF!</definedName>
    <definedName name="_1818" localSheetId="14">#REF!</definedName>
    <definedName name="_1818" localSheetId="15">#REF!</definedName>
    <definedName name="_1818" localSheetId="16">#REF!</definedName>
    <definedName name="_1818" localSheetId="17">#REF!</definedName>
    <definedName name="_1818" localSheetId="18">#REF!</definedName>
    <definedName name="_1818" localSheetId="19">#REF!</definedName>
    <definedName name="_1818">#REF!</definedName>
    <definedName name="_1820" localSheetId="14">#REF!</definedName>
    <definedName name="_1820" localSheetId="15">#REF!</definedName>
    <definedName name="_1820" localSheetId="16">#REF!</definedName>
    <definedName name="_1820" localSheetId="17">#REF!</definedName>
    <definedName name="_1820" localSheetId="18">#REF!</definedName>
    <definedName name="_1820" localSheetId="19">#REF!</definedName>
    <definedName name="_1820">#REF!</definedName>
    <definedName name="_1st_Year_PSA_Replacement_Cost_in_2000" localSheetId="14">#REF!</definedName>
    <definedName name="_1st_Year_PSA_Replacement_Cost_in_2000" localSheetId="15">#REF!</definedName>
    <definedName name="_1st_Year_PSA_Replacement_Cost_in_2000" localSheetId="16">#REF!</definedName>
    <definedName name="_1st_Year_PSA_Replacement_Cost_in_2000" localSheetId="17">#REF!</definedName>
    <definedName name="_1st_Year_PSA_Replacement_Cost_in_2000" localSheetId="18">#REF!</definedName>
    <definedName name="_1st_Year_PSA_Replacement_Cost_in_2000" localSheetId="19">#REF!</definedName>
    <definedName name="_1st_Year_PSA_Replacement_Cost_in_2000">#REF!</definedName>
    <definedName name="_9000" localSheetId="14">#REF!</definedName>
    <definedName name="_9000" localSheetId="15">#REF!</definedName>
    <definedName name="_9000" localSheetId="16">#REF!</definedName>
    <definedName name="_9000" localSheetId="17">#REF!</definedName>
    <definedName name="_9000" localSheetId="18">#REF!</definedName>
    <definedName name="_9000" localSheetId="19">#REF!</definedName>
    <definedName name="_9000">#REF!</definedName>
    <definedName name="_9310" localSheetId="14">#REF!</definedName>
    <definedName name="_9310" localSheetId="15">#REF!</definedName>
    <definedName name="_9310" localSheetId="16">#REF!</definedName>
    <definedName name="_9310" localSheetId="17">#REF!</definedName>
    <definedName name="_9310" localSheetId="18">#REF!</definedName>
    <definedName name="_9310" localSheetId="19">#REF!</definedName>
    <definedName name="_9310">#REF!</definedName>
    <definedName name="_9325" localSheetId="14">#REF!</definedName>
    <definedName name="_9325" localSheetId="15">#REF!</definedName>
    <definedName name="_9325" localSheetId="16">#REF!</definedName>
    <definedName name="_9325" localSheetId="17">#REF!</definedName>
    <definedName name="_9325" localSheetId="18">#REF!</definedName>
    <definedName name="_9325" localSheetId="19">#REF!</definedName>
    <definedName name="_9325">#REF!</definedName>
    <definedName name="_9330" localSheetId="14">#REF!</definedName>
    <definedName name="_9330" localSheetId="15">#REF!</definedName>
    <definedName name="_9330" localSheetId="16">#REF!</definedName>
    <definedName name="_9330" localSheetId="17">#REF!</definedName>
    <definedName name="_9330" localSheetId="18">#REF!</definedName>
    <definedName name="_9330" localSheetId="19">#REF!</definedName>
    <definedName name="_933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AT1">#REF!</definedName>
    <definedName name="_DAT2" localSheetId="14">#REF!</definedName>
    <definedName name="_DAT2" localSheetId="15">#REF!</definedName>
    <definedName name="_DAT2" localSheetId="16">#REF!</definedName>
    <definedName name="_DAT2" localSheetId="17">#REF!</definedName>
    <definedName name="_DAT2" localSheetId="18">#REF!</definedName>
    <definedName name="_DAT2" localSheetId="19">#REF!</definedName>
    <definedName name="_DAT2">#REF!</definedName>
    <definedName name="_DAT3" localSheetId="14">#REF!</definedName>
    <definedName name="_DAT3" localSheetId="15">#REF!</definedName>
    <definedName name="_DAT3" localSheetId="16">#REF!</definedName>
    <definedName name="_DAT3" localSheetId="17">#REF!</definedName>
    <definedName name="_DAT3" localSheetId="18">#REF!</definedName>
    <definedName name="_DAT3" localSheetId="19">#REF!</definedName>
    <definedName name="_DAT3">#REF!</definedName>
    <definedName name="_DAT4" localSheetId="14">#REF!</definedName>
    <definedName name="_DAT4" localSheetId="15">#REF!</definedName>
    <definedName name="_DAT4" localSheetId="16">#REF!</definedName>
    <definedName name="_DAT4" localSheetId="17">#REF!</definedName>
    <definedName name="_DAT4" localSheetId="18">#REF!</definedName>
    <definedName name="_DAT4" localSheetId="19">#REF!</definedName>
    <definedName name="_DAT4">#REF!</definedName>
    <definedName name="_DAT5" localSheetId="14">#REF!</definedName>
    <definedName name="_DAT5" localSheetId="15">#REF!</definedName>
    <definedName name="_DAT5" localSheetId="16">#REF!</definedName>
    <definedName name="_DAT5" localSheetId="17">#REF!</definedName>
    <definedName name="_DAT5" localSheetId="18">#REF!</definedName>
    <definedName name="_DAT5" localSheetId="19">#REF!</definedName>
    <definedName name="_DAT5">#REF!</definedName>
    <definedName name="_DAT6" localSheetId="14">#REF!</definedName>
    <definedName name="_DAT6" localSheetId="15">#REF!</definedName>
    <definedName name="_DAT6" localSheetId="16">#REF!</definedName>
    <definedName name="_DAT6" localSheetId="17">#REF!</definedName>
    <definedName name="_DAT6" localSheetId="18">#REF!</definedName>
    <definedName name="_DAT6" localSheetId="19">#REF!</definedName>
    <definedName name="_DAT6">#REF!</definedName>
    <definedName name="_DAT7" localSheetId="14">#REF!</definedName>
    <definedName name="_DAT7" localSheetId="15">#REF!</definedName>
    <definedName name="_DAT7" localSheetId="16">#REF!</definedName>
    <definedName name="_DAT7" localSheetId="17">#REF!</definedName>
    <definedName name="_DAT7" localSheetId="18">#REF!</definedName>
    <definedName name="_DAT7" localSheetId="19">#REF!</definedName>
    <definedName name="_DAT7">#REF!</definedName>
    <definedName name="_DAT8" localSheetId="14">#REF!</definedName>
    <definedName name="_DAT8" localSheetId="15">#REF!</definedName>
    <definedName name="_DAT8" localSheetId="16">#REF!</definedName>
    <definedName name="_DAT8" localSheetId="17">#REF!</definedName>
    <definedName name="_DAT8" localSheetId="18">#REF!</definedName>
    <definedName name="_DAT8" localSheetId="19">#REF!</definedName>
    <definedName name="_DAT8">#REF!</definedName>
    <definedName name="_DAT9" localSheetId="14">#REF!</definedName>
    <definedName name="_DAT9" localSheetId="15">#REF!</definedName>
    <definedName name="_DAT9" localSheetId="16">#REF!</definedName>
    <definedName name="_DAT9" localSheetId="17">#REF!</definedName>
    <definedName name="_DAT9" localSheetId="18">#REF!</definedName>
    <definedName name="_DAT9" localSheetId="19">#REF!</definedName>
    <definedName name="_DAT9">#REF!</definedName>
    <definedName name="_Dec05" localSheetId="14" hidden="1">{"Page_1",#N/A,FALSE,"BAD4Q98";"Page_2",#N/A,FALSE,"BAD4Q98";"Page_3",#N/A,FALSE,"BAD4Q98";"Page_4",#N/A,FALSE,"BAD4Q98";"Page_5",#N/A,FALSE,"BAD4Q98";"Page_6",#N/A,FALSE,"BAD4Q98";"Input_1",#N/A,FALSE,"BAD4Q98";"Input_2",#N/A,FALSE,"BAD4Q98"}</definedName>
    <definedName name="_Dec05" localSheetId="15" hidden="1">{"Page_1",#N/A,FALSE,"BAD4Q98";"Page_2",#N/A,FALSE,"BAD4Q98";"Page_3",#N/A,FALSE,"BAD4Q98";"Page_4",#N/A,FALSE,"BAD4Q98";"Page_5",#N/A,FALSE,"BAD4Q98";"Page_6",#N/A,FALSE,"BAD4Q98";"Input_1",#N/A,FALSE,"BAD4Q98";"Input_2",#N/A,FALSE,"BAD4Q98"}</definedName>
    <definedName name="_Dec05" localSheetId="16" hidden="1">{"Page_1",#N/A,FALSE,"BAD4Q98";"Page_2",#N/A,FALSE,"BAD4Q98";"Page_3",#N/A,FALSE,"BAD4Q98";"Page_4",#N/A,FALSE,"BAD4Q98";"Page_5",#N/A,FALSE,"BAD4Q98";"Page_6",#N/A,FALSE,"BAD4Q98";"Input_1",#N/A,FALSE,"BAD4Q98";"Input_2",#N/A,FALSE,"BAD4Q98"}</definedName>
    <definedName name="_Dec05" localSheetId="17" hidden="1">{"Page_1",#N/A,FALSE,"BAD4Q98";"Page_2",#N/A,FALSE,"BAD4Q98";"Page_3",#N/A,FALSE,"BAD4Q98";"Page_4",#N/A,FALSE,"BAD4Q98";"Page_5",#N/A,FALSE,"BAD4Q98";"Page_6",#N/A,FALSE,"BAD4Q98";"Input_1",#N/A,FALSE,"BAD4Q98";"Input_2",#N/A,FALSE,"BAD4Q98"}</definedName>
    <definedName name="_Dec05" localSheetId="18" hidden="1">{"Page_1",#N/A,FALSE,"BAD4Q98";"Page_2",#N/A,FALSE,"BAD4Q98";"Page_3",#N/A,FALSE,"BAD4Q98";"Page_4",#N/A,FALSE,"BAD4Q98";"Page_5",#N/A,FALSE,"BAD4Q98";"Page_6",#N/A,FALSE,"BAD4Q98";"Input_1",#N/A,FALSE,"BAD4Q98";"Input_2",#N/A,FALSE,"BAD4Q98"}</definedName>
    <definedName name="_Dec05" localSheetId="19" hidden="1">{"Page_1",#N/A,FALSE,"BAD4Q98";"Page_2",#N/A,FALSE,"BAD4Q98";"Page_3",#N/A,FALSE,"BAD4Q98";"Page_4",#N/A,FALSE,"BAD4Q98";"Page_5",#N/A,FALSE,"BAD4Q98";"Page_6",#N/A,FALSE,"BAD4Q98";"Input_1",#N/A,FALSE,"BAD4Q98";"Input_2",#N/A,FALSE,"BAD4Q98"}</definedName>
    <definedName name="_Dec05" localSheetId="20" hidden="1">{"Page_1",#N/A,FALSE,"BAD4Q98";"Page_2",#N/A,FALSE,"BAD4Q98";"Page_3",#N/A,FALSE,"BAD4Q98";"Page_4",#N/A,FALSE,"BAD4Q98";"Page_5",#N/A,FALSE,"BAD4Q98";"Page_6",#N/A,FALSE,"BAD4Q98";"Input_1",#N/A,FALSE,"BAD4Q98";"Input_2",#N/A,FALSE,"BAD4Q98"}</definedName>
    <definedName name="_Dec05" localSheetId="4" hidden="1">{"Page_1",#N/A,FALSE,"BAD4Q98";"Page_2",#N/A,FALSE,"BAD4Q98";"Page_3",#N/A,FALSE,"BAD4Q98";"Page_4",#N/A,FALSE,"BAD4Q98";"Page_5",#N/A,FALSE,"BAD4Q98";"Page_6",#N/A,FALSE,"BAD4Q98";"Input_1",#N/A,FALSE,"BAD4Q98";"Input_2",#N/A,FALSE,"BAD4Q98"}</definedName>
    <definedName name="_Dec05" localSheetId="11" hidden="1">{"Page_1",#N/A,FALSE,"BAD4Q98";"Page_2",#N/A,FALSE,"BAD4Q98";"Page_3",#N/A,FALSE,"BAD4Q98";"Page_4",#N/A,FALSE,"BAD4Q98";"Page_5",#N/A,FALSE,"BAD4Q98";"Page_6",#N/A,FALSE,"BAD4Q98";"Input_1",#N/A,FALSE,"BAD4Q98";"Input_2",#N/A,FALSE,"BAD4Q98"}</definedName>
    <definedName name="_Dec05" localSheetId="12" hidden="1">{"Page_1",#N/A,FALSE,"BAD4Q98";"Page_2",#N/A,FALSE,"BAD4Q98";"Page_3",#N/A,FALSE,"BAD4Q98";"Page_4",#N/A,FALSE,"BAD4Q98";"Page_5",#N/A,FALSE,"BAD4Q98";"Page_6",#N/A,FALSE,"BAD4Q98";"Input_1",#N/A,FALSE,"BAD4Q98";"Input_2",#N/A,FALSE,"BAD4Q98"}</definedName>
    <definedName name="_Dec05" localSheetId="13" hidden="1">{"Page_1",#N/A,FALSE,"BAD4Q98";"Page_2",#N/A,FALSE,"BAD4Q98";"Page_3",#N/A,FALSE,"BAD4Q98";"Page_4",#N/A,FALSE,"BAD4Q98";"Page_5",#N/A,FALSE,"BAD4Q98";"Page_6",#N/A,FALSE,"BAD4Q98";"Input_1",#N/A,FALSE,"BAD4Q98";"Input_2",#N/A,FALSE,"BAD4Q98"}</definedName>
    <definedName name="_Dec05" hidden="1">{"Page_1",#N/A,FALSE,"BAD4Q98";"Page_2",#N/A,FALSE,"BAD4Q98";"Page_3",#N/A,FALSE,"BAD4Q98";"Page_4",#N/A,FALSE,"BAD4Q98";"Page_5",#N/A,FALSE,"BAD4Q98";"Page_6",#N/A,FALSE,"BAD4Q98";"Input_1",#N/A,FALSE,"BAD4Q98";"Input_2",#N/A,FALSE,"BAD4Q98"}</definedName>
    <definedName name="_ERF415">[1]Factors!$AW$13:$BA$114</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12" hidden="1">#REF!</definedName>
    <definedName name="_Fill" hidden="1">#REF!</definedName>
    <definedName name="_xlnm._FilterDatabase" localSheetId="3" hidden="1">'ESA Table 2A-MFWB'!$K$39:$S$50</definedName>
    <definedName name="_Hlk114059485" localSheetId="9">'ESA Table 5A_5F'!$B$9</definedName>
    <definedName name="_Hlk182485189" localSheetId="2">'ESA Table 2-Main'!#REF!</definedName>
    <definedName name="_Jan09" localSheetId="14" hidden="1">{"Page_1",#N/A,FALSE,"BAD4Q98";"Page_2",#N/A,FALSE,"BAD4Q98";"Page_3",#N/A,FALSE,"BAD4Q98";"Page_4",#N/A,FALSE,"BAD4Q98";"Page_5",#N/A,FALSE,"BAD4Q98";"Page_6",#N/A,FALSE,"BAD4Q98";"Input_1",#N/A,FALSE,"BAD4Q98";"Input_2",#N/A,FALSE,"BAD4Q98"}</definedName>
    <definedName name="_Jan09" localSheetId="15" hidden="1">{"Page_1",#N/A,FALSE,"BAD4Q98";"Page_2",#N/A,FALSE,"BAD4Q98";"Page_3",#N/A,FALSE,"BAD4Q98";"Page_4",#N/A,FALSE,"BAD4Q98";"Page_5",#N/A,FALSE,"BAD4Q98";"Page_6",#N/A,FALSE,"BAD4Q98";"Input_1",#N/A,FALSE,"BAD4Q98";"Input_2",#N/A,FALSE,"BAD4Q98"}</definedName>
    <definedName name="_Jan09" localSheetId="16" hidden="1">{"Page_1",#N/A,FALSE,"BAD4Q98";"Page_2",#N/A,FALSE,"BAD4Q98";"Page_3",#N/A,FALSE,"BAD4Q98";"Page_4",#N/A,FALSE,"BAD4Q98";"Page_5",#N/A,FALSE,"BAD4Q98";"Page_6",#N/A,FALSE,"BAD4Q98";"Input_1",#N/A,FALSE,"BAD4Q98";"Input_2",#N/A,FALSE,"BAD4Q98"}</definedName>
    <definedName name="_Jan09" localSheetId="17" hidden="1">{"Page_1",#N/A,FALSE,"BAD4Q98";"Page_2",#N/A,FALSE,"BAD4Q98";"Page_3",#N/A,FALSE,"BAD4Q98";"Page_4",#N/A,FALSE,"BAD4Q98";"Page_5",#N/A,FALSE,"BAD4Q98";"Page_6",#N/A,FALSE,"BAD4Q98";"Input_1",#N/A,FALSE,"BAD4Q98";"Input_2",#N/A,FALSE,"BAD4Q98"}</definedName>
    <definedName name="_Jan09" localSheetId="18" hidden="1">{"Page_1",#N/A,FALSE,"BAD4Q98";"Page_2",#N/A,FALSE,"BAD4Q98";"Page_3",#N/A,FALSE,"BAD4Q98";"Page_4",#N/A,FALSE,"BAD4Q98";"Page_5",#N/A,FALSE,"BAD4Q98";"Page_6",#N/A,FALSE,"BAD4Q98";"Input_1",#N/A,FALSE,"BAD4Q98";"Input_2",#N/A,FALSE,"BAD4Q98"}</definedName>
    <definedName name="_Jan09" localSheetId="19" hidden="1">{"Page_1",#N/A,FALSE,"BAD4Q98";"Page_2",#N/A,FALSE,"BAD4Q98";"Page_3",#N/A,FALSE,"BAD4Q98";"Page_4",#N/A,FALSE,"BAD4Q98";"Page_5",#N/A,FALSE,"BAD4Q98";"Page_6",#N/A,FALSE,"BAD4Q98";"Input_1",#N/A,FALSE,"BAD4Q98";"Input_2",#N/A,FALSE,"BAD4Q98"}</definedName>
    <definedName name="_Jan09" localSheetId="20" hidden="1">{"Page_1",#N/A,FALSE,"BAD4Q98";"Page_2",#N/A,FALSE,"BAD4Q98";"Page_3",#N/A,FALSE,"BAD4Q98";"Page_4",#N/A,FALSE,"BAD4Q98";"Page_5",#N/A,FALSE,"BAD4Q98";"Page_6",#N/A,FALSE,"BAD4Q98";"Input_1",#N/A,FALSE,"BAD4Q98";"Input_2",#N/A,FALSE,"BAD4Q98"}</definedName>
    <definedName name="_Jan09" localSheetId="4" hidden="1">{"Page_1",#N/A,FALSE,"BAD4Q98";"Page_2",#N/A,FALSE,"BAD4Q98";"Page_3",#N/A,FALSE,"BAD4Q98";"Page_4",#N/A,FALSE,"BAD4Q98";"Page_5",#N/A,FALSE,"BAD4Q98";"Page_6",#N/A,FALSE,"BAD4Q98";"Input_1",#N/A,FALSE,"BAD4Q98";"Input_2",#N/A,FALSE,"BAD4Q98"}</definedName>
    <definedName name="_Jan09" localSheetId="11" hidden="1">{"Page_1",#N/A,FALSE,"BAD4Q98";"Page_2",#N/A,FALSE,"BAD4Q98";"Page_3",#N/A,FALSE,"BAD4Q98";"Page_4",#N/A,FALSE,"BAD4Q98";"Page_5",#N/A,FALSE,"BAD4Q98";"Page_6",#N/A,FALSE,"BAD4Q98";"Input_1",#N/A,FALSE,"BAD4Q98";"Input_2",#N/A,FALSE,"BAD4Q98"}</definedName>
    <definedName name="_Jan09" localSheetId="12" hidden="1">{"Page_1",#N/A,FALSE,"BAD4Q98";"Page_2",#N/A,FALSE,"BAD4Q98";"Page_3",#N/A,FALSE,"BAD4Q98";"Page_4",#N/A,FALSE,"BAD4Q98";"Page_5",#N/A,FALSE,"BAD4Q98";"Page_6",#N/A,FALSE,"BAD4Q98";"Input_1",#N/A,FALSE,"BAD4Q98";"Input_2",#N/A,FALSE,"BAD4Q98"}</definedName>
    <definedName name="_Jan09" localSheetId="13" hidden="1">{"Page_1",#N/A,FALSE,"BAD4Q98";"Page_2",#N/A,FALSE,"BAD4Q98";"Page_3",#N/A,FALSE,"BAD4Q98";"Page_4",#N/A,FALSE,"BAD4Q98";"Page_5",#N/A,FALSE,"BAD4Q98";"Page_6",#N/A,FALSE,"BAD4Q98";"Input_1",#N/A,FALSE,"BAD4Q98";"Input_2",#N/A,FALSE,"BAD4Q98"}</definedName>
    <definedName name="_Jan09" hidden="1">{"Page_1",#N/A,FALSE,"BAD4Q98";"Page_2",#N/A,FALSE,"BAD4Q98";"Page_3",#N/A,FALSE,"BAD4Q98";"Page_4",#N/A,FALSE,"BAD4Q98";"Page_5",#N/A,FALSE,"BAD4Q98";"Page_6",#N/A,FALSE,"BAD4Q98";"Input_1",#N/A,FALSE,"BAD4Q98";"Input_2",#N/A,FALSE,"BAD4Q98"}</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12" hidden="1">#REF!</definedName>
    <definedName name="_Key1"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12" hidden="1">#REF!</definedName>
    <definedName name="_Key2" hidden="1">#REF!</definedName>
    <definedName name="_MatInverse_In" localSheetId="14" hidden="1">#REF!</definedName>
    <definedName name="_MatInverse_In" localSheetId="15" hidden="1">#REF!</definedName>
    <definedName name="_MatInverse_In" localSheetId="16" hidden="1">#REF!</definedName>
    <definedName name="_MatInverse_In" localSheetId="17" hidden="1">#REF!</definedName>
    <definedName name="_MatInverse_In" localSheetId="18" hidden="1">#REF!</definedName>
    <definedName name="_MatInverse_In" localSheetId="19" hidden="1">#REF!</definedName>
    <definedName name="_MatInverse_In" localSheetId="12" hidden="1">#REF!</definedName>
    <definedName name="_MatInverse_In" hidden="1">#REF!</definedName>
    <definedName name="_MatMult_A" localSheetId="14" hidden="1">#REF!</definedName>
    <definedName name="_MatMult_A" localSheetId="15" hidden="1">#REF!</definedName>
    <definedName name="_MatMult_A" localSheetId="16" hidden="1">#REF!</definedName>
    <definedName name="_MatMult_A" localSheetId="17" hidden="1">#REF!</definedName>
    <definedName name="_MatMult_A" localSheetId="18" hidden="1">#REF!</definedName>
    <definedName name="_MatMult_A" localSheetId="19" hidden="1">#REF!</definedName>
    <definedName name="_MatMult_A" hidden="1">#REF!</definedName>
    <definedName name="_MatMult_AxB" localSheetId="14" hidden="1">#REF!</definedName>
    <definedName name="_MatMult_AxB" localSheetId="15" hidden="1">#REF!</definedName>
    <definedName name="_MatMult_AxB" localSheetId="16" hidden="1">#REF!</definedName>
    <definedName name="_MatMult_AxB" localSheetId="17" hidden="1">#REF!</definedName>
    <definedName name="_MatMult_AxB" localSheetId="18" hidden="1">#REF!</definedName>
    <definedName name="_MatMult_AxB" localSheetId="19" hidden="1">#REF!</definedName>
    <definedName name="_MatMult_AxB" hidden="1">#REF!</definedName>
    <definedName name="_MatMult_B" localSheetId="14" hidden="1">#REF!</definedName>
    <definedName name="_MatMult_B" localSheetId="15" hidden="1">#REF!</definedName>
    <definedName name="_MatMult_B" localSheetId="16" hidden="1">#REF!</definedName>
    <definedName name="_MatMult_B" localSheetId="17" hidden="1">#REF!</definedName>
    <definedName name="_MatMult_B" localSheetId="18" hidden="1">#REF!</definedName>
    <definedName name="_MatMult_B" localSheetId="19" hidden="1">#REF!</definedName>
    <definedName name="_MatMult_B" hidden="1">#REF!</definedName>
    <definedName name="_May2007" localSheetId="14" hidden="1">{"2002Frcst","05Month",FALSE,"Frcst Format 2002"}</definedName>
    <definedName name="_May2007" localSheetId="15" hidden="1">{"2002Frcst","05Month",FALSE,"Frcst Format 2002"}</definedName>
    <definedName name="_May2007" localSheetId="16" hidden="1">{"2002Frcst","05Month",FALSE,"Frcst Format 2002"}</definedName>
    <definedName name="_May2007" localSheetId="17" hidden="1">{"2002Frcst","05Month",FALSE,"Frcst Format 2002"}</definedName>
    <definedName name="_May2007" localSheetId="18" hidden="1">{"2002Frcst","05Month",FALSE,"Frcst Format 2002"}</definedName>
    <definedName name="_May2007" localSheetId="19" hidden="1">{"2002Frcst","05Month",FALSE,"Frcst Format 2002"}</definedName>
    <definedName name="_May2007" localSheetId="20" hidden="1">{"2002Frcst","05Month",FALSE,"Frcst Format 2002"}</definedName>
    <definedName name="_May2007" localSheetId="4" hidden="1">{"2002Frcst","05Month",FALSE,"Frcst Format 2002"}</definedName>
    <definedName name="_May2007" localSheetId="11" hidden="1">{"2002Frcst","05Month",FALSE,"Frcst Format 2002"}</definedName>
    <definedName name="_May2007" localSheetId="12" hidden="1">{"2002Frcst","05Month",FALSE,"Frcst Format 2002"}</definedName>
    <definedName name="_May2007" localSheetId="13" hidden="1">{"2002Frcst","05Month",FALSE,"Frcst Format 2002"}</definedName>
    <definedName name="_May2007" hidden="1">{"2002Frcst","05Month",FALSE,"Frcst Format 2002"}</definedName>
    <definedName name="_Order1" hidden="1">255</definedName>
    <definedName name="_Order2" hidden="1">255</definedName>
    <definedName name="_Parse_In" localSheetId="14" hidden="1">#REF!</definedName>
    <definedName name="_Parse_In" localSheetId="15" hidden="1">#REF!</definedName>
    <definedName name="_Parse_In" localSheetId="16" hidden="1">#REF!</definedName>
    <definedName name="_Parse_In" localSheetId="17" hidden="1">#REF!</definedName>
    <definedName name="_Parse_In" localSheetId="18" hidden="1">#REF!</definedName>
    <definedName name="_Parse_In" localSheetId="19" hidden="1">#REF!</definedName>
    <definedName name="_Parse_In" localSheetId="12" hidden="1">#REF!</definedName>
    <definedName name="_Parse_In"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12" hidden="1">#REF!</definedName>
    <definedName name="_Parse_Out" hidden="1">#REF!</definedName>
    <definedName name="_PG1" localSheetId="14">#REF!</definedName>
    <definedName name="_PG1" localSheetId="15">#REF!</definedName>
    <definedName name="_PG1" localSheetId="16">#REF!</definedName>
    <definedName name="_PG1" localSheetId="17">#REF!</definedName>
    <definedName name="_PG1" localSheetId="18">#REF!</definedName>
    <definedName name="_PG1" localSheetId="19">#REF!</definedName>
    <definedName name="_PG1" localSheetId="12">#REF!</definedName>
    <definedName name="_PG1">#REF!</definedName>
    <definedName name="_REC90" localSheetId="14">#REF!</definedName>
    <definedName name="_REC90" localSheetId="15">#REF!</definedName>
    <definedName name="_REC90" localSheetId="16">#REF!</definedName>
    <definedName name="_REC90" localSheetId="17">#REF!</definedName>
    <definedName name="_REC90" localSheetId="18">#REF!</definedName>
    <definedName name="_REC90" localSheetId="19">#REF!</definedName>
    <definedName name="_REC90">#REF!</definedName>
    <definedName name="_REC92" localSheetId="14">#REF!</definedName>
    <definedName name="_REC92" localSheetId="15">#REF!</definedName>
    <definedName name="_REC92" localSheetId="16">#REF!</definedName>
    <definedName name="_REC92" localSheetId="17">#REF!</definedName>
    <definedName name="_REC92" localSheetId="18">#REF!</definedName>
    <definedName name="_REC92" localSheetId="19">#REF!</definedName>
    <definedName name="_REC92">#REF!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19" hidden="1">#REF!</definedName>
    <definedName name="_Regression_Out"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19" hidden="1">#REF!</definedName>
    <definedName name="_Regression_X"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19" hidden="1">#REF!</definedName>
    <definedName name="_Regression_Y"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hidden="1">#REF!</definedName>
    <definedName name="_Table1_In1" localSheetId="14" hidden="1">#REF!</definedName>
    <definedName name="_Table1_In1" localSheetId="15"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hidden="1">#REF!</definedName>
    <definedName name="_Table1_Out" localSheetId="14" hidden="1">#REF!</definedName>
    <definedName name="_Table1_Out" localSheetId="15"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hidden="1">#REF!</definedName>
    <definedName name="_Table2_Out" localSheetId="14" hidden="1">#REF!</definedName>
    <definedName name="_Table2_Out" localSheetId="15" hidden="1">#REF!</definedName>
    <definedName name="_Table2_Out" localSheetId="16" hidden="1">#REF!</definedName>
    <definedName name="_Table2_Out" localSheetId="17" hidden="1">#REF!</definedName>
    <definedName name="_Table2_Out" localSheetId="18" hidden="1">#REF!</definedName>
    <definedName name="_Table2_Out" localSheetId="19" hidden="1">#REF!</definedName>
    <definedName name="_Table2_Out" hidden="1">#REF!</definedName>
    <definedName name="_w2" localSheetId="14" hidden="1">{"SourcesUses",#N/A,TRUE,"CFMODEL";"TransOverview",#N/A,TRUE,"CFMODEL"}</definedName>
    <definedName name="_w2" localSheetId="15" hidden="1">{"SourcesUses",#N/A,TRUE,"CFMODEL";"TransOverview",#N/A,TRUE,"CFMODEL"}</definedName>
    <definedName name="_w2" localSheetId="16" hidden="1">{"SourcesUses",#N/A,TRUE,"CFMODEL";"TransOverview",#N/A,TRUE,"CFMODEL"}</definedName>
    <definedName name="_w2" localSheetId="17" hidden="1">{"SourcesUses",#N/A,TRUE,"CFMODEL";"TransOverview",#N/A,TRUE,"CFMODEL"}</definedName>
    <definedName name="_w2" localSheetId="18" hidden="1">{"SourcesUses",#N/A,TRUE,"CFMODEL";"TransOverview",#N/A,TRUE,"CFMODEL"}</definedName>
    <definedName name="_w2" localSheetId="19" hidden="1">{"SourcesUses",#N/A,TRUE,"CFMODEL";"TransOverview",#N/A,TRUE,"CFMODEL"}</definedName>
    <definedName name="_w2" localSheetId="20" hidden="1">{"SourcesUses",#N/A,TRUE,"CFMODEL";"TransOverview",#N/A,TRUE,"CFMODEL"}</definedName>
    <definedName name="_w2" localSheetId="4" hidden="1">{"SourcesUses",#N/A,TRUE,"CFMODEL";"TransOverview",#N/A,TRUE,"CFMODEL"}</definedName>
    <definedName name="_w2" localSheetId="11" hidden="1">{"SourcesUses",#N/A,TRUE,"CFMODEL";"TransOverview",#N/A,TRUE,"CFMODEL"}</definedName>
    <definedName name="_w2" localSheetId="12" hidden="1">{"SourcesUses",#N/A,TRUE,"CFMODEL";"TransOverview",#N/A,TRUE,"CFMODEL"}</definedName>
    <definedName name="_w2" localSheetId="13" hidden="1">{"SourcesUses",#N/A,TRUE,"CFMODEL";"TransOverview",#N/A,TRUE,"CFMODEL"}</definedName>
    <definedName name="_w2" hidden="1">{"SourcesUses",#N/A,TRUE,"CFMODEL";"TransOverview",#N/A,TRUE,"CFMODEL"}</definedName>
    <definedName name="a" localSheetId="14" hidden="1">{"Page_1",#N/A,FALSE,"BAD4Q98";"Page_2",#N/A,FALSE,"BAD4Q98";"Page_3",#N/A,FALSE,"BAD4Q98";"Page_4",#N/A,FALSE,"BAD4Q98";"Page_5",#N/A,FALSE,"BAD4Q98";"Page_6",#N/A,FALSE,"BAD4Q98";"Input_1",#N/A,FALSE,"BAD4Q98";"Input_2",#N/A,FALSE,"BAD4Q98"}</definedName>
    <definedName name="a" localSheetId="15" hidden="1">{"Page_1",#N/A,FALSE,"BAD4Q98";"Page_2",#N/A,FALSE,"BAD4Q98";"Page_3",#N/A,FALSE,"BAD4Q98";"Page_4",#N/A,FALSE,"BAD4Q98";"Page_5",#N/A,FALSE,"BAD4Q98";"Page_6",#N/A,FALSE,"BAD4Q98";"Input_1",#N/A,FALSE,"BAD4Q98";"Input_2",#N/A,FALSE,"BAD4Q98"}</definedName>
    <definedName name="a" localSheetId="16" hidden="1">{"Page_1",#N/A,FALSE,"BAD4Q98";"Page_2",#N/A,FALSE,"BAD4Q98";"Page_3",#N/A,FALSE,"BAD4Q98";"Page_4",#N/A,FALSE,"BAD4Q98";"Page_5",#N/A,FALSE,"BAD4Q98";"Page_6",#N/A,FALSE,"BAD4Q98";"Input_1",#N/A,FALSE,"BAD4Q98";"Input_2",#N/A,FALSE,"BAD4Q98"}</definedName>
    <definedName name="a" localSheetId="17" hidden="1">{"Page_1",#N/A,FALSE,"BAD4Q98";"Page_2",#N/A,FALSE,"BAD4Q98";"Page_3",#N/A,FALSE,"BAD4Q98";"Page_4",#N/A,FALSE,"BAD4Q98";"Page_5",#N/A,FALSE,"BAD4Q98";"Page_6",#N/A,FALSE,"BAD4Q98";"Input_1",#N/A,FALSE,"BAD4Q98";"Input_2",#N/A,FALSE,"BAD4Q98"}</definedName>
    <definedName name="a" localSheetId="18" hidden="1">{"Page_1",#N/A,FALSE,"BAD4Q98";"Page_2",#N/A,FALSE,"BAD4Q98";"Page_3",#N/A,FALSE,"BAD4Q98";"Page_4",#N/A,FALSE,"BAD4Q98";"Page_5",#N/A,FALSE,"BAD4Q98";"Page_6",#N/A,FALSE,"BAD4Q98";"Input_1",#N/A,FALSE,"BAD4Q98";"Input_2",#N/A,FALSE,"BAD4Q98"}</definedName>
    <definedName name="a" localSheetId="19" hidden="1">{"Page_1",#N/A,FALSE,"BAD4Q98";"Page_2",#N/A,FALSE,"BAD4Q98";"Page_3",#N/A,FALSE,"BAD4Q98";"Page_4",#N/A,FALSE,"BAD4Q98";"Page_5",#N/A,FALSE,"BAD4Q98";"Page_6",#N/A,FALSE,"BAD4Q98";"Input_1",#N/A,FALSE,"BAD4Q98";"Input_2",#N/A,FALSE,"BAD4Q98"}</definedName>
    <definedName name="a" localSheetId="20" hidden="1">{"Page_1",#N/A,FALSE,"BAD4Q98";"Page_2",#N/A,FALSE,"BAD4Q98";"Page_3",#N/A,FALSE,"BAD4Q98";"Page_4",#N/A,FALSE,"BAD4Q98";"Page_5",#N/A,FALSE,"BAD4Q98";"Page_6",#N/A,FALSE,"BAD4Q98";"Input_1",#N/A,FALSE,"BAD4Q98";"Input_2",#N/A,FALSE,"BAD4Q98"}</definedName>
    <definedName name="a" localSheetId="4" hidden="1">{"Page_1",#N/A,FALSE,"BAD4Q98";"Page_2",#N/A,FALSE,"BAD4Q98";"Page_3",#N/A,FALSE,"BAD4Q98";"Page_4",#N/A,FALSE,"BAD4Q98";"Page_5",#N/A,FALSE,"BAD4Q98";"Page_6",#N/A,FALSE,"BAD4Q98";"Input_1",#N/A,FALSE,"BAD4Q98";"Input_2",#N/A,FALSE,"BAD4Q98"}</definedName>
    <definedName name="a" localSheetId="11" hidden="1">{"Page_1",#N/A,FALSE,"BAD4Q98";"Page_2",#N/A,FALSE,"BAD4Q98";"Page_3",#N/A,FALSE,"BAD4Q98";"Page_4",#N/A,FALSE,"BAD4Q98";"Page_5",#N/A,FALSE,"BAD4Q98";"Page_6",#N/A,FALSE,"BAD4Q98";"Input_1",#N/A,FALSE,"BAD4Q98";"Input_2",#N/A,FALSE,"BAD4Q98"}</definedName>
    <definedName name="a" localSheetId="12" hidden="1">{"Page_1",#N/A,FALSE,"BAD4Q98";"Page_2",#N/A,FALSE,"BAD4Q98";"Page_3",#N/A,FALSE,"BAD4Q98";"Page_4",#N/A,FALSE,"BAD4Q98";"Page_5",#N/A,FALSE,"BAD4Q98";"Page_6",#N/A,FALSE,"BAD4Q98";"Input_1",#N/A,FALSE,"BAD4Q98";"Input_2",#N/A,FALSE,"BAD4Q98"}</definedName>
    <definedName name="a" localSheetId="13" hidden="1">{"Page_1",#N/A,FALSE,"BAD4Q98";"Page_2",#N/A,FALSE,"BAD4Q98";"Page_3",#N/A,FALSE,"BAD4Q98";"Page_4",#N/A,FALSE,"BAD4Q98";"Page_5",#N/A,FALSE,"BAD4Q98";"Page_6",#N/A,FALSE,"BAD4Q98";"Input_1",#N/A,FALSE,"BAD4Q98";"Input_2",#N/A,FALSE,"BAD4Q98"}</definedName>
    <definedName name="a" hidden="1">{"Page_1",#N/A,FALSE,"BAD4Q98";"Page_2",#N/A,FALSE,"BAD4Q98";"Page_3",#N/A,FALSE,"BAD4Q98";"Page_4",#N/A,FALSE,"BAD4Q98";"Page_5",#N/A,FALSE,"BAD4Q98";"Page_6",#N/A,FALSE,"BAD4Q98";"Input_1",#N/A,FALSE,"BAD4Q98";"Input_2",#N/A,FALSE,"BAD4Q98"}</definedName>
    <definedName name="aa">#REF!</definedName>
    <definedName name="aaa" localSheetId="14" hidden="1">{"Income Statement",#N/A,FALSE,"CFMODEL";"Balance Sheet",#N/A,FALSE,"CFMODEL"}</definedName>
    <definedName name="aaa" localSheetId="15" hidden="1">{"Income Statement",#N/A,FALSE,"CFMODEL";"Balance Sheet",#N/A,FALSE,"CFMODEL"}</definedName>
    <definedName name="aaa" localSheetId="16" hidden="1">{"Income Statement",#N/A,FALSE,"CFMODEL";"Balance Sheet",#N/A,FALSE,"CFMODEL"}</definedName>
    <definedName name="aaa" localSheetId="17" hidden="1">{"Income Statement",#N/A,FALSE,"CFMODEL";"Balance Sheet",#N/A,FALSE,"CFMODEL"}</definedName>
    <definedName name="aaa" localSheetId="18" hidden="1">{"Income Statement",#N/A,FALSE,"CFMODEL";"Balance Sheet",#N/A,FALSE,"CFMODEL"}</definedName>
    <definedName name="aaa" localSheetId="19" hidden="1">{"Income Statement",#N/A,FALSE,"CFMODEL";"Balance Sheet",#N/A,FALSE,"CFMODEL"}</definedName>
    <definedName name="aaa" localSheetId="20" hidden="1">{"Income Statement",#N/A,FALSE,"CFMODEL";"Balance Sheet",#N/A,FALSE,"CFMODEL"}</definedName>
    <definedName name="aaa" localSheetId="4" hidden="1">{"Income Statement",#N/A,FALSE,"CFMODEL";"Balance Sheet",#N/A,FALSE,"CFMODEL"}</definedName>
    <definedName name="aaa" localSheetId="11" hidden="1">{"Income Statement",#N/A,FALSE,"CFMODEL";"Balance Sheet",#N/A,FALSE,"CFMODEL"}</definedName>
    <definedName name="aaa" localSheetId="12" hidden="1">{"Income Statement",#N/A,FALSE,"CFMODEL";"Balance Sheet",#N/A,FALSE,"CFMODEL"}</definedName>
    <definedName name="aaa" localSheetId="13" hidden="1">{"Income Statement",#N/A,FALSE,"CFMODEL";"Balance Sheet",#N/A,FALSE,"CFMODEL"}</definedName>
    <definedName name="aaa" hidden="1">{"Income Statement",#N/A,FALSE,"CFMODEL";"Balance Sheet",#N/A,FALSE,"CFMODEL"}</definedName>
    <definedName name="aaaa" localSheetId="14" hidden="1">{"SourcesUses",#N/A,TRUE,"FundsFlow";"TransOverview",#N/A,TRUE,"FundsFlow"}</definedName>
    <definedName name="aaaa" localSheetId="15" hidden="1">{"SourcesUses",#N/A,TRUE,"FundsFlow";"TransOverview",#N/A,TRUE,"FundsFlow"}</definedName>
    <definedName name="aaaa" localSheetId="16" hidden="1">{"SourcesUses",#N/A,TRUE,"FundsFlow";"TransOverview",#N/A,TRUE,"FundsFlow"}</definedName>
    <definedName name="aaaa" localSheetId="17" hidden="1">{"SourcesUses",#N/A,TRUE,"FundsFlow";"TransOverview",#N/A,TRUE,"FundsFlow"}</definedName>
    <definedName name="aaaa" localSheetId="18" hidden="1">{"SourcesUses",#N/A,TRUE,"FundsFlow";"TransOverview",#N/A,TRUE,"FundsFlow"}</definedName>
    <definedName name="aaaa" localSheetId="19" hidden="1">{"SourcesUses",#N/A,TRUE,"FundsFlow";"TransOverview",#N/A,TRUE,"FundsFlow"}</definedName>
    <definedName name="aaaa" localSheetId="20" hidden="1">{"SourcesUses",#N/A,TRUE,"FundsFlow";"TransOverview",#N/A,TRUE,"FundsFlow"}</definedName>
    <definedName name="aaaa" localSheetId="4" hidden="1">{"SourcesUses",#N/A,TRUE,"FundsFlow";"TransOverview",#N/A,TRUE,"FundsFlow"}</definedName>
    <definedName name="aaaa" localSheetId="11" hidden="1">{"SourcesUses",#N/A,TRUE,"FundsFlow";"TransOverview",#N/A,TRUE,"FundsFlow"}</definedName>
    <definedName name="aaaa" localSheetId="12" hidden="1">{"SourcesUses",#N/A,TRUE,"FundsFlow";"TransOverview",#N/A,TRUE,"FundsFlow"}</definedName>
    <definedName name="aaaa" localSheetId="13" hidden="1">{"SourcesUses",#N/A,TRUE,"FundsFlow";"TransOverview",#N/A,TRUE,"FundsFlow"}</definedName>
    <definedName name="aaaa" hidden="1">{"SourcesUses",#N/A,TRUE,"FundsFlow";"TransOverview",#N/A,TRUE,"FundsFlow"}</definedName>
    <definedName name="aaaaaaaaaaaaa" localSheetId="14" hidden="1">{"SourcesUses",#N/A,TRUE,"CFMODEL";"TransOverview",#N/A,TRUE,"CFMODEL"}</definedName>
    <definedName name="aaaaaaaaaaaaa" localSheetId="15" hidden="1">{"SourcesUses",#N/A,TRUE,"CFMODEL";"TransOverview",#N/A,TRUE,"CFMODEL"}</definedName>
    <definedName name="aaaaaaaaaaaaa" localSheetId="16" hidden="1">{"SourcesUses",#N/A,TRUE,"CFMODEL";"TransOverview",#N/A,TRUE,"CFMODEL"}</definedName>
    <definedName name="aaaaaaaaaaaaa" localSheetId="17" hidden="1">{"SourcesUses",#N/A,TRUE,"CFMODEL";"TransOverview",#N/A,TRUE,"CFMODEL"}</definedName>
    <definedName name="aaaaaaaaaaaaa" localSheetId="18" hidden="1">{"SourcesUses",#N/A,TRUE,"CFMODEL";"TransOverview",#N/A,TRUE,"CFMODEL"}</definedName>
    <definedName name="aaaaaaaaaaaaa" localSheetId="19" hidden="1">{"SourcesUses",#N/A,TRUE,"CFMODEL";"TransOverview",#N/A,TRUE,"CFMODEL"}</definedName>
    <definedName name="aaaaaaaaaaaaa" localSheetId="20" hidden="1">{"SourcesUses",#N/A,TRUE,"CFMODEL";"TransOverview",#N/A,TRUE,"CFMODEL"}</definedName>
    <definedName name="aaaaaaaaaaaaa" localSheetId="4" hidden="1">{"SourcesUses",#N/A,TRUE,"CFMODEL";"TransOverview",#N/A,TRUE,"CFMODEL"}</definedName>
    <definedName name="aaaaaaaaaaaaa" localSheetId="11" hidden="1">{"SourcesUses",#N/A,TRUE,"CFMODEL";"TransOverview",#N/A,TRUE,"CFMODEL"}</definedName>
    <definedName name="aaaaaaaaaaaaa" localSheetId="12" hidden="1">{"SourcesUses",#N/A,TRUE,"CFMODEL";"TransOverview",#N/A,TRUE,"CFMODEL"}</definedName>
    <definedName name="aaaaaaaaaaaaa" localSheetId="13" hidden="1">{"SourcesUses",#N/A,TRUE,"CFMODEL";"TransOverview",#N/A,TRUE,"CFMODEL"}</definedName>
    <definedName name="aaaaaaaaaaaaa" hidden="1">{"SourcesUses",#N/A,TRUE,"CFMODEL";"TransOverview",#N/A,TRUE,"CFMODEL"}</definedName>
    <definedName name="abc" hidden="1">"3Q12KMQDU0T4XKGIPPUR4OEMV"</definedName>
    <definedName name="Account" localSheetId="14">#REF!</definedName>
    <definedName name="Account" localSheetId="15">#REF!</definedName>
    <definedName name="Account" localSheetId="16">#REF!</definedName>
    <definedName name="Account" localSheetId="17">#REF!</definedName>
    <definedName name="Account" localSheetId="18">#REF!</definedName>
    <definedName name="Account" localSheetId="19">#REF!</definedName>
    <definedName name="Account" localSheetId="12">#REF!</definedName>
    <definedName name="Account">#REF!</definedName>
    <definedName name="ACCRUAL" localSheetId="14">#REF!</definedName>
    <definedName name="ACCRUAL" localSheetId="15">#REF!</definedName>
    <definedName name="ACCRUAL" localSheetId="16">#REF!</definedName>
    <definedName name="ACCRUAL" localSheetId="17">#REF!</definedName>
    <definedName name="ACCRUAL" localSheetId="18">#REF!</definedName>
    <definedName name="ACCRUAL" localSheetId="19">#REF!</definedName>
    <definedName name="ACCRUAL" localSheetId="12">#REF!</definedName>
    <definedName name="ACCRUAL">#REF!</definedName>
    <definedName name="ad" localSheetId="14" hidden="1">{"var_page",#N/A,FALSE,"template"}</definedName>
    <definedName name="ad" localSheetId="15" hidden="1">{"var_page",#N/A,FALSE,"template"}</definedName>
    <definedName name="ad" localSheetId="16" hidden="1">{"var_page",#N/A,FALSE,"template"}</definedName>
    <definedName name="ad" localSheetId="17" hidden="1">{"var_page",#N/A,FALSE,"template"}</definedName>
    <definedName name="ad" localSheetId="18" hidden="1">{"var_page",#N/A,FALSE,"template"}</definedName>
    <definedName name="ad" localSheetId="19" hidden="1">{"var_page",#N/A,FALSE,"template"}</definedName>
    <definedName name="ad" localSheetId="20" hidden="1">{"var_page",#N/A,FALSE,"template"}</definedName>
    <definedName name="ad" localSheetId="4" hidden="1">{"var_page",#N/A,FALSE,"template"}</definedName>
    <definedName name="ad" localSheetId="11" hidden="1">{"var_page",#N/A,FALSE,"template"}</definedName>
    <definedName name="ad" localSheetId="12" hidden="1">{"var_page",#N/A,FALSE,"template"}</definedName>
    <definedName name="ad" localSheetId="13" hidden="1">{"var_page",#N/A,FALSE,"template"}</definedName>
    <definedName name="ad" hidden="1">{"var_page",#N/A,FALSE,"template"}</definedName>
    <definedName name="adafdadf" localSheetId="14" hidden="1">{"Var_page",#N/A,FALSE,"template"}</definedName>
    <definedName name="adafdadf" localSheetId="15" hidden="1">{"Var_page",#N/A,FALSE,"template"}</definedName>
    <definedName name="adafdadf" localSheetId="16" hidden="1">{"Var_page",#N/A,FALSE,"template"}</definedName>
    <definedName name="adafdadf" localSheetId="17" hidden="1">{"Var_page",#N/A,FALSE,"template"}</definedName>
    <definedName name="adafdadf" localSheetId="18" hidden="1">{"Var_page",#N/A,FALSE,"template"}</definedName>
    <definedName name="adafdadf" localSheetId="19" hidden="1">{"Var_page",#N/A,FALSE,"template"}</definedName>
    <definedName name="adafdadf" localSheetId="20" hidden="1">{"Var_page",#N/A,FALSE,"template"}</definedName>
    <definedName name="adafdadf" localSheetId="4" hidden="1">{"Var_page",#N/A,FALSE,"template"}</definedName>
    <definedName name="adafdadf" localSheetId="11" hidden="1">{"Var_page",#N/A,FALSE,"template"}</definedName>
    <definedName name="adafdadf" localSheetId="12" hidden="1">{"Var_page",#N/A,FALSE,"template"}</definedName>
    <definedName name="adafdadf" localSheetId="13" hidden="1">{"Var_page",#N/A,FALSE,"template"}</definedName>
    <definedName name="adafdadf" hidden="1">{"Var_page",#N/A,FALSE,"template"}</definedName>
    <definedName name="adsadasdasdadasd" localSheetId="14" hidden="1">{"Est_Pg1",#N/A,FALSE,"Estimate2003";"Est_Pg2",#N/A,FALSE,"Estimate2003";"Est_Pg3",#N/A,FALSE,"Estimate2003";"Escalation,",#N/A,FALSE,"Escalation"}</definedName>
    <definedName name="adsadasdasdadasd" localSheetId="15" hidden="1">{"Est_Pg1",#N/A,FALSE,"Estimate2003";"Est_Pg2",#N/A,FALSE,"Estimate2003";"Est_Pg3",#N/A,FALSE,"Estimate2003";"Escalation,",#N/A,FALSE,"Escalation"}</definedName>
    <definedName name="adsadasdasdadasd" localSheetId="16" hidden="1">{"Est_Pg1",#N/A,FALSE,"Estimate2003";"Est_Pg2",#N/A,FALSE,"Estimate2003";"Est_Pg3",#N/A,FALSE,"Estimate2003";"Escalation,",#N/A,FALSE,"Escalation"}</definedName>
    <definedName name="adsadasdasdadasd" localSheetId="17" hidden="1">{"Est_Pg1",#N/A,FALSE,"Estimate2003";"Est_Pg2",#N/A,FALSE,"Estimate2003";"Est_Pg3",#N/A,FALSE,"Estimate2003";"Escalation,",#N/A,FALSE,"Escalation"}</definedName>
    <definedName name="adsadasdasdadasd" localSheetId="18" hidden="1">{"Est_Pg1",#N/A,FALSE,"Estimate2003";"Est_Pg2",#N/A,FALSE,"Estimate2003";"Est_Pg3",#N/A,FALSE,"Estimate2003";"Escalation,",#N/A,FALSE,"Escalation"}</definedName>
    <definedName name="adsadasdasdadasd" localSheetId="19" hidden="1">{"Est_Pg1",#N/A,FALSE,"Estimate2003";"Est_Pg2",#N/A,FALSE,"Estimate2003";"Est_Pg3",#N/A,FALSE,"Estimate2003";"Escalation,",#N/A,FALSE,"Escalation"}</definedName>
    <definedName name="adsadasdasdadasd" localSheetId="20" hidden="1">{"Est_Pg1",#N/A,FALSE,"Estimate2003";"Est_Pg2",#N/A,FALSE,"Estimate2003";"Est_Pg3",#N/A,FALSE,"Estimate2003";"Escalation,",#N/A,FALSE,"Escalation"}</definedName>
    <definedName name="adsadasdasdadasd" localSheetId="4" hidden="1">{"Est_Pg1",#N/A,FALSE,"Estimate2003";"Est_Pg2",#N/A,FALSE,"Estimate2003";"Est_Pg3",#N/A,FALSE,"Estimate2003";"Escalation,",#N/A,FALSE,"Escalation"}</definedName>
    <definedName name="adsadasdasdadasd" localSheetId="11" hidden="1">{"Est_Pg1",#N/A,FALSE,"Estimate2003";"Est_Pg2",#N/A,FALSE,"Estimate2003";"Est_Pg3",#N/A,FALSE,"Estimate2003";"Escalation,",#N/A,FALSE,"Escalation"}</definedName>
    <definedName name="adsadasdasdadasd" localSheetId="12" hidden="1">{"Est_Pg1",#N/A,FALSE,"Estimate2003";"Est_Pg2",#N/A,FALSE,"Estimate2003";"Est_Pg3",#N/A,FALSE,"Estimate2003";"Escalation,",#N/A,FALSE,"Escalation"}</definedName>
    <definedName name="adsadasdasdadasd" localSheetId="13" hidden="1">{"Est_Pg1",#N/A,FALSE,"Estimate2003";"Est_Pg2",#N/A,FALSE,"Estimate2003";"Est_Pg3",#N/A,FALSE,"Estimate2003";"Escalation,",#N/A,FALSE,"Escalation"}</definedName>
    <definedName name="adsadasdasdadasd" hidden="1">{"Est_Pg1",#N/A,FALSE,"Estimate2003";"Est_Pg2",#N/A,FALSE,"Estimate2003";"Est_Pg3",#N/A,FALSE,"Estimate2003";"Escalation,",#N/A,FALSE,"Escalation"}</definedName>
    <definedName name="afdadafa" localSheetId="14" hidden="1">{"by_month",#N/A,TRUE,"template";"destec_month",#N/A,TRUE,"template";"by_quarter",#N/A,TRUE,"template";"destec_quarter",#N/A,TRUE,"template";"by_year",#N/A,TRUE,"template";"destec_annual",#N/A,TRUE,"template"}</definedName>
    <definedName name="afdadafa" localSheetId="15" hidden="1">{"by_month",#N/A,TRUE,"template";"destec_month",#N/A,TRUE,"template";"by_quarter",#N/A,TRUE,"template";"destec_quarter",#N/A,TRUE,"template";"by_year",#N/A,TRUE,"template";"destec_annual",#N/A,TRUE,"template"}</definedName>
    <definedName name="afdadafa" localSheetId="16" hidden="1">{"by_month",#N/A,TRUE,"template";"destec_month",#N/A,TRUE,"template";"by_quarter",#N/A,TRUE,"template";"destec_quarter",#N/A,TRUE,"template";"by_year",#N/A,TRUE,"template";"destec_annual",#N/A,TRUE,"template"}</definedName>
    <definedName name="afdadafa" localSheetId="17" hidden="1">{"by_month",#N/A,TRUE,"template";"destec_month",#N/A,TRUE,"template";"by_quarter",#N/A,TRUE,"template";"destec_quarter",#N/A,TRUE,"template";"by_year",#N/A,TRUE,"template";"destec_annual",#N/A,TRUE,"template"}</definedName>
    <definedName name="afdadafa" localSheetId="18" hidden="1">{"by_month",#N/A,TRUE,"template";"destec_month",#N/A,TRUE,"template";"by_quarter",#N/A,TRUE,"template";"destec_quarter",#N/A,TRUE,"template";"by_year",#N/A,TRUE,"template";"destec_annual",#N/A,TRUE,"template"}</definedName>
    <definedName name="afdadafa" localSheetId="19" hidden="1">{"by_month",#N/A,TRUE,"template";"destec_month",#N/A,TRUE,"template";"by_quarter",#N/A,TRUE,"template";"destec_quarter",#N/A,TRUE,"template";"by_year",#N/A,TRUE,"template";"destec_annual",#N/A,TRUE,"template"}</definedName>
    <definedName name="afdadafa" localSheetId="20" hidden="1">{"by_month",#N/A,TRUE,"template";"destec_month",#N/A,TRUE,"template";"by_quarter",#N/A,TRUE,"template";"destec_quarter",#N/A,TRUE,"template";"by_year",#N/A,TRUE,"template";"destec_annual",#N/A,TRUE,"template"}</definedName>
    <definedName name="afdadafa" localSheetId="4" hidden="1">{"by_month",#N/A,TRUE,"template";"destec_month",#N/A,TRUE,"template";"by_quarter",#N/A,TRUE,"template";"destec_quarter",#N/A,TRUE,"template";"by_year",#N/A,TRUE,"template";"destec_annual",#N/A,TRUE,"template"}</definedName>
    <definedName name="afdadafa" localSheetId="11" hidden="1">{"by_month",#N/A,TRUE,"template";"destec_month",#N/A,TRUE,"template";"by_quarter",#N/A,TRUE,"template";"destec_quarter",#N/A,TRUE,"template";"by_year",#N/A,TRUE,"template";"destec_annual",#N/A,TRUE,"template"}</definedName>
    <definedName name="afdadafa" localSheetId="12" hidden="1">{"by_month",#N/A,TRUE,"template";"destec_month",#N/A,TRUE,"template";"by_quarter",#N/A,TRUE,"template";"destec_quarter",#N/A,TRUE,"template";"by_year",#N/A,TRUE,"template";"destec_annual",#N/A,TRUE,"template"}</definedName>
    <definedName name="afdadafa" localSheetId="13" hidden="1">{"by_month",#N/A,TRUE,"template";"destec_month",#N/A,TRUE,"template";"by_quarter",#N/A,TRUE,"template";"destec_quarter",#N/A,TRUE,"template";"by_year",#N/A,TRUE,"template";"destec_annual",#N/A,TRUE,"template"}</definedName>
    <definedName name="afdadafa" hidden="1">{"by_month",#N/A,TRUE,"template";"destec_month",#N/A,TRUE,"template";"by_quarter",#N/A,TRUE,"template";"destec_quarter",#N/A,TRUE,"template";"by_year",#N/A,TRUE,"template";"destec_annual",#N/A,TRUE,"template"}</definedName>
    <definedName name="ag" localSheetId="14" hidden="1">{"Page_1",#N/A,FALSE,"BAD4Q98";"Page_2",#N/A,FALSE,"BAD4Q98";"Page_3",#N/A,FALSE,"BAD4Q98";"Page_4",#N/A,FALSE,"BAD4Q98";"Page_5",#N/A,FALSE,"BAD4Q98";"Page_6",#N/A,FALSE,"BAD4Q98";"Input_1",#N/A,FALSE,"BAD4Q98";"Input_2",#N/A,FALSE,"BAD4Q98"}</definedName>
    <definedName name="ag" localSheetId="15" hidden="1">{"Page_1",#N/A,FALSE,"BAD4Q98";"Page_2",#N/A,FALSE,"BAD4Q98";"Page_3",#N/A,FALSE,"BAD4Q98";"Page_4",#N/A,FALSE,"BAD4Q98";"Page_5",#N/A,FALSE,"BAD4Q98";"Page_6",#N/A,FALSE,"BAD4Q98";"Input_1",#N/A,FALSE,"BAD4Q98";"Input_2",#N/A,FALSE,"BAD4Q98"}</definedName>
    <definedName name="ag" localSheetId="16" hidden="1">{"Page_1",#N/A,FALSE,"BAD4Q98";"Page_2",#N/A,FALSE,"BAD4Q98";"Page_3",#N/A,FALSE,"BAD4Q98";"Page_4",#N/A,FALSE,"BAD4Q98";"Page_5",#N/A,FALSE,"BAD4Q98";"Page_6",#N/A,FALSE,"BAD4Q98";"Input_1",#N/A,FALSE,"BAD4Q98";"Input_2",#N/A,FALSE,"BAD4Q98"}</definedName>
    <definedName name="ag" localSheetId="17" hidden="1">{"Page_1",#N/A,FALSE,"BAD4Q98";"Page_2",#N/A,FALSE,"BAD4Q98";"Page_3",#N/A,FALSE,"BAD4Q98";"Page_4",#N/A,FALSE,"BAD4Q98";"Page_5",#N/A,FALSE,"BAD4Q98";"Page_6",#N/A,FALSE,"BAD4Q98";"Input_1",#N/A,FALSE,"BAD4Q98";"Input_2",#N/A,FALSE,"BAD4Q98"}</definedName>
    <definedName name="ag" localSheetId="18" hidden="1">{"Page_1",#N/A,FALSE,"BAD4Q98";"Page_2",#N/A,FALSE,"BAD4Q98";"Page_3",#N/A,FALSE,"BAD4Q98";"Page_4",#N/A,FALSE,"BAD4Q98";"Page_5",#N/A,FALSE,"BAD4Q98";"Page_6",#N/A,FALSE,"BAD4Q98";"Input_1",#N/A,FALSE,"BAD4Q98";"Input_2",#N/A,FALSE,"BAD4Q98"}</definedName>
    <definedName name="ag" localSheetId="19" hidden="1">{"Page_1",#N/A,FALSE,"BAD4Q98";"Page_2",#N/A,FALSE,"BAD4Q98";"Page_3",#N/A,FALSE,"BAD4Q98";"Page_4",#N/A,FALSE,"BAD4Q98";"Page_5",#N/A,FALSE,"BAD4Q98";"Page_6",#N/A,FALSE,"BAD4Q98";"Input_1",#N/A,FALSE,"BAD4Q98";"Input_2",#N/A,FALSE,"BAD4Q98"}</definedName>
    <definedName name="ag" localSheetId="20" hidden="1">{"Page_1",#N/A,FALSE,"BAD4Q98";"Page_2",#N/A,FALSE,"BAD4Q98";"Page_3",#N/A,FALSE,"BAD4Q98";"Page_4",#N/A,FALSE,"BAD4Q98";"Page_5",#N/A,FALSE,"BAD4Q98";"Page_6",#N/A,FALSE,"BAD4Q98";"Input_1",#N/A,FALSE,"BAD4Q98";"Input_2",#N/A,FALSE,"BAD4Q98"}</definedName>
    <definedName name="ag" localSheetId="4" hidden="1">{"Page_1",#N/A,FALSE,"BAD4Q98";"Page_2",#N/A,FALSE,"BAD4Q98";"Page_3",#N/A,FALSE,"BAD4Q98";"Page_4",#N/A,FALSE,"BAD4Q98";"Page_5",#N/A,FALSE,"BAD4Q98";"Page_6",#N/A,FALSE,"BAD4Q98";"Input_1",#N/A,FALSE,"BAD4Q98";"Input_2",#N/A,FALSE,"BAD4Q98"}</definedName>
    <definedName name="ag" localSheetId="11" hidden="1">{"Page_1",#N/A,FALSE,"BAD4Q98";"Page_2",#N/A,FALSE,"BAD4Q98";"Page_3",#N/A,FALSE,"BAD4Q98";"Page_4",#N/A,FALSE,"BAD4Q98";"Page_5",#N/A,FALSE,"BAD4Q98";"Page_6",#N/A,FALSE,"BAD4Q98";"Input_1",#N/A,FALSE,"BAD4Q98";"Input_2",#N/A,FALSE,"BAD4Q98"}</definedName>
    <definedName name="ag" localSheetId="12" hidden="1">{"Page_1",#N/A,FALSE,"BAD4Q98";"Page_2",#N/A,FALSE,"BAD4Q98";"Page_3",#N/A,FALSE,"BAD4Q98";"Page_4",#N/A,FALSE,"BAD4Q98";"Page_5",#N/A,FALSE,"BAD4Q98";"Page_6",#N/A,FALSE,"BAD4Q98";"Input_1",#N/A,FALSE,"BAD4Q98";"Input_2",#N/A,FALSE,"BAD4Q98"}</definedName>
    <definedName name="ag" localSheetId="13" hidden="1">{"Page_1",#N/A,FALSE,"BAD4Q98";"Page_2",#N/A,FALSE,"BAD4Q98";"Page_3",#N/A,FALSE,"BAD4Q98";"Page_4",#N/A,FALSE,"BAD4Q98";"Page_5",#N/A,FALSE,"BAD4Q98";"Page_6",#N/A,FALSE,"BAD4Q98";"Input_1",#N/A,FALSE,"BAD4Q98";"Input_2",#N/A,FALSE,"BAD4Q98"}</definedName>
    <definedName name="ag" hidden="1">{"Page_1",#N/A,FALSE,"BAD4Q98";"Page_2",#N/A,FALSE,"BAD4Q98";"Page_3",#N/A,FALSE,"BAD4Q98";"Page_4",#N/A,FALSE,"BAD4Q98";"Page_5",#N/A,FALSE,"BAD4Q98";"Page_6",#N/A,FALSE,"BAD4Q98";"Input_1",#N/A,FALSE,"BAD4Q98";"Input_2",#N/A,FALSE,"BAD4Q98"}</definedName>
    <definedName name="amort">'[2]Pen Exp Before 7.1'!$E$52</definedName>
    <definedName name="AMORT1">'[2]Pen Exp Before 7.1'!$I$52</definedName>
    <definedName name="ANALYSIS89" localSheetId="14">#REF!</definedName>
    <definedName name="ANALYSIS89" localSheetId="15">#REF!</definedName>
    <definedName name="ANALYSIS89" localSheetId="16">#REF!</definedName>
    <definedName name="ANALYSIS89" localSheetId="17">#REF!</definedName>
    <definedName name="ANALYSIS89" localSheetId="18">#REF!</definedName>
    <definedName name="ANALYSIS89" localSheetId="19">#REF!</definedName>
    <definedName name="ANALYSIS89" localSheetId="12">#REF!</definedName>
    <definedName name="ANALYSIS89">#REF!</definedName>
    <definedName name="Annual_Cash_Sweep_Amount">'[3]Cash Sweep'!$C$14:$W$14</definedName>
    <definedName name="Annual_Equity_Investment" localSheetId="14">#REF!</definedName>
    <definedName name="Annual_Equity_Investment" localSheetId="15">#REF!</definedName>
    <definedName name="Annual_Equity_Investment" localSheetId="16">#REF!</definedName>
    <definedName name="Annual_Equity_Investment" localSheetId="17">#REF!</definedName>
    <definedName name="Annual_Equity_Investment" localSheetId="18">#REF!</definedName>
    <definedName name="Annual_Equity_Investment" localSheetId="19">#REF!</definedName>
    <definedName name="Annual_Equity_Investment" localSheetId="12">#REF!</definedName>
    <definedName name="Annual_Equity_Investment">#REF!</definedName>
    <definedName name="Annual_Maintenance_Input">[4]Inputs!$B$157</definedName>
    <definedName name="anscount" hidden="1">2</definedName>
    <definedName name="application">#REF!</definedName>
    <definedName name="Appropriate_IPP_Debt_Ratio" localSheetId="14">#REF!</definedName>
    <definedName name="Appropriate_IPP_Debt_Ratio" localSheetId="15">#REF!</definedName>
    <definedName name="Appropriate_IPP_Debt_Ratio" localSheetId="16">#REF!</definedName>
    <definedName name="Appropriate_IPP_Debt_Ratio" localSheetId="17">#REF!</definedName>
    <definedName name="Appropriate_IPP_Debt_Ratio" localSheetId="18">#REF!</definedName>
    <definedName name="Appropriate_IPP_Debt_Ratio" localSheetId="19">#REF!</definedName>
    <definedName name="Appropriate_IPP_Debt_Ratio" localSheetId="12">#REF!</definedName>
    <definedName name="Appropriate_IPP_Debt_Ratio">#REF!</definedName>
    <definedName name="April" localSheetId="14" hidden="1">#REF!</definedName>
    <definedName name="April" localSheetId="15" hidden="1">#REF!</definedName>
    <definedName name="April" localSheetId="16" hidden="1">#REF!</definedName>
    <definedName name="April" localSheetId="17" hidden="1">#REF!</definedName>
    <definedName name="April" localSheetId="18" hidden="1">#REF!</definedName>
    <definedName name="April" localSheetId="19" hidden="1">#REF!</definedName>
    <definedName name="April" localSheetId="12" hidden="1">#REF!</definedName>
    <definedName name="April" hidden="1">#REF!</definedName>
    <definedName name="AREA1" localSheetId="14">#REF!</definedName>
    <definedName name="AREA1" localSheetId="15">#REF!</definedName>
    <definedName name="AREA1" localSheetId="16">#REF!</definedName>
    <definedName name="AREA1" localSheetId="17">#REF!</definedName>
    <definedName name="AREA1" localSheetId="18">#REF!</definedName>
    <definedName name="AREA1" localSheetId="19">#REF!</definedName>
    <definedName name="AREA1">#REF!</definedName>
    <definedName name="AS2DocOpenMode" hidden="1">"AS2DocumentEdit"</definedName>
    <definedName name="AS2HasNoAutoHeaderFooter" hidden="1">" "</definedName>
    <definedName name="AS2NamedRange" hidden="1">3</definedName>
    <definedName name="AS2ReportLS" hidden="1">1</definedName>
    <definedName name="AS2StaticLS" localSheetId="14" hidden="1">#REF!</definedName>
    <definedName name="AS2StaticLS" localSheetId="15" hidden="1">#REF!</definedName>
    <definedName name="AS2StaticLS" localSheetId="16" hidden="1">#REF!</definedName>
    <definedName name="AS2StaticLS" localSheetId="17" hidden="1">#REF!</definedName>
    <definedName name="AS2StaticLS" localSheetId="18" hidden="1">#REF!</definedName>
    <definedName name="AS2StaticLS" localSheetId="19" hidden="1">#REF!</definedName>
    <definedName name="AS2StaticLS" localSheetId="12" hidden="1">#REF!</definedName>
    <definedName name="AS2StaticLS" hidden="1">#REF!</definedName>
    <definedName name="AS2SyncStepLS" hidden="1">0</definedName>
    <definedName name="AS2TickmarkLS" localSheetId="14" hidden="1">#REF!</definedName>
    <definedName name="AS2TickmarkLS" localSheetId="15" hidden="1">#REF!</definedName>
    <definedName name="AS2TickmarkLS" localSheetId="16" hidden="1">#REF!</definedName>
    <definedName name="AS2TickmarkLS" localSheetId="17" hidden="1">#REF!</definedName>
    <definedName name="AS2TickmarkLS" localSheetId="18" hidden="1">#REF!</definedName>
    <definedName name="AS2TickmarkLS" localSheetId="19" hidden="1">#REF!</definedName>
    <definedName name="AS2TickmarkLS" localSheetId="12" hidden="1">#REF!</definedName>
    <definedName name="AS2TickmarkLS" hidden="1">#REF!</definedName>
    <definedName name="AS2VersionLS" hidden="1">300</definedName>
    <definedName name="asian_meanreversion" localSheetId="14">#REF!</definedName>
    <definedName name="asian_meanreversion" localSheetId="15">#REF!</definedName>
    <definedName name="asian_meanreversion" localSheetId="16">#REF!</definedName>
    <definedName name="asian_meanreversion" localSheetId="17">#REF!</definedName>
    <definedName name="asian_meanreversion" localSheetId="18">#REF!</definedName>
    <definedName name="asian_meanreversion" localSheetId="19">#REF!</definedName>
    <definedName name="asian_meanreversion" localSheetId="12">#REF!</definedName>
    <definedName name="asian_meanreversion">#REF!</definedName>
    <definedName name="asian_model" localSheetId="14">#REF!</definedName>
    <definedName name="asian_model" localSheetId="15">#REF!</definedName>
    <definedName name="asian_model" localSheetId="16">#REF!</definedName>
    <definedName name="asian_model" localSheetId="17">#REF!</definedName>
    <definedName name="asian_model" localSheetId="18">#REF!</definedName>
    <definedName name="asian_model" localSheetId="19">#REF!</definedName>
    <definedName name="asian_model" localSheetId="12">#REF!</definedName>
    <definedName name="asian_model">#REF!</definedName>
    <definedName name="asian_volatility" localSheetId="14">#REF!</definedName>
    <definedName name="asian_volatility" localSheetId="15">#REF!</definedName>
    <definedName name="asian_volatility" localSheetId="16">#REF!</definedName>
    <definedName name="asian_volatility" localSheetId="17">#REF!</definedName>
    <definedName name="asian_volatility" localSheetId="18">#REF!</definedName>
    <definedName name="asian_volatility" localSheetId="19">#REF!</definedName>
    <definedName name="asian_volatility" localSheetId="12">#REF!</definedName>
    <definedName name="asian_volatility">#REF!</definedName>
    <definedName name="asset_codes">[5]Inputs!$B$7</definedName>
    <definedName name="Assets">'[6]Account Balances'!$R$5,'[6]Account Balances'!$R$5:$R$8,'[6]Account Balances'!$R$11,'[6]Account Balances'!$R$14:$R$17,'[6]Account Balances'!$R$20:$R$25,'[6]Account Balances'!$R$28:$R$34,'[6]Account Balances'!$R$37:$R$40,'[6]Account Balances'!$R$43:$R$45,'[6]Account Balances'!$R$49:$R$51,'[6]Account Balances'!$R$56:$R$62,'[6]Account Balances'!$R$67:$R$69,'[6]Account Balances'!$R$72:$R$74,'[6]Account Balances'!$R$77,'[6]Account Balances'!$R$79:$R$80</definedName>
    <definedName name="Athens_Minimum_PILOT_Payment" localSheetId="14">#REF!</definedName>
    <definedName name="Athens_Minimum_PILOT_Payment" localSheetId="15">#REF!</definedName>
    <definedName name="Athens_Minimum_PILOT_Payment" localSheetId="16">#REF!</definedName>
    <definedName name="Athens_Minimum_PILOT_Payment" localSheetId="17">#REF!</definedName>
    <definedName name="Athens_Minimum_PILOT_Payment" localSheetId="18">#REF!</definedName>
    <definedName name="Athens_Minimum_PILOT_Payment" localSheetId="19">#REF!</definedName>
    <definedName name="Athens_Minimum_PILOT_Payment" localSheetId="12">#REF!</definedName>
    <definedName name="Athens_Minimum_PILOT_Payment">#REF!</definedName>
    <definedName name="Athens_Percentage_of_PILOT_Payments" localSheetId="14">#REF!</definedName>
    <definedName name="Athens_Percentage_of_PILOT_Payments" localSheetId="15">#REF!</definedName>
    <definedName name="Athens_Percentage_of_PILOT_Payments" localSheetId="16">#REF!</definedName>
    <definedName name="Athens_Percentage_of_PILOT_Payments" localSheetId="17">#REF!</definedName>
    <definedName name="Athens_Percentage_of_PILOT_Payments" localSheetId="18">#REF!</definedName>
    <definedName name="Athens_Percentage_of_PILOT_Payments" localSheetId="19">#REF!</definedName>
    <definedName name="Athens_Percentage_of_PILOT_Payments" localSheetId="12">#REF!</definedName>
    <definedName name="Athens_Percentage_of_PILOT_Payments">#REF!</definedName>
    <definedName name="Athens_PILOT_Shortfall_Benchmark_Payment" localSheetId="14">#REF!</definedName>
    <definedName name="Athens_PILOT_Shortfall_Benchmark_Payment" localSheetId="15">#REF!</definedName>
    <definedName name="Athens_PILOT_Shortfall_Benchmark_Payment" localSheetId="16">#REF!</definedName>
    <definedName name="Athens_PILOT_Shortfall_Benchmark_Payment" localSheetId="17">#REF!</definedName>
    <definedName name="Athens_PILOT_Shortfall_Benchmark_Payment" localSheetId="18">#REF!</definedName>
    <definedName name="Athens_PILOT_Shortfall_Benchmark_Payment" localSheetId="19">#REF!</definedName>
    <definedName name="Athens_PILOT_Shortfall_Benchmark_Payment" localSheetId="12">#REF!</definedName>
    <definedName name="Athens_PILOT_Shortfall_Benchmark_Payment">#REF!</definedName>
    <definedName name="b" localSheetId="14" hidden="1">{"Page_1",#N/A,FALSE,"BAD4Q98";"Page_2",#N/A,FALSE,"BAD4Q98";"Page_3",#N/A,FALSE,"BAD4Q98";"Page_4",#N/A,FALSE,"BAD4Q98";"Page_5",#N/A,FALSE,"BAD4Q98";"Page_6",#N/A,FALSE,"BAD4Q98";"Input_1",#N/A,FALSE,"BAD4Q98";"Input_2",#N/A,FALSE,"BAD4Q98"}</definedName>
    <definedName name="b" localSheetId="15" hidden="1">{"Page_1",#N/A,FALSE,"BAD4Q98";"Page_2",#N/A,FALSE,"BAD4Q98";"Page_3",#N/A,FALSE,"BAD4Q98";"Page_4",#N/A,FALSE,"BAD4Q98";"Page_5",#N/A,FALSE,"BAD4Q98";"Page_6",#N/A,FALSE,"BAD4Q98";"Input_1",#N/A,FALSE,"BAD4Q98";"Input_2",#N/A,FALSE,"BAD4Q98"}</definedName>
    <definedName name="b" localSheetId="16" hidden="1">{"Page_1",#N/A,FALSE,"BAD4Q98";"Page_2",#N/A,FALSE,"BAD4Q98";"Page_3",#N/A,FALSE,"BAD4Q98";"Page_4",#N/A,FALSE,"BAD4Q98";"Page_5",#N/A,FALSE,"BAD4Q98";"Page_6",#N/A,FALSE,"BAD4Q98";"Input_1",#N/A,FALSE,"BAD4Q98";"Input_2",#N/A,FALSE,"BAD4Q98"}</definedName>
    <definedName name="b" localSheetId="17" hidden="1">{"Page_1",#N/A,FALSE,"BAD4Q98";"Page_2",#N/A,FALSE,"BAD4Q98";"Page_3",#N/A,FALSE,"BAD4Q98";"Page_4",#N/A,FALSE,"BAD4Q98";"Page_5",#N/A,FALSE,"BAD4Q98";"Page_6",#N/A,FALSE,"BAD4Q98";"Input_1",#N/A,FALSE,"BAD4Q98";"Input_2",#N/A,FALSE,"BAD4Q98"}</definedName>
    <definedName name="b" localSheetId="18" hidden="1">{"Page_1",#N/A,FALSE,"BAD4Q98";"Page_2",#N/A,FALSE,"BAD4Q98";"Page_3",#N/A,FALSE,"BAD4Q98";"Page_4",#N/A,FALSE,"BAD4Q98";"Page_5",#N/A,FALSE,"BAD4Q98";"Page_6",#N/A,FALSE,"BAD4Q98";"Input_1",#N/A,FALSE,"BAD4Q98";"Input_2",#N/A,FALSE,"BAD4Q98"}</definedName>
    <definedName name="b" localSheetId="19" hidden="1">{"Page_1",#N/A,FALSE,"BAD4Q98";"Page_2",#N/A,FALSE,"BAD4Q98";"Page_3",#N/A,FALSE,"BAD4Q98";"Page_4",#N/A,FALSE,"BAD4Q98";"Page_5",#N/A,FALSE,"BAD4Q98";"Page_6",#N/A,FALSE,"BAD4Q98";"Input_1",#N/A,FALSE,"BAD4Q98";"Input_2",#N/A,FALSE,"BAD4Q98"}</definedName>
    <definedName name="b" localSheetId="20" hidden="1">{"Page_1",#N/A,FALSE,"BAD4Q98";"Page_2",#N/A,FALSE,"BAD4Q98";"Page_3",#N/A,FALSE,"BAD4Q98";"Page_4",#N/A,FALSE,"BAD4Q98";"Page_5",#N/A,FALSE,"BAD4Q98";"Page_6",#N/A,FALSE,"BAD4Q98";"Input_1",#N/A,FALSE,"BAD4Q98";"Input_2",#N/A,FALSE,"BAD4Q98"}</definedName>
    <definedName name="b" localSheetId="4" hidden="1">{"Page_1",#N/A,FALSE,"BAD4Q98";"Page_2",#N/A,FALSE,"BAD4Q98";"Page_3",#N/A,FALSE,"BAD4Q98";"Page_4",#N/A,FALSE,"BAD4Q98";"Page_5",#N/A,FALSE,"BAD4Q98";"Page_6",#N/A,FALSE,"BAD4Q98";"Input_1",#N/A,FALSE,"BAD4Q98";"Input_2",#N/A,FALSE,"BAD4Q98"}</definedName>
    <definedName name="b" localSheetId="11" hidden="1">{"Page_1",#N/A,FALSE,"BAD4Q98";"Page_2",#N/A,FALSE,"BAD4Q98";"Page_3",#N/A,FALSE,"BAD4Q98";"Page_4",#N/A,FALSE,"BAD4Q98";"Page_5",#N/A,FALSE,"BAD4Q98";"Page_6",#N/A,FALSE,"BAD4Q98";"Input_1",#N/A,FALSE,"BAD4Q98";"Input_2",#N/A,FALSE,"BAD4Q98"}</definedName>
    <definedName name="b" localSheetId="12" hidden="1">{"Page_1",#N/A,FALSE,"BAD4Q98";"Page_2",#N/A,FALSE,"BAD4Q98";"Page_3",#N/A,FALSE,"BAD4Q98";"Page_4",#N/A,FALSE,"BAD4Q98";"Page_5",#N/A,FALSE,"BAD4Q98";"Page_6",#N/A,FALSE,"BAD4Q98";"Input_1",#N/A,FALSE,"BAD4Q98";"Input_2",#N/A,FALSE,"BAD4Q98"}</definedName>
    <definedName name="b" localSheetId="13" hidden="1">{"Page_1",#N/A,FALSE,"BAD4Q98";"Page_2",#N/A,FALSE,"BAD4Q98";"Page_3",#N/A,FALSE,"BAD4Q98";"Page_4",#N/A,FALSE,"BAD4Q98";"Page_5",#N/A,FALSE,"BAD4Q98";"Page_6",#N/A,FALSE,"BAD4Q98";"Input_1",#N/A,FALSE,"BAD4Q98";"Input_2",#N/A,FALSE,"BAD4Q98"}</definedName>
    <definedName name="b" hidden="1">{"Page_1",#N/A,FALSE,"BAD4Q98";"Page_2",#N/A,FALSE,"BAD4Q98";"Page_3",#N/A,FALSE,"BAD4Q98";"Page_4",#N/A,FALSE,"BAD4Q98";"Page_5",#N/A,FALSE,"BAD4Q98";"Page_6",#N/A,FALSE,"BAD4Q98";"Input_1",#N/A,FALSE,"BAD4Q98";"Input_2",#N/A,FALSE,"BAD4Q98"}</definedName>
    <definedName name="B_MTR">6</definedName>
    <definedName name="barriercap_meanreversion">#REF!</definedName>
    <definedName name="barriercap_model" localSheetId="14">#REF!</definedName>
    <definedName name="barriercap_model" localSheetId="15">#REF!</definedName>
    <definedName name="barriercap_model" localSheetId="16">#REF!</definedName>
    <definedName name="barriercap_model" localSheetId="17">#REF!</definedName>
    <definedName name="barriercap_model" localSheetId="18">#REF!</definedName>
    <definedName name="barriercap_model" localSheetId="19">#REF!</definedName>
    <definedName name="barriercap_model" localSheetId="12">#REF!</definedName>
    <definedName name="barriercap_model">#REF!</definedName>
    <definedName name="barriercap_volatility" localSheetId="14">#REF!</definedName>
    <definedName name="barriercap_volatility" localSheetId="15">#REF!</definedName>
    <definedName name="barriercap_volatility" localSheetId="16">#REF!</definedName>
    <definedName name="barriercap_volatility" localSheetId="17">#REF!</definedName>
    <definedName name="barriercap_volatility" localSheetId="18">#REF!</definedName>
    <definedName name="barriercap_volatility" localSheetId="19">#REF!</definedName>
    <definedName name="barriercap_volatility" localSheetId="12">#REF!</definedName>
    <definedName name="barriercap_volatility">#REF!</definedName>
    <definedName name="barrieropt_volatility" localSheetId="14">#REF!</definedName>
    <definedName name="barrieropt_volatility" localSheetId="15">#REF!</definedName>
    <definedName name="barrieropt_volatility" localSheetId="16">#REF!</definedName>
    <definedName name="barrieropt_volatility" localSheetId="17">#REF!</definedName>
    <definedName name="barrieropt_volatility" localSheetId="18">#REF!</definedName>
    <definedName name="barrieropt_volatility" localSheetId="19">#REF!</definedName>
    <definedName name="barrieropt_volatility">#REF!</definedName>
    <definedName name="bbb"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bb"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bestof_meanreversion">#REF!</definedName>
    <definedName name="bestof_meanreversion2" localSheetId="14">#REF!</definedName>
    <definedName name="bestof_meanreversion2" localSheetId="15">#REF!</definedName>
    <definedName name="bestof_meanreversion2" localSheetId="16">#REF!</definedName>
    <definedName name="bestof_meanreversion2" localSheetId="17">#REF!</definedName>
    <definedName name="bestof_meanreversion2" localSheetId="18">#REF!</definedName>
    <definedName name="bestof_meanreversion2" localSheetId="19">#REF!</definedName>
    <definedName name="bestof_meanreversion2" localSheetId="12">#REF!</definedName>
    <definedName name="bestof_meanreversion2">#REF!</definedName>
    <definedName name="bestof_meanreversion3" localSheetId="14">#REF!</definedName>
    <definedName name="bestof_meanreversion3" localSheetId="15">#REF!</definedName>
    <definedName name="bestof_meanreversion3" localSheetId="16">#REF!</definedName>
    <definedName name="bestof_meanreversion3" localSheetId="17">#REF!</definedName>
    <definedName name="bestof_meanreversion3" localSheetId="18">#REF!</definedName>
    <definedName name="bestof_meanreversion3" localSheetId="19">#REF!</definedName>
    <definedName name="bestof_meanreversion3" localSheetId="12">#REF!</definedName>
    <definedName name="bestof_meanreversion3">#REF!</definedName>
    <definedName name="bestof_meshpoints" localSheetId="14">#REF!</definedName>
    <definedName name="bestof_meshpoints" localSheetId="15">#REF!</definedName>
    <definedName name="bestof_meshpoints" localSheetId="16">#REF!</definedName>
    <definedName name="bestof_meshpoints" localSheetId="17">#REF!</definedName>
    <definedName name="bestof_meshpoints" localSheetId="18">#REF!</definedName>
    <definedName name="bestof_meshpoints" localSheetId="19">#REF!</definedName>
    <definedName name="bestof_meshpoints">#REF!</definedName>
    <definedName name="bestof_model" localSheetId="14">#REF!</definedName>
    <definedName name="bestof_model" localSheetId="15">#REF!</definedName>
    <definedName name="bestof_model" localSheetId="16">#REF!</definedName>
    <definedName name="bestof_model" localSheetId="17">#REF!</definedName>
    <definedName name="bestof_model" localSheetId="18">#REF!</definedName>
    <definedName name="bestof_model" localSheetId="19">#REF!</definedName>
    <definedName name="bestof_model">#REF!</definedName>
    <definedName name="bestof_volatility" localSheetId="14">#REF!</definedName>
    <definedName name="bestof_volatility" localSheetId="15">#REF!</definedName>
    <definedName name="bestof_volatility" localSheetId="16">#REF!</definedName>
    <definedName name="bestof_volatility" localSheetId="17">#REF!</definedName>
    <definedName name="bestof_volatility" localSheetId="18">#REF!</definedName>
    <definedName name="bestof_volatility" localSheetId="19">#REF!</definedName>
    <definedName name="bestof_volatility">#REF!</definedName>
    <definedName name="bestof_volatility2" localSheetId="14">#REF!</definedName>
    <definedName name="bestof_volatility2" localSheetId="15">#REF!</definedName>
    <definedName name="bestof_volatility2" localSheetId="16">#REF!</definedName>
    <definedName name="bestof_volatility2" localSheetId="17">#REF!</definedName>
    <definedName name="bestof_volatility2" localSheetId="18">#REF!</definedName>
    <definedName name="bestof_volatility2" localSheetId="19">#REF!</definedName>
    <definedName name="bestof_volatility2">#REF!</definedName>
    <definedName name="bestof_volatility3" localSheetId="14">#REF!</definedName>
    <definedName name="bestof_volatility3" localSheetId="15">#REF!</definedName>
    <definedName name="bestof_volatility3" localSheetId="16">#REF!</definedName>
    <definedName name="bestof_volatility3" localSheetId="17">#REF!</definedName>
    <definedName name="bestof_volatility3" localSheetId="18">#REF!</definedName>
    <definedName name="bestof_volatility3" localSheetId="19">#REF!</definedName>
    <definedName name="bestof_volatility3">#REF!</definedName>
    <definedName name="BG_Del" hidden="1">15</definedName>
    <definedName name="BG_Ins" hidden="1">4</definedName>
    <definedName name="BG_Mod" hidden="1">6</definedName>
    <definedName name="bond_meanreversion" localSheetId="14">#REF!</definedName>
    <definedName name="bond_meanreversion" localSheetId="15">#REF!</definedName>
    <definedName name="bond_meanreversion" localSheetId="16">#REF!</definedName>
    <definedName name="bond_meanreversion" localSheetId="17">#REF!</definedName>
    <definedName name="bond_meanreversion" localSheetId="18">#REF!</definedName>
    <definedName name="bond_meanreversion" localSheetId="19">#REF!</definedName>
    <definedName name="bond_meanreversion" localSheetId="12">#REF!</definedName>
    <definedName name="bond_meanreversion">#REF!</definedName>
    <definedName name="bond_model" localSheetId="14">#REF!</definedName>
    <definedName name="bond_model" localSheetId="15">#REF!</definedName>
    <definedName name="bond_model" localSheetId="16">#REF!</definedName>
    <definedName name="bond_model" localSheetId="17">#REF!</definedName>
    <definedName name="bond_model" localSheetId="18">#REF!</definedName>
    <definedName name="bond_model" localSheetId="19">#REF!</definedName>
    <definedName name="bond_model" localSheetId="12">#REF!</definedName>
    <definedName name="bond_model">#REF!</definedName>
    <definedName name="bond_volatility" localSheetId="14">#REF!</definedName>
    <definedName name="bond_volatility" localSheetId="15">#REF!</definedName>
    <definedName name="bond_volatility" localSheetId="16">#REF!</definedName>
    <definedName name="bond_volatility" localSheetId="17">#REF!</definedName>
    <definedName name="bond_volatility" localSheetId="18">#REF!</definedName>
    <definedName name="bond_volatility" localSheetId="19">#REF!</definedName>
    <definedName name="bond_volatility" localSheetId="12">#REF!</definedName>
    <definedName name="bond_volatility">#REF!</definedName>
    <definedName name="bondforward_meanreversion" localSheetId="14">#REF!</definedName>
    <definedName name="bondforward_meanreversion" localSheetId="15">#REF!</definedName>
    <definedName name="bondforward_meanreversion" localSheetId="16">#REF!</definedName>
    <definedName name="bondforward_meanreversion" localSheetId="17">#REF!</definedName>
    <definedName name="bondforward_meanreversion" localSheetId="18">#REF!</definedName>
    <definedName name="bondforward_meanreversion" localSheetId="19">#REF!</definedName>
    <definedName name="bondforward_meanreversion">#REF!</definedName>
    <definedName name="bondforward_model" localSheetId="14">#REF!</definedName>
    <definedName name="bondforward_model" localSheetId="15">#REF!</definedName>
    <definedName name="bondforward_model" localSheetId="16">#REF!</definedName>
    <definedName name="bondforward_model" localSheetId="17">#REF!</definedName>
    <definedName name="bondforward_model" localSheetId="18">#REF!</definedName>
    <definedName name="bondforward_model" localSheetId="19">#REF!</definedName>
    <definedName name="bondforward_model">#REF!</definedName>
    <definedName name="bondforward_volatility" localSheetId="14">#REF!</definedName>
    <definedName name="bondforward_volatility" localSheetId="15">#REF!</definedName>
    <definedName name="bondforward_volatility" localSheetId="16">#REF!</definedName>
    <definedName name="bondforward_volatility" localSheetId="17">#REF!</definedName>
    <definedName name="bondforward_volatility" localSheetId="18">#REF!</definedName>
    <definedName name="bondforward_volatility" localSheetId="19">#REF!</definedName>
    <definedName name="bondforward_volatility">#REF!</definedName>
    <definedName name="bondfutopt_meanreversion" localSheetId="14">#REF!</definedName>
    <definedName name="bondfutopt_meanreversion" localSheetId="15">#REF!</definedName>
    <definedName name="bondfutopt_meanreversion" localSheetId="16">#REF!</definedName>
    <definedName name="bondfutopt_meanreversion" localSheetId="17">#REF!</definedName>
    <definedName name="bondfutopt_meanreversion" localSheetId="18">#REF!</definedName>
    <definedName name="bondfutopt_meanreversion" localSheetId="19">#REF!</definedName>
    <definedName name="bondfutopt_meanreversion">#REF!</definedName>
    <definedName name="bondfutopt_model" localSheetId="14">#REF!</definedName>
    <definedName name="bondfutopt_model" localSheetId="15">#REF!</definedName>
    <definedName name="bondfutopt_model" localSheetId="16">#REF!</definedName>
    <definedName name="bondfutopt_model" localSheetId="17">#REF!</definedName>
    <definedName name="bondfutopt_model" localSheetId="18">#REF!</definedName>
    <definedName name="bondfutopt_model" localSheetId="19">#REF!</definedName>
    <definedName name="bondfutopt_model">#REF!</definedName>
    <definedName name="bondfutopt_volatility" localSheetId="14">#REF!</definedName>
    <definedName name="bondfutopt_volatility" localSheetId="15">#REF!</definedName>
    <definedName name="bondfutopt_volatility" localSheetId="16">#REF!</definedName>
    <definedName name="bondfutopt_volatility" localSheetId="17">#REF!</definedName>
    <definedName name="bondfutopt_volatility" localSheetId="18">#REF!</definedName>
    <definedName name="bondfutopt_volatility" localSheetId="19">#REF!</definedName>
    <definedName name="bondfutopt_volatility">#REF!</definedName>
    <definedName name="bondfuture_meanreversion" localSheetId="14">#REF!</definedName>
    <definedName name="bondfuture_meanreversion" localSheetId="15">#REF!</definedName>
    <definedName name="bondfuture_meanreversion" localSheetId="16">#REF!</definedName>
    <definedName name="bondfuture_meanreversion" localSheetId="17">#REF!</definedName>
    <definedName name="bondfuture_meanreversion" localSheetId="18">#REF!</definedName>
    <definedName name="bondfuture_meanreversion" localSheetId="19">#REF!</definedName>
    <definedName name="bondfuture_meanreversion">#REF!</definedName>
    <definedName name="bondfuture_model" localSheetId="14">#REF!</definedName>
    <definedName name="bondfuture_model" localSheetId="15">#REF!</definedName>
    <definedName name="bondfuture_model" localSheetId="16">#REF!</definedName>
    <definedName name="bondfuture_model" localSheetId="17">#REF!</definedName>
    <definedName name="bondfuture_model" localSheetId="18">#REF!</definedName>
    <definedName name="bondfuture_model" localSheetId="19">#REF!</definedName>
    <definedName name="bondfuture_model">#REF!</definedName>
    <definedName name="bondfuture_volatility" localSheetId="14">#REF!</definedName>
    <definedName name="bondfuture_volatility" localSheetId="15">#REF!</definedName>
    <definedName name="bondfuture_volatility" localSheetId="16">#REF!</definedName>
    <definedName name="bondfuture_volatility" localSheetId="17">#REF!</definedName>
    <definedName name="bondfuture_volatility" localSheetId="18">#REF!</definedName>
    <definedName name="bondfuture_volatility" localSheetId="19">#REF!</definedName>
    <definedName name="bondfuture_volatility">#REF!</definedName>
    <definedName name="bondoption_meanreversion" localSheetId="14">#REF!</definedName>
    <definedName name="bondoption_meanreversion" localSheetId="15">#REF!</definedName>
    <definedName name="bondoption_meanreversion" localSheetId="16">#REF!</definedName>
    <definedName name="bondoption_meanreversion" localSheetId="17">#REF!</definedName>
    <definedName name="bondoption_meanreversion" localSheetId="18">#REF!</definedName>
    <definedName name="bondoption_meanreversion" localSheetId="19">#REF!</definedName>
    <definedName name="bondoption_meanreversion">#REF!</definedName>
    <definedName name="bondoption_model" localSheetId="14">#REF!</definedName>
    <definedName name="bondoption_model" localSheetId="15">#REF!</definedName>
    <definedName name="bondoption_model" localSheetId="16">#REF!</definedName>
    <definedName name="bondoption_model" localSheetId="17">#REF!</definedName>
    <definedName name="bondoption_model" localSheetId="18">#REF!</definedName>
    <definedName name="bondoption_model" localSheetId="19">#REF!</definedName>
    <definedName name="bondoption_model">#REF!</definedName>
    <definedName name="bondoption_volatility" localSheetId="14">#REF!</definedName>
    <definedName name="bondoption_volatility" localSheetId="15">#REF!</definedName>
    <definedName name="bondoption_volatility" localSheetId="16">#REF!</definedName>
    <definedName name="bondoption_volatility" localSheetId="17">#REF!</definedName>
    <definedName name="bondoption_volatility" localSheetId="18">#REF!</definedName>
    <definedName name="bondoption_volatility" localSheetId="19">#REF!</definedName>
    <definedName name="bondoption_volatility">#REF!</definedName>
    <definedName name="BROKER" localSheetId="14">#REF!</definedName>
    <definedName name="BROKER" localSheetId="15">#REF!</definedName>
    <definedName name="BROKER" localSheetId="16">#REF!</definedName>
    <definedName name="BROKER" localSheetId="17">#REF!</definedName>
    <definedName name="BROKER" localSheetId="18">#REF!</definedName>
    <definedName name="BROKER" localSheetId="19">#REF!</definedName>
    <definedName name="BROKER">#REF!</definedName>
    <definedName name="BSAcct" localSheetId="14">#REF!</definedName>
    <definedName name="BSAcct" localSheetId="15">#REF!</definedName>
    <definedName name="BSAcct" localSheetId="16">#REF!</definedName>
    <definedName name="BSAcct" localSheetId="17">#REF!</definedName>
    <definedName name="BSAcct" localSheetId="18">#REF!</definedName>
    <definedName name="BSAcct" localSheetId="19">#REF!</definedName>
    <definedName name="BSAcct">#REF!</definedName>
    <definedName name="BSBal" localSheetId="14">#REF!</definedName>
    <definedName name="BSBal" localSheetId="15">#REF!</definedName>
    <definedName name="BSBal" localSheetId="16">#REF!</definedName>
    <definedName name="BSBal" localSheetId="17">#REF!</definedName>
    <definedName name="BSBal" localSheetId="18">#REF!</definedName>
    <definedName name="BSBal" localSheetId="19">#REF!</definedName>
    <definedName name="BSBal">#REF!</definedName>
    <definedName name="BSDesc" localSheetId="14">#REF!</definedName>
    <definedName name="BSDesc" localSheetId="15">#REF!</definedName>
    <definedName name="BSDesc" localSheetId="16">#REF!</definedName>
    <definedName name="BSDesc" localSheetId="17">#REF!</definedName>
    <definedName name="BSDesc" localSheetId="18">#REF!</definedName>
    <definedName name="BSDesc" localSheetId="19">#REF!</definedName>
    <definedName name="BSDesc">#REF!</definedName>
    <definedName name="bsentity" localSheetId="14">#REF!</definedName>
    <definedName name="bsentity" localSheetId="15">#REF!</definedName>
    <definedName name="bsentity" localSheetId="16">#REF!</definedName>
    <definedName name="bsentity" localSheetId="17">#REF!</definedName>
    <definedName name="bsentity" localSheetId="18">#REF!</definedName>
    <definedName name="bsentity" localSheetId="19">#REF!</definedName>
    <definedName name="bsentity">#REF!</definedName>
    <definedName name="Bsheet" localSheetId="14">#REF!</definedName>
    <definedName name="Bsheet" localSheetId="15">#REF!</definedName>
    <definedName name="Bsheet" localSheetId="16">#REF!</definedName>
    <definedName name="Bsheet" localSheetId="17">#REF!</definedName>
    <definedName name="Bsheet" localSheetId="18">#REF!</definedName>
    <definedName name="Bsheet" localSheetId="19">#REF!</definedName>
    <definedName name="Bsheet">#REF!</definedName>
    <definedName name="BUILD">[7]Building!$A$2:$E$97</definedName>
    <definedName name="calspread_meanreversion" localSheetId="14">#REF!</definedName>
    <definedName name="calspread_meanreversion" localSheetId="15">#REF!</definedName>
    <definedName name="calspread_meanreversion" localSheetId="16">#REF!</definedName>
    <definedName name="calspread_meanreversion" localSheetId="17">#REF!</definedName>
    <definedName name="calspread_meanreversion" localSheetId="18">#REF!</definedName>
    <definedName name="calspread_meanreversion" localSheetId="19">#REF!</definedName>
    <definedName name="calspread_meanreversion" localSheetId="12">#REF!</definedName>
    <definedName name="calspread_meanreversion">#REF!</definedName>
    <definedName name="calspread_meshpoints" localSheetId="14">#REF!</definedName>
    <definedName name="calspread_meshpoints" localSheetId="15">#REF!</definedName>
    <definedName name="calspread_meshpoints" localSheetId="16">#REF!</definedName>
    <definedName name="calspread_meshpoints" localSheetId="17">#REF!</definedName>
    <definedName name="calspread_meshpoints" localSheetId="18">#REF!</definedName>
    <definedName name="calspread_meshpoints" localSheetId="19">#REF!</definedName>
    <definedName name="calspread_meshpoints" localSheetId="12">#REF!</definedName>
    <definedName name="calspread_meshpoints">#REF!</definedName>
    <definedName name="calspread_model" localSheetId="14">#REF!</definedName>
    <definedName name="calspread_model" localSheetId="15">#REF!</definedName>
    <definedName name="calspread_model" localSheetId="16">#REF!</definedName>
    <definedName name="calspread_model" localSheetId="17">#REF!</definedName>
    <definedName name="calspread_model" localSheetId="18">#REF!</definedName>
    <definedName name="calspread_model" localSheetId="19">#REF!</definedName>
    <definedName name="calspread_model" localSheetId="12">#REF!</definedName>
    <definedName name="calspread_model">#REF!</definedName>
    <definedName name="calspread_volatility" localSheetId="14">#REF!</definedName>
    <definedName name="calspread_volatility" localSheetId="15">#REF!</definedName>
    <definedName name="calspread_volatility" localSheetId="16">#REF!</definedName>
    <definedName name="calspread_volatility" localSheetId="17">#REF!</definedName>
    <definedName name="calspread_volatility" localSheetId="18">#REF!</definedName>
    <definedName name="calspread_volatility" localSheetId="19">#REF!</definedName>
    <definedName name="calspread_volatility">#REF!</definedName>
    <definedName name="calspread_volatility2" localSheetId="14">#REF!</definedName>
    <definedName name="calspread_volatility2" localSheetId="15">#REF!</definedName>
    <definedName name="calspread_volatility2" localSheetId="16">#REF!</definedName>
    <definedName name="calspread_volatility2" localSheetId="17">#REF!</definedName>
    <definedName name="calspread_volatility2" localSheetId="18">#REF!</definedName>
    <definedName name="calspread_volatility2" localSheetId="19">#REF!</definedName>
    <definedName name="calspread_volatility2">#REF!</definedName>
    <definedName name="capexentity" localSheetId="14">#REF!</definedName>
    <definedName name="capexentity" localSheetId="15">#REF!</definedName>
    <definedName name="capexentity" localSheetId="16">#REF!</definedName>
    <definedName name="capexentity" localSheetId="17">#REF!</definedName>
    <definedName name="capexentity" localSheetId="18">#REF!</definedName>
    <definedName name="capexentity" localSheetId="19">#REF!</definedName>
    <definedName name="capexentity">#REF!</definedName>
    <definedName name="capfloor_meanreversion" localSheetId="14">#REF!</definedName>
    <definedName name="capfloor_meanreversion" localSheetId="15">#REF!</definedName>
    <definedName name="capfloor_meanreversion" localSheetId="16">#REF!</definedName>
    <definedName name="capfloor_meanreversion" localSheetId="17">#REF!</definedName>
    <definedName name="capfloor_meanreversion" localSheetId="18">#REF!</definedName>
    <definedName name="capfloor_meanreversion" localSheetId="19">#REF!</definedName>
    <definedName name="capfloor_meanreversion">#REF!</definedName>
    <definedName name="capfloor_model" localSheetId="14">#REF!</definedName>
    <definedName name="capfloor_model" localSheetId="15">#REF!</definedName>
    <definedName name="capfloor_model" localSheetId="16">#REF!</definedName>
    <definedName name="capfloor_model" localSheetId="17">#REF!</definedName>
    <definedName name="capfloor_model" localSheetId="18">#REF!</definedName>
    <definedName name="capfloor_model" localSheetId="19">#REF!</definedName>
    <definedName name="capfloor_model">#REF!</definedName>
    <definedName name="capfloor_volatility" localSheetId="14">#REF!</definedName>
    <definedName name="capfloor_volatility" localSheetId="15">#REF!</definedName>
    <definedName name="capfloor_volatility" localSheetId="16">#REF!</definedName>
    <definedName name="capfloor_volatility" localSheetId="17">#REF!</definedName>
    <definedName name="capfloor_volatility" localSheetId="18">#REF!</definedName>
    <definedName name="capfloor_volatility" localSheetId="19">#REF!</definedName>
    <definedName name="capfloor_volatility">#REF!</definedName>
    <definedName name="Cash_Sweep_Switch" localSheetId="14">#REF!</definedName>
    <definedName name="Cash_Sweep_Switch" localSheetId="15">#REF!</definedName>
    <definedName name="Cash_Sweep_Switch" localSheetId="16">#REF!</definedName>
    <definedName name="Cash_Sweep_Switch" localSheetId="17">#REF!</definedName>
    <definedName name="Cash_Sweep_Switch" localSheetId="18">#REF!</definedName>
    <definedName name="Cash_Sweep_Switch" localSheetId="19">#REF!</definedName>
    <definedName name="Cash_Sweep_Switch">#REF!</definedName>
    <definedName name="category" localSheetId="14">#REF!</definedName>
    <definedName name="category" localSheetId="15">#REF!</definedName>
    <definedName name="category" localSheetId="16">#REF!</definedName>
    <definedName name="category" localSheetId="17">#REF!</definedName>
    <definedName name="category" localSheetId="18">#REF!</definedName>
    <definedName name="category" localSheetId="19">#REF!</definedName>
    <definedName name="category">#REF!</definedName>
    <definedName name="CBWorkbookPriority" hidden="1">-21190210</definedName>
    <definedName name="cc">#REF!</definedName>
    <definedName name="ccc"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cccc" localSheetId="14" hidden="1">{"variance_page",#N/A,FALSE,"template"}</definedName>
    <definedName name="cccc" localSheetId="15" hidden="1">{"variance_page",#N/A,FALSE,"template"}</definedName>
    <definedName name="cccc" localSheetId="16" hidden="1">{"variance_page",#N/A,FALSE,"template"}</definedName>
    <definedName name="cccc" localSheetId="17" hidden="1">{"variance_page",#N/A,FALSE,"template"}</definedName>
    <definedName name="cccc" localSheetId="18" hidden="1">{"variance_page",#N/A,FALSE,"template"}</definedName>
    <definedName name="cccc" localSheetId="19" hidden="1">{"variance_page",#N/A,FALSE,"template"}</definedName>
    <definedName name="cccc" localSheetId="20" hidden="1">{"variance_page",#N/A,FALSE,"template"}</definedName>
    <definedName name="cccc" localSheetId="4" hidden="1">{"variance_page",#N/A,FALSE,"template"}</definedName>
    <definedName name="cccc" localSheetId="11" hidden="1">{"variance_page",#N/A,FALSE,"template"}</definedName>
    <definedName name="cccc" localSheetId="12" hidden="1">{"variance_page",#N/A,FALSE,"template"}</definedName>
    <definedName name="cccc" localSheetId="13" hidden="1">{"variance_page",#N/A,FALSE,"template"}</definedName>
    <definedName name="cccc" hidden="1">{"variance_page",#N/A,FALSE,"template"}</definedName>
    <definedName name="ccccccc" localSheetId="14" hidden="1">{"SourcesUses",#N/A,TRUE,#N/A;"TransOverview",#N/A,TRUE,"CFMODEL"}</definedName>
    <definedName name="ccccccc" localSheetId="15" hidden="1">{"SourcesUses",#N/A,TRUE,#N/A;"TransOverview",#N/A,TRUE,"CFMODEL"}</definedName>
    <definedName name="ccccccc" localSheetId="16" hidden="1">{"SourcesUses",#N/A,TRUE,#N/A;"TransOverview",#N/A,TRUE,"CFMODEL"}</definedName>
    <definedName name="ccccccc" localSheetId="17" hidden="1">{"SourcesUses",#N/A,TRUE,#N/A;"TransOverview",#N/A,TRUE,"CFMODEL"}</definedName>
    <definedName name="ccccccc" localSheetId="18" hidden="1">{"SourcesUses",#N/A,TRUE,#N/A;"TransOverview",#N/A,TRUE,"CFMODEL"}</definedName>
    <definedName name="ccccccc" localSheetId="19" hidden="1">{"SourcesUses",#N/A,TRUE,#N/A;"TransOverview",#N/A,TRUE,"CFMODEL"}</definedName>
    <definedName name="ccccccc" localSheetId="20" hidden="1">{"SourcesUses",#N/A,TRUE,#N/A;"TransOverview",#N/A,TRUE,"CFMODEL"}</definedName>
    <definedName name="ccccccc" localSheetId="4" hidden="1">{"SourcesUses",#N/A,TRUE,#N/A;"TransOverview",#N/A,TRUE,"CFMODEL"}</definedName>
    <definedName name="ccccccc" localSheetId="11" hidden="1">{"SourcesUses",#N/A,TRUE,#N/A;"TransOverview",#N/A,TRUE,"CFMODEL"}</definedName>
    <definedName name="ccccccc" localSheetId="12" hidden="1">{"SourcesUses",#N/A,TRUE,#N/A;"TransOverview",#N/A,TRUE,"CFMODEL"}</definedName>
    <definedName name="ccccccc" localSheetId="13" hidden="1">{"SourcesUses",#N/A,TRUE,#N/A;"TransOverview",#N/A,TRUE,"CFMODEL"}</definedName>
    <definedName name="ccccccc" hidden="1">{"SourcesUses",#N/A,TRUE,#N/A;"TransOverview",#N/A,TRUE,"CFMODEL"}</definedName>
    <definedName name="ccccccccccccccc" localSheetId="14" hidden="1">{"SourcesUses",#N/A,TRUE,"FundsFlow";"TransOverview",#N/A,TRUE,"FundsFlow"}</definedName>
    <definedName name="ccccccccccccccc" localSheetId="15" hidden="1">{"SourcesUses",#N/A,TRUE,"FundsFlow";"TransOverview",#N/A,TRUE,"FundsFlow"}</definedName>
    <definedName name="ccccccccccccccc" localSheetId="16" hidden="1">{"SourcesUses",#N/A,TRUE,"FundsFlow";"TransOverview",#N/A,TRUE,"FundsFlow"}</definedName>
    <definedName name="ccccccccccccccc" localSheetId="17" hidden="1">{"SourcesUses",#N/A,TRUE,"FundsFlow";"TransOverview",#N/A,TRUE,"FundsFlow"}</definedName>
    <definedName name="ccccccccccccccc" localSheetId="18" hidden="1">{"SourcesUses",#N/A,TRUE,"FundsFlow";"TransOverview",#N/A,TRUE,"FundsFlow"}</definedName>
    <definedName name="ccccccccccccccc" localSheetId="19" hidden="1">{"SourcesUses",#N/A,TRUE,"FundsFlow";"TransOverview",#N/A,TRUE,"FundsFlow"}</definedName>
    <definedName name="ccccccccccccccc" localSheetId="20" hidden="1">{"SourcesUses",#N/A,TRUE,"FundsFlow";"TransOverview",#N/A,TRUE,"FundsFlow"}</definedName>
    <definedName name="ccccccccccccccc" localSheetId="4" hidden="1">{"SourcesUses",#N/A,TRUE,"FundsFlow";"TransOverview",#N/A,TRUE,"FundsFlow"}</definedName>
    <definedName name="ccccccccccccccc" localSheetId="11" hidden="1">{"SourcesUses",#N/A,TRUE,"FundsFlow";"TransOverview",#N/A,TRUE,"FundsFlow"}</definedName>
    <definedName name="ccccccccccccccc" localSheetId="12" hidden="1">{"SourcesUses",#N/A,TRUE,"FundsFlow";"TransOverview",#N/A,TRUE,"FundsFlow"}</definedName>
    <definedName name="ccccccccccccccc" localSheetId="13" hidden="1">{"SourcesUses",#N/A,TRUE,"FundsFlow";"TransOverview",#N/A,TRUE,"FundsFlow"}</definedName>
    <definedName name="ccccccccccccccc" hidden="1">{"SourcesUses",#N/A,TRUE,"FundsFlow";"TransOverview",#N/A,TRUE,"FundsFlow"}</definedName>
    <definedName name="CCPlan">#REF!</definedName>
    <definedName name="ccyswapopt_meanreversion" localSheetId="14">#REF!</definedName>
    <definedName name="ccyswapopt_meanreversion" localSheetId="15">#REF!</definedName>
    <definedName name="ccyswapopt_meanreversion" localSheetId="16">#REF!</definedName>
    <definedName name="ccyswapopt_meanreversion" localSheetId="17">#REF!</definedName>
    <definedName name="ccyswapopt_meanreversion" localSheetId="18">#REF!</definedName>
    <definedName name="ccyswapopt_meanreversion" localSheetId="19">#REF!</definedName>
    <definedName name="ccyswapopt_meanreversion" localSheetId="12">#REF!</definedName>
    <definedName name="ccyswapopt_meanreversion">#REF!</definedName>
    <definedName name="ccyswapopt_model" localSheetId="14">#REF!</definedName>
    <definedName name="ccyswapopt_model" localSheetId="15">#REF!</definedName>
    <definedName name="ccyswapopt_model" localSheetId="16">#REF!</definedName>
    <definedName name="ccyswapopt_model" localSheetId="17">#REF!</definedName>
    <definedName name="ccyswapopt_model" localSheetId="18">#REF!</definedName>
    <definedName name="ccyswapopt_model" localSheetId="19">#REF!</definedName>
    <definedName name="ccyswapopt_model" localSheetId="12">#REF!</definedName>
    <definedName name="ccyswapopt_model">#REF!</definedName>
    <definedName name="ccyswapopt_volatility" localSheetId="14">#REF!</definedName>
    <definedName name="ccyswapopt_volatility" localSheetId="15">#REF!</definedName>
    <definedName name="ccyswapopt_volatility" localSheetId="16">#REF!</definedName>
    <definedName name="ccyswapopt_volatility" localSheetId="17">#REF!</definedName>
    <definedName name="ccyswapopt_volatility" localSheetId="18">#REF!</definedName>
    <definedName name="ccyswapopt_volatility" localSheetId="19">#REF!</definedName>
    <definedName name="ccyswapopt_volatility">#REF!</definedName>
    <definedName name="ccyswapopt_volatility2" localSheetId="14">#REF!</definedName>
    <definedName name="ccyswapopt_volatility2" localSheetId="15">#REF!</definedName>
    <definedName name="ccyswapopt_volatility2" localSheetId="16">#REF!</definedName>
    <definedName name="ccyswapopt_volatility2" localSheetId="17">#REF!</definedName>
    <definedName name="ccyswapopt_volatility2" localSheetId="18">#REF!</definedName>
    <definedName name="ccyswapopt_volatility2" localSheetId="19">#REF!</definedName>
    <definedName name="ccyswapopt_volatility2">#REF!</definedName>
    <definedName name="cfentity" localSheetId="14">#REF!</definedName>
    <definedName name="cfentity" localSheetId="15">#REF!</definedName>
    <definedName name="cfentity" localSheetId="16">#REF!</definedName>
    <definedName name="cfentity" localSheetId="17">#REF!</definedName>
    <definedName name="cfentity" localSheetId="18">#REF!</definedName>
    <definedName name="cfentity" localSheetId="19">#REF!</definedName>
    <definedName name="cfentity">#REF!</definedName>
    <definedName name="Chart">"Chart 3"</definedName>
    <definedName name="Class_Life_ADR" localSheetId="14">'[8]ADR Table'!$B$5:$J$5</definedName>
    <definedName name="Class_Life_ADR" localSheetId="15">'[8]ADR Table'!$B$5:$J$5</definedName>
    <definedName name="Class_Life_ADR" localSheetId="16">'[8]ADR Table'!$B$5:$J$5</definedName>
    <definedName name="Class_Life_ADR" localSheetId="17">'[8]ADR Table'!$B$5:$J$5</definedName>
    <definedName name="Class_Life_ADR" localSheetId="18">'[8]ADR Table'!$B$5:$J$5</definedName>
    <definedName name="Class_Life_ADR" localSheetId="19">'[8]ADR Table'!$B$5:$J$5</definedName>
    <definedName name="Class_Life_ADR">'[8]ADR Table'!$B$5:$J$5</definedName>
    <definedName name="Class_Life_MACRS" localSheetId="14">'[8]MARCS Table'!$B$5:$I$5</definedName>
    <definedName name="Class_Life_MACRS" localSheetId="15">'[8]MARCS Table'!$B$5:$I$5</definedName>
    <definedName name="Class_Life_MACRS" localSheetId="16">'[8]MARCS Table'!$B$5:$I$5</definedName>
    <definedName name="Class_Life_MACRS" localSheetId="17">'[8]MARCS Table'!$B$5:$I$5</definedName>
    <definedName name="Class_Life_MACRS" localSheetId="18">'[8]MARCS Table'!$B$5:$I$5</definedName>
    <definedName name="Class_Life_MACRS" localSheetId="19">'[8]MARCS Table'!$B$5:$I$5</definedName>
    <definedName name="Class_Life_MACRS">'[8]MARCS Table'!$B$5:$I$5</definedName>
    <definedName name="Commercial_Operation_Year">[3]Inputs!$B$197</definedName>
    <definedName name="Commercial_Rev_Growth">[9]Assumptions!$C$11</definedName>
    <definedName name="confidence">[5]Inputs!$B$12</definedName>
    <definedName name="ConsolidatedRange" localSheetId="14">#REF!</definedName>
    <definedName name="ConsolidatedRange" localSheetId="15">#REF!</definedName>
    <definedName name="ConsolidatedRange" localSheetId="16">#REF!</definedName>
    <definedName name="ConsolidatedRange" localSheetId="17">#REF!</definedName>
    <definedName name="ConsolidatedRange" localSheetId="18">#REF!</definedName>
    <definedName name="ConsolidatedRange" localSheetId="19">#REF!</definedName>
    <definedName name="ConsolidatedRange" localSheetId="12">#REF!</definedName>
    <definedName name="ConsolidatedRange">#REF!</definedName>
    <definedName name="ConsolidationRange" localSheetId="14">#REF!</definedName>
    <definedName name="ConsolidationRange" localSheetId="15">#REF!</definedName>
    <definedName name="ConsolidationRange" localSheetId="16">#REF!</definedName>
    <definedName name="ConsolidationRange" localSheetId="17">#REF!</definedName>
    <definedName name="ConsolidationRange" localSheetId="18">#REF!</definedName>
    <definedName name="ConsolidationRange" localSheetId="19">#REF!</definedName>
    <definedName name="ConsolidationRange" localSheetId="12">#REF!</definedName>
    <definedName name="ConsolidationRange">#REF!</definedName>
    <definedName name="Construction_Facility_Balance_End_of_Month" localSheetId="14">#REF!</definedName>
    <definedName name="Construction_Facility_Balance_End_of_Month" localSheetId="15">#REF!</definedName>
    <definedName name="Construction_Facility_Balance_End_of_Month" localSheetId="16">#REF!</definedName>
    <definedName name="Construction_Facility_Balance_End_of_Month" localSheetId="17">#REF!</definedName>
    <definedName name="Construction_Facility_Balance_End_of_Month" localSheetId="18">#REF!</definedName>
    <definedName name="Construction_Facility_Balance_End_of_Month" localSheetId="19">#REF!</definedName>
    <definedName name="Construction_Facility_Balance_End_of_Month" localSheetId="12">#REF!</definedName>
    <definedName name="Construction_Facility_Balance_End_of_Month">#REF!</definedName>
    <definedName name="convertible_treesteps" localSheetId="14">#REF!</definedName>
    <definedName name="convertible_treesteps" localSheetId="15">#REF!</definedName>
    <definedName name="convertible_treesteps" localSheetId="16">#REF!</definedName>
    <definedName name="convertible_treesteps" localSheetId="17">#REF!</definedName>
    <definedName name="convertible_treesteps" localSheetId="18">#REF!</definedName>
    <definedName name="convertible_treesteps" localSheetId="19">#REF!</definedName>
    <definedName name="convertible_treesteps">#REF!</definedName>
    <definedName name="convertible_volatility" localSheetId="14">#REF!</definedName>
    <definedName name="convertible_volatility" localSheetId="15">#REF!</definedName>
    <definedName name="convertible_volatility" localSheetId="16">#REF!</definedName>
    <definedName name="convertible_volatility" localSheetId="17">#REF!</definedName>
    <definedName name="convertible_volatility" localSheetId="18">#REF!</definedName>
    <definedName name="convertible_volatility" localSheetId="19">#REF!</definedName>
    <definedName name="convertible_volatility">#REF!</definedName>
    <definedName name="Corporate_Guarantee_Switch" localSheetId="14">#REF!</definedName>
    <definedName name="Corporate_Guarantee_Switch" localSheetId="15">#REF!</definedName>
    <definedName name="Corporate_Guarantee_Switch" localSheetId="16">#REF!</definedName>
    <definedName name="Corporate_Guarantee_Switch" localSheetId="17">#REF!</definedName>
    <definedName name="Corporate_Guarantee_Switch" localSheetId="18">#REF!</definedName>
    <definedName name="Corporate_Guarantee_Switch" localSheetId="19">#REF!</definedName>
    <definedName name="Corporate_Guarantee_Switch">#REF!</definedName>
    <definedName name="corr_data">[5]Inputs!$B$6</definedName>
    <definedName name="Cost_of_Corporate_Guarantee" localSheetId="14">#REF!</definedName>
    <definedName name="Cost_of_Corporate_Guarantee" localSheetId="15">#REF!</definedName>
    <definedName name="Cost_of_Corporate_Guarantee" localSheetId="16">#REF!</definedName>
    <definedName name="Cost_of_Corporate_Guarantee" localSheetId="17">#REF!</definedName>
    <definedName name="Cost_of_Corporate_Guarantee" localSheetId="18">#REF!</definedName>
    <definedName name="Cost_of_Corporate_Guarantee" localSheetId="19">#REF!</definedName>
    <definedName name="Cost_of_Corporate_Guarantee" localSheetId="12">#REF!</definedName>
    <definedName name="Cost_of_Corporate_Guarantee">#REF!</definedName>
    <definedName name="County___Town_Tax_Billing_Month" localSheetId="14">#REF!</definedName>
    <definedName name="County___Town_Tax_Billing_Month" localSheetId="15">#REF!</definedName>
    <definedName name="County___Town_Tax_Billing_Month" localSheetId="16">#REF!</definedName>
    <definedName name="County___Town_Tax_Billing_Month" localSheetId="17">#REF!</definedName>
    <definedName name="County___Town_Tax_Billing_Month" localSheetId="18">#REF!</definedName>
    <definedName name="County___Town_Tax_Billing_Month" localSheetId="19">#REF!</definedName>
    <definedName name="County___Town_Tax_Billing_Month" localSheetId="12">#REF!</definedName>
    <definedName name="County___Town_Tax_Billing_Month">#REF!</definedName>
    <definedName name="crack_meanreversion" localSheetId="14">#REF!</definedName>
    <definedName name="crack_meanreversion" localSheetId="15">#REF!</definedName>
    <definedName name="crack_meanreversion" localSheetId="16">#REF!</definedName>
    <definedName name="crack_meanreversion" localSheetId="17">#REF!</definedName>
    <definedName name="crack_meanreversion" localSheetId="18">#REF!</definedName>
    <definedName name="crack_meanreversion" localSheetId="19">#REF!</definedName>
    <definedName name="crack_meanreversion" localSheetId="12">#REF!</definedName>
    <definedName name="crack_meanreversion">#REF!</definedName>
    <definedName name="crack_meanreversion2" localSheetId="14">#REF!</definedName>
    <definedName name="crack_meanreversion2" localSheetId="15">#REF!</definedName>
    <definedName name="crack_meanreversion2" localSheetId="16">#REF!</definedName>
    <definedName name="crack_meanreversion2" localSheetId="17">#REF!</definedName>
    <definedName name="crack_meanreversion2" localSheetId="18">#REF!</definedName>
    <definedName name="crack_meanreversion2" localSheetId="19">#REF!</definedName>
    <definedName name="crack_meanreversion2">#REF!</definedName>
    <definedName name="crack_meanreversion3" localSheetId="14">#REF!</definedName>
    <definedName name="crack_meanreversion3" localSheetId="15">#REF!</definedName>
    <definedName name="crack_meanreversion3" localSheetId="16">#REF!</definedName>
    <definedName name="crack_meanreversion3" localSheetId="17">#REF!</definedName>
    <definedName name="crack_meanreversion3" localSheetId="18">#REF!</definedName>
    <definedName name="crack_meanreversion3" localSheetId="19">#REF!</definedName>
    <definedName name="crack_meanreversion3">#REF!</definedName>
    <definedName name="crack_meshpoints" localSheetId="14">#REF!</definedName>
    <definedName name="crack_meshpoints" localSheetId="15">#REF!</definedName>
    <definedName name="crack_meshpoints" localSheetId="16">#REF!</definedName>
    <definedName name="crack_meshpoints" localSheetId="17">#REF!</definedName>
    <definedName name="crack_meshpoints" localSheetId="18">#REF!</definedName>
    <definedName name="crack_meshpoints" localSheetId="19">#REF!</definedName>
    <definedName name="crack_meshpoints">#REF!</definedName>
    <definedName name="crack_model" localSheetId="14">#REF!</definedName>
    <definedName name="crack_model" localSheetId="15">#REF!</definedName>
    <definedName name="crack_model" localSheetId="16">#REF!</definedName>
    <definedName name="crack_model" localSheetId="17">#REF!</definedName>
    <definedName name="crack_model" localSheetId="18">#REF!</definedName>
    <definedName name="crack_model" localSheetId="19">#REF!</definedName>
    <definedName name="crack_model">#REF!</definedName>
    <definedName name="crack_volatility" localSheetId="14">#REF!</definedName>
    <definedName name="crack_volatility" localSheetId="15">#REF!</definedName>
    <definedName name="crack_volatility" localSheetId="16">#REF!</definedName>
    <definedName name="crack_volatility" localSheetId="17">#REF!</definedName>
    <definedName name="crack_volatility" localSheetId="18">#REF!</definedName>
    <definedName name="crack_volatility" localSheetId="19">#REF!</definedName>
    <definedName name="crack_volatility">#REF!</definedName>
    <definedName name="crack_volatility2" localSheetId="14">#REF!</definedName>
    <definedName name="crack_volatility2" localSheetId="15">#REF!</definedName>
    <definedName name="crack_volatility2" localSheetId="16">#REF!</definedName>
    <definedName name="crack_volatility2" localSheetId="17">#REF!</definedName>
    <definedName name="crack_volatility2" localSheetId="18">#REF!</definedName>
    <definedName name="crack_volatility2" localSheetId="19">#REF!</definedName>
    <definedName name="crack_volatility2">#REF!</definedName>
    <definedName name="crack_volatility3" localSheetId="14">#REF!</definedName>
    <definedName name="crack_volatility3" localSheetId="15">#REF!</definedName>
    <definedName name="crack_volatility3" localSheetId="16">#REF!</definedName>
    <definedName name="crack_volatility3" localSheetId="17">#REF!</definedName>
    <definedName name="crack_volatility3" localSheetId="18">#REF!</definedName>
    <definedName name="crack_volatility3" localSheetId="19">#REF!</definedName>
    <definedName name="crack_volatility3">#REF!</definedName>
    <definedName name="CreditStats" localSheetId="14" hidden="1">#REF!</definedName>
    <definedName name="CreditStats" localSheetId="15" hidden="1">#REF!</definedName>
    <definedName name="CreditStats" localSheetId="16" hidden="1">#REF!</definedName>
    <definedName name="CreditStats" localSheetId="17" hidden="1">#REF!</definedName>
    <definedName name="CreditStats" localSheetId="18" hidden="1">#REF!</definedName>
    <definedName name="CreditStats" localSheetId="19" hidden="1">#REF!</definedName>
    <definedName name="CreditStats" hidden="1">#REF!</definedName>
    <definedName name="_xlnm.Criteria" localSheetId="14">'[10]CAP ADJ'!#REF!</definedName>
    <definedName name="_xlnm.Criteria" localSheetId="15">'[10]CAP ADJ'!#REF!</definedName>
    <definedName name="_xlnm.Criteria" localSheetId="16">'[10]CAP ADJ'!#REF!</definedName>
    <definedName name="_xlnm.Criteria" localSheetId="17">'[10]CAP ADJ'!#REF!</definedName>
    <definedName name="_xlnm.Criteria" localSheetId="18">'[10]CAP ADJ'!#REF!</definedName>
    <definedName name="_xlnm.Criteria" localSheetId="19">'[10]CAP ADJ'!#REF!</definedName>
    <definedName name="_xlnm.Criteria">'[10]CAP ADJ'!#REF!</definedName>
    <definedName name="Criteria_MI" localSheetId="14">#REF!</definedName>
    <definedName name="Criteria_MI" localSheetId="15">#REF!</definedName>
    <definedName name="Criteria_MI" localSheetId="16">#REF!</definedName>
    <definedName name="Criteria_MI" localSheetId="17">#REF!</definedName>
    <definedName name="Criteria_MI" localSheetId="18">#REF!</definedName>
    <definedName name="Criteria_MI" localSheetId="19">#REF!</definedName>
    <definedName name="Criteria_MI" localSheetId="12">#REF!</definedName>
    <definedName name="Criteria_MI">#REF!</definedName>
    <definedName name="cross_corrs">[5]Inputs!$B$27</definedName>
    <definedName name="CTHRS" localSheetId="14">#REF!</definedName>
    <definedName name="CTHRS" localSheetId="15">#REF!</definedName>
    <definedName name="CTHRS" localSheetId="16">#REF!</definedName>
    <definedName name="CTHRS" localSheetId="17">#REF!</definedName>
    <definedName name="CTHRS" localSheetId="18">#REF!</definedName>
    <definedName name="CTHRS" localSheetId="19">#REF!</definedName>
    <definedName name="CTHRS" localSheetId="12">#REF!</definedName>
    <definedName name="CTHRS">#REF!</definedName>
    <definedName name="cumCOLA">'[11]cum CPI'!$A$7:$B$43</definedName>
    <definedName name="Cumulative_Cash_Flow" localSheetId="14">#REF!</definedName>
    <definedName name="Cumulative_Cash_Flow" localSheetId="15">#REF!</definedName>
    <definedName name="Cumulative_Cash_Flow" localSheetId="16">#REF!</definedName>
    <definedName name="Cumulative_Cash_Flow" localSheetId="17">#REF!</definedName>
    <definedName name="Cumulative_Cash_Flow" localSheetId="18">#REF!</definedName>
    <definedName name="Cumulative_Cash_Flow" localSheetId="19">#REF!</definedName>
    <definedName name="Cumulative_Cash_Flow" localSheetId="12">#REF!</definedName>
    <definedName name="Cumulative_Cash_Flow">#REF!</definedName>
    <definedName name="CURRENT" localSheetId="14">#REF!</definedName>
    <definedName name="CURRENT" localSheetId="15">#REF!</definedName>
    <definedName name="CURRENT" localSheetId="16">#REF!</definedName>
    <definedName name="CURRENT" localSheetId="17">#REF!</definedName>
    <definedName name="CURRENT" localSheetId="18">#REF!</definedName>
    <definedName name="CURRENT" localSheetId="19">#REF!</definedName>
    <definedName name="CURRENT" localSheetId="12">#REF!</definedName>
    <definedName name="CURRENT">#REF!</definedName>
    <definedName name="CurrentDimensionReference">'[12]Setup -&gt;'!$G$29</definedName>
    <definedName name="CurrentMo">'[6]Account Balances'!$R$5:$R$8,'[6]Account Balances'!$R$11,'[6]Account Balances'!$R$14:$R$17,'[6]Account Balances'!$R$20:$R$25,'[6]Account Balances'!$R$28:$R$34,'[6]Account Balances'!$R$37:$R$40,'[6]Account Balances'!$R$43:$R$45,'[6]Account Balances'!$R$49:$R$51,'[6]Account Balances'!$R$56:$R$62,'[6]Account Balances'!$R$67:$R$69,'[6]Account Balances'!$R$72:$R$74,'[6]Account Balances'!$R$77,'[6]Account Balances'!$R$79:$R$80,'[6]Account Balances'!$R$88:$R$89,'[6]Account Balances'!$R$91,'[6]Account Balances'!$R$94:$R$96,'[6]Account Balances'!$R$99:$R$100,'[6]Account Balances'!$R$103:$R$106,'[6]Account Balances'!$R$109:$R$115</definedName>
    <definedName name="CurrentMonth">'[6]Account Balances'!$R$5:$R$8,'[6]Account Balances'!$R$11,'[6]Account Balances'!$R$14:$R$17,'[6]Account Balances'!$R$20:$R$25,'[6]Account Balances'!$R$28:$R$34,'[6]Account Balances'!$R$37:$R$40,'[6]Account Balances'!$R$43:$R$45,'[6]Account Balances'!$R$49:$R$51,'[6]Account Balances'!$R$56:$R$62,'[6]Account Balances'!$R$67:$R$69,'[6]Account Balances'!$R$72:$R$74,'[6]Account Balances'!$R$77,'[6]Account Balances'!$R$79:$R$80,'[6]Account Balances'!$R$88:$R$89,'[6]Account Balances'!$R$91,'[6]Account Balances'!$R$94:$R$96,'[6]Account Balances'!$R$99:$R$100,'[6]Account Balances'!$R$103:$R$106,'[6]Account Balances'!$R$109:$R$115</definedName>
    <definedName name="Customers" localSheetId="14">#REF!</definedName>
    <definedName name="Customers" localSheetId="15">#REF!</definedName>
    <definedName name="Customers" localSheetId="16">#REF!</definedName>
    <definedName name="Customers" localSheetId="17">#REF!</definedName>
    <definedName name="Customers" localSheetId="18">#REF!</definedName>
    <definedName name="Customers" localSheetId="19">#REF!</definedName>
    <definedName name="Customers" localSheetId="12">#REF!</definedName>
    <definedName name="Customers">#REF!</definedName>
    <definedName name="d" localSheetId="14" hidden="1">{"SourcesUses",#N/A,TRUE,#N/A;"TransOverview",#N/A,TRUE,"CFMODEL"}</definedName>
    <definedName name="d" localSheetId="15" hidden="1">{"SourcesUses",#N/A,TRUE,#N/A;"TransOverview",#N/A,TRUE,"CFMODEL"}</definedName>
    <definedName name="d" localSheetId="16" hidden="1">{"SourcesUses",#N/A,TRUE,#N/A;"TransOverview",#N/A,TRUE,"CFMODEL"}</definedName>
    <definedName name="d" localSheetId="17" hidden="1">{"SourcesUses",#N/A,TRUE,#N/A;"TransOverview",#N/A,TRUE,"CFMODEL"}</definedName>
    <definedName name="d" localSheetId="18" hidden="1">{"SourcesUses",#N/A,TRUE,#N/A;"TransOverview",#N/A,TRUE,"CFMODEL"}</definedName>
    <definedName name="d" localSheetId="19" hidden="1">{"SourcesUses",#N/A,TRUE,#N/A;"TransOverview",#N/A,TRUE,"CFMODEL"}</definedName>
    <definedName name="d" localSheetId="20" hidden="1">{"SourcesUses",#N/A,TRUE,#N/A;"TransOverview",#N/A,TRUE,"CFMODEL"}</definedName>
    <definedName name="d" localSheetId="4" hidden="1">{"SourcesUses",#N/A,TRUE,#N/A;"TransOverview",#N/A,TRUE,"CFMODEL"}</definedName>
    <definedName name="d" localSheetId="11" hidden="1">{"SourcesUses",#N/A,TRUE,#N/A;"TransOverview",#N/A,TRUE,"CFMODEL"}</definedName>
    <definedName name="d" localSheetId="12" hidden="1">{"SourcesUses",#N/A,TRUE,#N/A;"TransOverview",#N/A,TRUE,"CFMODEL"}</definedName>
    <definedName name="d" localSheetId="13" hidden="1">{"SourcesUses",#N/A,TRUE,#N/A;"TransOverview",#N/A,TRUE,"CFMODEL"}</definedName>
    <definedName name="d" hidden="1">{"SourcesUses",#N/A,TRUE,#N/A;"TransOverview",#N/A,TRUE,"CFMODEL"}</definedName>
    <definedName name="d_2" localSheetId="14"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5"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6"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7"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8"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9"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20"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4"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1"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2"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localSheetId="13"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_2"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daddy" localSheetId="14" hidden="1">{"ID1",#N/A,FALSE,"IDIQ-I";"id2",#N/A,FALSE,"IDIQ-II";"ID3",#N/A,FALSE,"IDIQ-III";"ID4",#N/A,FALSE,"IDIQ-IV";"id5",#N/A,FALSE,"IDIQ-V";"ID6",#N/A,FALSE,"IDIQ-VI";"DO1a",#N/A,FALSE,"DO-IA";"DO1b",#N/A,FALSE,"DO-IB";"DO1C",#N/A,FALSE,"DO-IC";"DO3",#N/A,FALSE,"DO-III";"DO4",#N/A,FALSE,"DO-IV";"DO5",#N/A,FALSE,"DO-V"}</definedName>
    <definedName name="daddy" localSheetId="15" hidden="1">{"ID1",#N/A,FALSE,"IDIQ-I";"id2",#N/A,FALSE,"IDIQ-II";"ID3",#N/A,FALSE,"IDIQ-III";"ID4",#N/A,FALSE,"IDIQ-IV";"id5",#N/A,FALSE,"IDIQ-V";"ID6",#N/A,FALSE,"IDIQ-VI";"DO1a",#N/A,FALSE,"DO-IA";"DO1b",#N/A,FALSE,"DO-IB";"DO1C",#N/A,FALSE,"DO-IC";"DO3",#N/A,FALSE,"DO-III";"DO4",#N/A,FALSE,"DO-IV";"DO5",#N/A,FALSE,"DO-V"}</definedName>
    <definedName name="daddy" localSheetId="16" hidden="1">{"ID1",#N/A,FALSE,"IDIQ-I";"id2",#N/A,FALSE,"IDIQ-II";"ID3",#N/A,FALSE,"IDIQ-III";"ID4",#N/A,FALSE,"IDIQ-IV";"id5",#N/A,FALSE,"IDIQ-V";"ID6",#N/A,FALSE,"IDIQ-VI";"DO1a",#N/A,FALSE,"DO-IA";"DO1b",#N/A,FALSE,"DO-IB";"DO1C",#N/A,FALSE,"DO-IC";"DO3",#N/A,FALSE,"DO-III";"DO4",#N/A,FALSE,"DO-IV";"DO5",#N/A,FALSE,"DO-V"}</definedName>
    <definedName name="daddy" localSheetId="17" hidden="1">{"ID1",#N/A,FALSE,"IDIQ-I";"id2",#N/A,FALSE,"IDIQ-II";"ID3",#N/A,FALSE,"IDIQ-III";"ID4",#N/A,FALSE,"IDIQ-IV";"id5",#N/A,FALSE,"IDIQ-V";"ID6",#N/A,FALSE,"IDIQ-VI";"DO1a",#N/A,FALSE,"DO-IA";"DO1b",#N/A,FALSE,"DO-IB";"DO1C",#N/A,FALSE,"DO-IC";"DO3",#N/A,FALSE,"DO-III";"DO4",#N/A,FALSE,"DO-IV";"DO5",#N/A,FALSE,"DO-V"}</definedName>
    <definedName name="daddy" localSheetId="18" hidden="1">{"ID1",#N/A,FALSE,"IDIQ-I";"id2",#N/A,FALSE,"IDIQ-II";"ID3",#N/A,FALSE,"IDIQ-III";"ID4",#N/A,FALSE,"IDIQ-IV";"id5",#N/A,FALSE,"IDIQ-V";"ID6",#N/A,FALSE,"IDIQ-VI";"DO1a",#N/A,FALSE,"DO-IA";"DO1b",#N/A,FALSE,"DO-IB";"DO1C",#N/A,FALSE,"DO-IC";"DO3",#N/A,FALSE,"DO-III";"DO4",#N/A,FALSE,"DO-IV";"DO5",#N/A,FALSE,"DO-V"}</definedName>
    <definedName name="daddy" localSheetId="19" hidden="1">{"ID1",#N/A,FALSE,"IDIQ-I";"id2",#N/A,FALSE,"IDIQ-II";"ID3",#N/A,FALSE,"IDIQ-III";"ID4",#N/A,FALSE,"IDIQ-IV";"id5",#N/A,FALSE,"IDIQ-V";"ID6",#N/A,FALSE,"IDIQ-VI";"DO1a",#N/A,FALSE,"DO-IA";"DO1b",#N/A,FALSE,"DO-IB";"DO1C",#N/A,FALSE,"DO-IC";"DO3",#N/A,FALSE,"DO-III";"DO4",#N/A,FALSE,"DO-IV";"DO5",#N/A,FALSE,"DO-V"}</definedName>
    <definedName name="daddy" localSheetId="20" hidden="1">{"ID1",#N/A,FALSE,"IDIQ-I";"id2",#N/A,FALSE,"IDIQ-II";"ID3",#N/A,FALSE,"IDIQ-III";"ID4",#N/A,FALSE,"IDIQ-IV";"id5",#N/A,FALSE,"IDIQ-V";"ID6",#N/A,FALSE,"IDIQ-VI";"DO1a",#N/A,FALSE,"DO-IA";"DO1b",#N/A,FALSE,"DO-IB";"DO1C",#N/A,FALSE,"DO-IC";"DO3",#N/A,FALSE,"DO-III";"DO4",#N/A,FALSE,"DO-IV";"DO5",#N/A,FALSE,"DO-V"}</definedName>
    <definedName name="daddy" localSheetId="4" hidden="1">{"ID1",#N/A,FALSE,"IDIQ-I";"id2",#N/A,FALSE,"IDIQ-II";"ID3",#N/A,FALSE,"IDIQ-III";"ID4",#N/A,FALSE,"IDIQ-IV";"id5",#N/A,FALSE,"IDIQ-V";"ID6",#N/A,FALSE,"IDIQ-VI";"DO1a",#N/A,FALSE,"DO-IA";"DO1b",#N/A,FALSE,"DO-IB";"DO1C",#N/A,FALSE,"DO-IC";"DO3",#N/A,FALSE,"DO-III";"DO4",#N/A,FALSE,"DO-IV";"DO5",#N/A,FALSE,"DO-V"}</definedName>
    <definedName name="daddy" localSheetId="11" hidden="1">{"ID1",#N/A,FALSE,"IDIQ-I";"id2",#N/A,FALSE,"IDIQ-II";"ID3",#N/A,FALSE,"IDIQ-III";"ID4",#N/A,FALSE,"IDIQ-IV";"id5",#N/A,FALSE,"IDIQ-V";"ID6",#N/A,FALSE,"IDIQ-VI";"DO1a",#N/A,FALSE,"DO-IA";"DO1b",#N/A,FALSE,"DO-IB";"DO1C",#N/A,FALSE,"DO-IC";"DO3",#N/A,FALSE,"DO-III";"DO4",#N/A,FALSE,"DO-IV";"DO5",#N/A,FALSE,"DO-V"}</definedName>
    <definedName name="daddy" localSheetId="12" hidden="1">{"ID1",#N/A,FALSE,"IDIQ-I";"id2",#N/A,FALSE,"IDIQ-II";"ID3",#N/A,FALSE,"IDIQ-III";"ID4",#N/A,FALSE,"IDIQ-IV";"id5",#N/A,FALSE,"IDIQ-V";"ID6",#N/A,FALSE,"IDIQ-VI";"DO1a",#N/A,FALSE,"DO-IA";"DO1b",#N/A,FALSE,"DO-IB";"DO1C",#N/A,FALSE,"DO-IC";"DO3",#N/A,FALSE,"DO-III";"DO4",#N/A,FALSE,"DO-IV";"DO5",#N/A,FALSE,"DO-V"}</definedName>
    <definedName name="daddy" localSheetId="13" hidden="1">{"ID1",#N/A,FALSE,"IDIQ-I";"id2",#N/A,FALSE,"IDIQ-II";"ID3",#N/A,FALSE,"IDIQ-III";"ID4",#N/A,FALSE,"IDIQ-IV";"id5",#N/A,FALSE,"IDIQ-V";"ID6",#N/A,FALSE,"IDIQ-VI";"DO1a",#N/A,FALSE,"DO-IA";"DO1b",#N/A,FALSE,"DO-IB";"DO1C",#N/A,FALSE,"DO-IC";"DO3",#N/A,FALSE,"DO-III";"DO4",#N/A,FALSE,"DO-IV";"DO5",#N/A,FALSE,"DO-V"}</definedName>
    <definedName name="daddy" hidden="1">{"ID1",#N/A,FALSE,"IDIQ-I";"id2",#N/A,FALSE,"IDIQ-II";"ID3",#N/A,FALSE,"IDIQ-III";"ID4",#N/A,FALSE,"IDIQ-IV";"id5",#N/A,FALSE,"IDIQ-V";"ID6",#N/A,FALSE,"IDIQ-VI";"DO1a",#N/A,FALSE,"DO-IA";"DO1b",#N/A,FALSE,"DO-IB";"DO1C",#N/A,FALSE,"DO-IC";"DO3",#N/A,FALSE,"DO-III";"DO4",#N/A,FALSE,"DO-IV";"DO5",#N/A,FALSE,"DO-V"}</definedName>
    <definedName name="DATA" localSheetId="4">'[13]FS Dnld SAVE THIS'!$A$5:$D$1596</definedName>
    <definedName name="DATA">'[14]FS Dnld SAVE THIS'!$A$5:$D$1596</definedName>
    <definedName name="DATA1" localSheetId="14">#REF!</definedName>
    <definedName name="DATA1" localSheetId="15">#REF!</definedName>
    <definedName name="DATA1" localSheetId="16">#REF!</definedName>
    <definedName name="DATA1" localSheetId="17">#REF!</definedName>
    <definedName name="DATA1" localSheetId="18">#REF!</definedName>
    <definedName name="DATA1" localSheetId="19">#REF!</definedName>
    <definedName name="DATA1" localSheetId="12">#REF!</definedName>
    <definedName name="DATA1">#REF!</definedName>
    <definedName name="DATA11" localSheetId="14">#REF!</definedName>
    <definedName name="DATA11" localSheetId="15">#REF!</definedName>
    <definedName name="DATA11" localSheetId="16">#REF!</definedName>
    <definedName name="DATA11" localSheetId="17">#REF!</definedName>
    <definedName name="DATA11" localSheetId="18">#REF!</definedName>
    <definedName name="DATA11" localSheetId="19">#REF!</definedName>
    <definedName name="DATA11" localSheetId="12">#REF!</definedName>
    <definedName name="DATA11">#REF!</definedName>
    <definedName name="DATA13" localSheetId="14">#REF!</definedName>
    <definedName name="DATA13" localSheetId="15">#REF!</definedName>
    <definedName name="DATA13" localSheetId="16">#REF!</definedName>
    <definedName name="DATA13" localSheetId="17">#REF!</definedName>
    <definedName name="DATA13" localSheetId="18">#REF!</definedName>
    <definedName name="DATA13" localSheetId="19">#REF!</definedName>
    <definedName name="DATA13" localSheetId="12">#REF!</definedName>
    <definedName name="DATA13">#REF!</definedName>
    <definedName name="DATA14" localSheetId="14">#REF!</definedName>
    <definedName name="DATA14" localSheetId="15">#REF!</definedName>
    <definedName name="DATA14" localSheetId="16">#REF!</definedName>
    <definedName name="DATA14" localSheetId="17">#REF!</definedName>
    <definedName name="DATA14" localSheetId="18">#REF!</definedName>
    <definedName name="DATA14" localSheetId="19">#REF!</definedName>
    <definedName name="DATA14">#REF!</definedName>
    <definedName name="DATA15" localSheetId="14">#REF!</definedName>
    <definedName name="DATA15" localSheetId="15">#REF!</definedName>
    <definedName name="DATA15" localSheetId="16">#REF!</definedName>
    <definedName name="DATA15" localSheetId="17">#REF!</definedName>
    <definedName name="DATA15" localSheetId="18">#REF!</definedName>
    <definedName name="DATA15" localSheetId="19">#REF!</definedName>
    <definedName name="DATA15">#REF!</definedName>
    <definedName name="DATA16" localSheetId="14">#REF!</definedName>
    <definedName name="DATA16" localSheetId="15">#REF!</definedName>
    <definedName name="DATA16" localSheetId="16">#REF!</definedName>
    <definedName name="DATA16" localSheetId="17">#REF!</definedName>
    <definedName name="DATA16" localSheetId="18">#REF!</definedName>
    <definedName name="DATA16" localSheetId="19">#REF!</definedName>
    <definedName name="DATA16">#REF!</definedName>
    <definedName name="DATA17" localSheetId="14">#REF!</definedName>
    <definedName name="DATA17" localSheetId="15">#REF!</definedName>
    <definedName name="DATA17" localSheetId="16">#REF!</definedName>
    <definedName name="DATA17" localSheetId="17">#REF!</definedName>
    <definedName name="DATA17" localSheetId="18">#REF!</definedName>
    <definedName name="DATA17" localSheetId="19">#REF!</definedName>
    <definedName name="DATA17">#REF!</definedName>
    <definedName name="DATA2" localSheetId="14">#REF!</definedName>
    <definedName name="DATA2" localSheetId="15">#REF!</definedName>
    <definedName name="DATA2" localSheetId="16">#REF!</definedName>
    <definedName name="DATA2" localSheetId="17">#REF!</definedName>
    <definedName name="DATA2" localSheetId="18">#REF!</definedName>
    <definedName name="DATA2" localSheetId="19">#REF!</definedName>
    <definedName name="DATA2">#REF!</definedName>
    <definedName name="DATA3" localSheetId="14">#REF!</definedName>
    <definedName name="DATA3" localSheetId="15">#REF!</definedName>
    <definedName name="DATA3" localSheetId="16">#REF!</definedName>
    <definedName name="DATA3" localSheetId="17">#REF!</definedName>
    <definedName name="DATA3" localSheetId="18">#REF!</definedName>
    <definedName name="DATA3" localSheetId="19">#REF!</definedName>
    <definedName name="DATA3">#REF!</definedName>
    <definedName name="DATA4" localSheetId="14">#REF!</definedName>
    <definedName name="DATA4" localSheetId="15">#REF!</definedName>
    <definedName name="DATA4" localSheetId="16">#REF!</definedName>
    <definedName name="DATA4" localSheetId="17">#REF!</definedName>
    <definedName name="DATA4" localSheetId="18">#REF!</definedName>
    <definedName name="DATA4" localSheetId="19">#REF!</definedName>
    <definedName name="DATA4">#REF!</definedName>
    <definedName name="DATA5" localSheetId="14">#REF!</definedName>
    <definedName name="DATA5" localSheetId="15">#REF!</definedName>
    <definedName name="DATA5" localSheetId="16">#REF!</definedName>
    <definedName name="DATA5" localSheetId="17">#REF!</definedName>
    <definedName name="DATA5" localSheetId="18">#REF!</definedName>
    <definedName name="DATA5" localSheetId="19">#REF!</definedName>
    <definedName name="DATA5">#REF!</definedName>
    <definedName name="DATA6" localSheetId="14">#REF!</definedName>
    <definedName name="DATA6" localSheetId="15">#REF!</definedName>
    <definedName name="DATA6" localSheetId="16">#REF!</definedName>
    <definedName name="DATA6" localSheetId="17">#REF!</definedName>
    <definedName name="DATA6" localSheetId="18">#REF!</definedName>
    <definedName name="DATA6" localSheetId="19">#REF!</definedName>
    <definedName name="DATA6">#REF!</definedName>
    <definedName name="DATA7" localSheetId="14">#REF!</definedName>
    <definedName name="DATA7" localSheetId="15">#REF!</definedName>
    <definedName name="DATA7" localSheetId="16">#REF!</definedName>
    <definedName name="DATA7" localSheetId="17">#REF!</definedName>
    <definedName name="DATA7" localSheetId="18">#REF!</definedName>
    <definedName name="DATA7" localSheetId="19">#REF!</definedName>
    <definedName name="DATA7">#REF!</definedName>
    <definedName name="DATA8" localSheetId="14">#REF!</definedName>
    <definedName name="DATA8" localSheetId="15">#REF!</definedName>
    <definedName name="DATA8" localSheetId="16">#REF!</definedName>
    <definedName name="DATA8" localSheetId="17">#REF!</definedName>
    <definedName name="DATA8" localSheetId="18">#REF!</definedName>
    <definedName name="DATA8" localSheetId="19">#REF!</definedName>
    <definedName name="DATA8">#REF!</definedName>
    <definedName name="DATA9" localSheetId="14">#REF!</definedName>
    <definedName name="DATA9" localSheetId="15">#REF!</definedName>
    <definedName name="DATA9" localSheetId="16">#REF!</definedName>
    <definedName name="DATA9" localSheetId="17">#REF!</definedName>
    <definedName name="DATA9" localSheetId="18">#REF!</definedName>
    <definedName name="DATA9" localSheetId="19">#REF!</definedName>
    <definedName name="DATA9">#REF!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#REF!</definedName>
    <definedName name="Date_Table">[15]Input!$T$4:$AA$27</definedName>
    <definedName name="dateorder" localSheetId="14">#REF!</definedName>
    <definedName name="dateorder" localSheetId="15">#REF!</definedName>
    <definedName name="dateorder" localSheetId="16">#REF!</definedName>
    <definedName name="dateorder" localSheetId="17">#REF!</definedName>
    <definedName name="dateorder" localSheetId="18">#REF!</definedName>
    <definedName name="dateorder" localSheetId="19">#REF!</definedName>
    <definedName name="dateorder" localSheetId="12">#REF!</definedName>
    <definedName name="dateorder">#REF!</definedName>
    <definedName name="DCHART4" localSheetId="14" hidden="1">#REF!</definedName>
    <definedName name="DCHART4" localSheetId="15" hidden="1">#REF!</definedName>
    <definedName name="DCHART4" localSheetId="16" hidden="1">#REF!</definedName>
    <definedName name="DCHART4" localSheetId="17" hidden="1">#REF!</definedName>
    <definedName name="DCHART4" localSheetId="18" hidden="1">#REF!</definedName>
    <definedName name="DCHART4" localSheetId="19" hidden="1">#REF!</definedName>
    <definedName name="DCHART4" localSheetId="12" hidden="1">#REF!</definedName>
    <definedName name="DCHART4" hidden="1">#REF!</definedName>
    <definedName name="dd" localSheetId="14" hidden="1">{"Income Statement",#N/A,FALSE,"CFMODEL";"Balance Sheet",#N/A,FALSE,"CFMODEL"}</definedName>
    <definedName name="dd" localSheetId="15" hidden="1">{"Income Statement",#N/A,FALSE,"CFMODEL";"Balance Sheet",#N/A,FALSE,"CFMODEL"}</definedName>
    <definedName name="dd" localSheetId="16" hidden="1">{"Income Statement",#N/A,FALSE,"CFMODEL";"Balance Sheet",#N/A,FALSE,"CFMODEL"}</definedName>
    <definedName name="dd" localSheetId="17" hidden="1">{"Income Statement",#N/A,FALSE,"CFMODEL";"Balance Sheet",#N/A,FALSE,"CFMODEL"}</definedName>
    <definedName name="dd" localSheetId="18" hidden="1">{"Income Statement",#N/A,FALSE,"CFMODEL";"Balance Sheet",#N/A,FALSE,"CFMODEL"}</definedName>
    <definedName name="dd" localSheetId="19" hidden="1">{"Income Statement",#N/A,FALSE,"CFMODEL";"Balance Sheet",#N/A,FALSE,"CFMODEL"}</definedName>
    <definedName name="dd" localSheetId="20" hidden="1">{"Income Statement",#N/A,FALSE,"CFMODEL";"Balance Sheet",#N/A,FALSE,"CFMODEL"}</definedName>
    <definedName name="dd" localSheetId="4" hidden="1">{"Income Statement",#N/A,FALSE,"CFMODEL";"Balance Sheet",#N/A,FALSE,"CFMODEL"}</definedName>
    <definedName name="dd" localSheetId="11" hidden="1">{"Income Statement",#N/A,FALSE,"CFMODEL";"Balance Sheet",#N/A,FALSE,"CFMODEL"}</definedName>
    <definedName name="dd" localSheetId="12" hidden="1">{"Income Statement",#N/A,FALSE,"CFMODEL";"Balance Sheet",#N/A,FALSE,"CFMODEL"}</definedName>
    <definedName name="dd" localSheetId="13" hidden="1">{"Income Statement",#N/A,FALSE,"CFMODEL";"Balance Sheet",#N/A,FALSE,"CFMODEL"}</definedName>
    <definedName name="dd" hidden="1">{"Income Statement",#N/A,FALSE,"CFMODEL";"Balance Sheet",#N/A,FALSE,"CFMODEL"}</definedName>
    <definedName name="ddd" localSheetId="14" hidden="1">{"SourcesUses",#N/A,TRUE,#N/A;"TransOverview",#N/A,TRUE,"CFMODEL"}</definedName>
    <definedName name="ddd" localSheetId="15" hidden="1">{"SourcesUses",#N/A,TRUE,#N/A;"TransOverview",#N/A,TRUE,"CFMODEL"}</definedName>
    <definedName name="ddd" localSheetId="16" hidden="1">{"SourcesUses",#N/A,TRUE,#N/A;"TransOverview",#N/A,TRUE,"CFMODEL"}</definedName>
    <definedName name="ddd" localSheetId="17" hidden="1">{"SourcesUses",#N/A,TRUE,#N/A;"TransOverview",#N/A,TRUE,"CFMODEL"}</definedName>
    <definedName name="ddd" localSheetId="18" hidden="1">{"SourcesUses",#N/A,TRUE,#N/A;"TransOverview",#N/A,TRUE,"CFMODEL"}</definedName>
    <definedName name="ddd" localSheetId="19" hidden="1">{"SourcesUses",#N/A,TRUE,#N/A;"TransOverview",#N/A,TRUE,"CFMODEL"}</definedName>
    <definedName name="ddd" localSheetId="20" hidden="1">{"SourcesUses",#N/A,TRUE,#N/A;"TransOverview",#N/A,TRUE,"CFMODEL"}</definedName>
    <definedName name="ddd" localSheetId="4" hidden="1">{"SourcesUses",#N/A,TRUE,#N/A;"TransOverview",#N/A,TRUE,"CFMODEL"}</definedName>
    <definedName name="ddd" localSheetId="11" hidden="1">{"SourcesUses",#N/A,TRUE,#N/A;"TransOverview",#N/A,TRUE,"CFMODEL"}</definedName>
    <definedName name="ddd" localSheetId="12" hidden="1">{"SourcesUses",#N/A,TRUE,#N/A;"TransOverview",#N/A,TRUE,"CFMODEL"}</definedName>
    <definedName name="ddd" localSheetId="13" hidden="1">{"SourcesUses",#N/A,TRUE,#N/A;"TransOverview",#N/A,TRUE,"CFMODEL"}</definedName>
    <definedName name="ddd" hidden="1">{"SourcesUses",#N/A,TRUE,#N/A;"TransOverview",#N/A,TRUE,"CFMODEL"}</definedName>
    <definedName name="dddd" localSheetId="14" hidden="1">{"SourcesUses",#N/A,TRUE,"CFMODEL";"TransOverview",#N/A,TRUE,"CFMODEL"}</definedName>
    <definedName name="dddd" localSheetId="15" hidden="1">{"SourcesUses",#N/A,TRUE,"CFMODEL";"TransOverview",#N/A,TRUE,"CFMODEL"}</definedName>
    <definedName name="dddd" localSheetId="16" hidden="1">{"SourcesUses",#N/A,TRUE,"CFMODEL";"TransOverview",#N/A,TRUE,"CFMODEL"}</definedName>
    <definedName name="dddd" localSheetId="17" hidden="1">{"SourcesUses",#N/A,TRUE,"CFMODEL";"TransOverview",#N/A,TRUE,"CFMODEL"}</definedName>
    <definedName name="dddd" localSheetId="18" hidden="1">{"SourcesUses",#N/A,TRUE,"CFMODEL";"TransOverview",#N/A,TRUE,"CFMODEL"}</definedName>
    <definedName name="dddd" localSheetId="19" hidden="1">{"SourcesUses",#N/A,TRUE,"CFMODEL";"TransOverview",#N/A,TRUE,"CFMODEL"}</definedName>
    <definedName name="dddd" localSheetId="20" hidden="1">{"SourcesUses",#N/A,TRUE,"CFMODEL";"TransOverview",#N/A,TRUE,"CFMODEL"}</definedName>
    <definedName name="dddd" localSheetId="4" hidden="1">{"SourcesUses",#N/A,TRUE,"CFMODEL";"TransOverview",#N/A,TRUE,"CFMODEL"}</definedName>
    <definedName name="dddd" localSheetId="11" hidden="1">{"SourcesUses",#N/A,TRUE,"CFMODEL";"TransOverview",#N/A,TRUE,"CFMODEL"}</definedName>
    <definedName name="dddd" localSheetId="12" hidden="1">{"SourcesUses",#N/A,TRUE,"CFMODEL";"TransOverview",#N/A,TRUE,"CFMODEL"}</definedName>
    <definedName name="dddd" localSheetId="13" hidden="1">{"SourcesUses",#N/A,TRUE,"CFMODEL";"TransOverview",#N/A,TRUE,"CFMODEL"}</definedName>
    <definedName name="dddd" hidden="1">{"SourcesUses",#N/A,TRUE,"CFMODEL";"TransOverview",#N/A,TRUE,"CFMODEL"}</definedName>
    <definedName name="dddddddd" localSheetId="14" hidden="1">{"Income Statement",#N/A,FALSE,"CFMODEL";"Balance Sheet",#N/A,FALSE,"CFMODEL"}</definedName>
    <definedName name="dddddddd" localSheetId="15" hidden="1">{"Income Statement",#N/A,FALSE,"CFMODEL";"Balance Sheet",#N/A,FALSE,"CFMODEL"}</definedName>
    <definedName name="dddddddd" localSheetId="16" hidden="1">{"Income Statement",#N/A,FALSE,"CFMODEL";"Balance Sheet",#N/A,FALSE,"CFMODEL"}</definedName>
    <definedName name="dddddddd" localSheetId="17" hidden="1">{"Income Statement",#N/A,FALSE,"CFMODEL";"Balance Sheet",#N/A,FALSE,"CFMODEL"}</definedName>
    <definedName name="dddddddd" localSheetId="18" hidden="1">{"Income Statement",#N/A,FALSE,"CFMODEL";"Balance Sheet",#N/A,FALSE,"CFMODEL"}</definedName>
    <definedName name="dddddddd" localSheetId="19" hidden="1">{"Income Statement",#N/A,FALSE,"CFMODEL";"Balance Sheet",#N/A,FALSE,"CFMODEL"}</definedName>
    <definedName name="dddddddd" localSheetId="20" hidden="1">{"Income Statement",#N/A,FALSE,"CFMODEL";"Balance Sheet",#N/A,FALSE,"CFMODEL"}</definedName>
    <definedName name="dddddddd" localSheetId="4" hidden="1">{"Income Statement",#N/A,FALSE,"CFMODEL";"Balance Sheet",#N/A,FALSE,"CFMODEL"}</definedName>
    <definedName name="dddddddd" localSheetId="11" hidden="1">{"Income Statement",#N/A,FALSE,"CFMODEL";"Balance Sheet",#N/A,FALSE,"CFMODEL"}</definedName>
    <definedName name="dddddddd" localSheetId="12" hidden="1">{"Income Statement",#N/A,FALSE,"CFMODEL";"Balance Sheet",#N/A,FALSE,"CFMODEL"}</definedName>
    <definedName name="dddddddd" localSheetId="13" hidden="1">{"Income Statement",#N/A,FALSE,"CFMODEL";"Balance Sheet",#N/A,FALSE,"CFMODEL"}</definedName>
    <definedName name="dddddddd" hidden="1">{"Income Statement",#N/A,FALSE,"CFMODEL";"Balance Sheet",#N/A,FALSE,"CFMODEL"}</definedName>
    <definedName name="ddddddddddddddd" localSheetId="14" hidden="1">{"SourcesUses",#N/A,TRUE,"CFMODEL";"TransOverview",#N/A,TRUE,"CFMODEL"}</definedName>
    <definedName name="ddddddddddddddd" localSheetId="15" hidden="1">{"SourcesUses",#N/A,TRUE,"CFMODEL";"TransOverview",#N/A,TRUE,"CFMODEL"}</definedName>
    <definedName name="ddddddddddddddd" localSheetId="16" hidden="1">{"SourcesUses",#N/A,TRUE,"CFMODEL";"TransOverview",#N/A,TRUE,"CFMODEL"}</definedName>
    <definedName name="ddddddddddddddd" localSheetId="17" hidden="1">{"SourcesUses",#N/A,TRUE,"CFMODEL";"TransOverview",#N/A,TRUE,"CFMODEL"}</definedName>
    <definedName name="ddddddddddddddd" localSheetId="18" hidden="1">{"SourcesUses",#N/A,TRUE,"CFMODEL";"TransOverview",#N/A,TRUE,"CFMODEL"}</definedName>
    <definedName name="ddddddddddddddd" localSheetId="19" hidden="1">{"SourcesUses",#N/A,TRUE,"CFMODEL";"TransOverview",#N/A,TRUE,"CFMODEL"}</definedName>
    <definedName name="ddddddddddddddd" localSheetId="20" hidden="1">{"SourcesUses",#N/A,TRUE,"CFMODEL";"TransOverview",#N/A,TRUE,"CFMODEL"}</definedName>
    <definedName name="ddddddddddddddd" localSheetId="4" hidden="1">{"SourcesUses",#N/A,TRUE,"CFMODEL";"TransOverview",#N/A,TRUE,"CFMODEL"}</definedName>
    <definedName name="ddddddddddddddd" localSheetId="11" hidden="1">{"SourcesUses",#N/A,TRUE,"CFMODEL";"TransOverview",#N/A,TRUE,"CFMODEL"}</definedName>
    <definedName name="ddddddddddddddd" localSheetId="12" hidden="1">{"SourcesUses",#N/A,TRUE,"CFMODEL";"TransOverview",#N/A,TRUE,"CFMODEL"}</definedName>
    <definedName name="ddddddddddddddd" localSheetId="13" hidden="1">{"SourcesUses",#N/A,TRUE,"CFMODEL";"TransOverview",#N/A,TRUE,"CFMODEL"}</definedName>
    <definedName name="ddddddddddddddd" hidden="1">{"SourcesUses",#N/A,TRUE,"CFMODEL";"TransOverview",#N/A,TRUE,"CFMODEL"}</definedName>
    <definedName name="dddddddddddddddddd" localSheetId="14" hidden="1">{"SourcesUses",#N/A,TRUE,#N/A;"TransOverview",#N/A,TRUE,"CFMODEL"}</definedName>
    <definedName name="dddddddddddddddddd" localSheetId="15" hidden="1">{"SourcesUses",#N/A,TRUE,#N/A;"TransOverview",#N/A,TRUE,"CFMODEL"}</definedName>
    <definedName name="dddddddddddddddddd" localSheetId="16" hidden="1">{"SourcesUses",#N/A,TRUE,#N/A;"TransOverview",#N/A,TRUE,"CFMODEL"}</definedName>
    <definedName name="dddddddddddddddddd" localSheetId="17" hidden="1">{"SourcesUses",#N/A,TRUE,#N/A;"TransOverview",#N/A,TRUE,"CFMODEL"}</definedName>
    <definedName name="dddddddddddddddddd" localSheetId="18" hidden="1">{"SourcesUses",#N/A,TRUE,#N/A;"TransOverview",#N/A,TRUE,"CFMODEL"}</definedName>
    <definedName name="dddddddddddddddddd" localSheetId="19" hidden="1">{"SourcesUses",#N/A,TRUE,#N/A;"TransOverview",#N/A,TRUE,"CFMODEL"}</definedName>
    <definedName name="dddddddddddddddddd" localSheetId="20" hidden="1">{"SourcesUses",#N/A,TRUE,#N/A;"TransOverview",#N/A,TRUE,"CFMODEL"}</definedName>
    <definedName name="dddddddddddddddddd" localSheetId="4" hidden="1">{"SourcesUses",#N/A,TRUE,#N/A;"TransOverview",#N/A,TRUE,"CFMODEL"}</definedName>
    <definedName name="dddddddddddddddddd" localSheetId="11" hidden="1">{"SourcesUses",#N/A,TRUE,#N/A;"TransOverview",#N/A,TRUE,"CFMODEL"}</definedName>
    <definedName name="dddddddddddddddddd" localSheetId="12" hidden="1">{"SourcesUses",#N/A,TRUE,#N/A;"TransOverview",#N/A,TRUE,"CFMODEL"}</definedName>
    <definedName name="dddddddddddddddddd" localSheetId="13" hidden="1">{"SourcesUses",#N/A,TRUE,#N/A;"TransOverview",#N/A,TRUE,"CFMODEL"}</definedName>
    <definedName name="dddddddddddddddddd" hidden="1">{"SourcesUses",#N/A,TRUE,#N/A;"TransOverview",#N/A,TRUE,"CFMODEL"}</definedName>
    <definedName name="ddddddddddddddddddddd" localSheetId="14" hidden="1">{"SourcesUses",#N/A,TRUE,"FundsFlow";"TransOverview",#N/A,TRUE,"FundsFlow"}</definedName>
    <definedName name="ddddddddddddddddddddd" localSheetId="15" hidden="1">{"SourcesUses",#N/A,TRUE,"FundsFlow";"TransOverview",#N/A,TRUE,"FundsFlow"}</definedName>
    <definedName name="ddddddddddddddddddddd" localSheetId="16" hidden="1">{"SourcesUses",#N/A,TRUE,"FundsFlow";"TransOverview",#N/A,TRUE,"FundsFlow"}</definedName>
    <definedName name="ddddddddddddddddddddd" localSheetId="17" hidden="1">{"SourcesUses",#N/A,TRUE,"FundsFlow";"TransOverview",#N/A,TRUE,"FundsFlow"}</definedName>
    <definedName name="ddddddddddddddddddddd" localSheetId="18" hidden="1">{"SourcesUses",#N/A,TRUE,"FundsFlow";"TransOverview",#N/A,TRUE,"FundsFlow"}</definedName>
    <definedName name="ddddddddddddddddddddd" localSheetId="19" hidden="1">{"SourcesUses",#N/A,TRUE,"FundsFlow";"TransOverview",#N/A,TRUE,"FundsFlow"}</definedName>
    <definedName name="ddddddddddddddddddddd" localSheetId="20" hidden="1">{"SourcesUses",#N/A,TRUE,"FundsFlow";"TransOverview",#N/A,TRUE,"FundsFlow"}</definedName>
    <definedName name="ddddddddddddddddddddd" localSheetId="4" hidden="1">{"SourcesUses",#N/A,TRUE,"FundsFlow";"TransOverview",#N/A,TRUE,"FundsFlow"}</definedName>
    <definedName name="ddddddddddddddddddddd" localSheetId="11" hidden="1">{"SourcesUses",#N/A,TRUE,"FundsFlow";"TransOverview",#N/A,TRUE,"FundsFlow"}</definedName>
    <definedName name="ddddddddddddddddddddd" localSheetId="12" hidden="1">{"SourcesUses",#N/A,TRUE,"FundsFlow";"TransOverview",#N/A,TRUE,"FundsFlow"}</definedName>
    <definedName name="ddddddddddddddddddddd" localSheetId="13" hidden="1">{"SourcesUses",#N/A,TRUE,"FundsFlow";"TransOverview",#N/A,TRUE,"FundsFlow"}</definedName>
    <definedName name="ddddddddddddddddddddd" hidden="1">{"SourcesUses",#N/A,TRUE,"FundsFlow";"TransOverview",#N/A,TRUE,"FundsFlow"}</definedName>
    <definedName name="ddddddddddddddddddddddd" localSheetId="14" hidden="1">{"SourcesUses",#N/A,TRUE,#N/A;"TransOverview",#N/A,TRUE,"CFMODEL"}</definedName>
    <definedName name="ddddddddddddddddddddddd" localSheetId="15" hidden="1">{"SourcesUses",#N/A,TRUE,#N/A;"TransOverview",#N/A,TRUE,"CFMODEL"}</definedName>
    <definedName name="ddddddddddddddddddddddd" localSheetId="16" hidden="1">{"SourcesUses",#N/A,TRUE,#N/A;"TransOverview",#N/A,TRUE,"CFMODEL"}</definedName>
    <definedName name="ddddddddddddddddddddddd" localSheetId="17" hidden="1">{"SourcesUses",#N/A,TRUE,#N/A;"TransOverview",#N/A,TRUE,"CFMODEL"}</definedName>
    <definedName name="ddddddddddddddddddddddd" localSheetId="18" hidden="1">{"SourcesUses",#N/A,TRUE,#N/A;"TransOverview",#N/A,TRUE,"CFMODEL"}</definedName>
    <definedName name="ddddddddddddddddddddddd" localSheetId="19" hidden="1">{"SourcesUses",#N/A,TRUE,#N/A;"TransOverview",#N/A,TRUE,"CFMODEL"}</definedName>
    <definedName name="ddddddddddddddddddddddd" localSheetId="20" hidden="1">{"SourcesUses",#N/A,TRUE,#N/A;"TransOverview",#N/A,TRUE,"CFMODEL"}</definedName>
    <definedName name="ddddddddddddddddddddddd" localSheetId="4" hidden="1">{"SourcesUses",#N/A,TRUE,#N/A;"TransOverview",#N/A,TRUE,"CFMODEL"}</definedName>
    <definedName name="ddddddddddddddddddddddd" localSheetId="11" hidden="1">{"SourcesUses",#N/A,TRUE,#N/A;"TransOverview",#N/A,TRUE,"CFMODEL"}</definedName>
    <definedName name="ddddddddddddddddddddddd" localSheetId="12" hidden="1">{"SourcesUses",#N/A,TRUE,#N/A;"TransOverview",#N/A,TRUE,"CFMODEL"}</definedName>
    <definedName name="ddddddddddddddddddddddd" localSheetId="13" hidden="1">{"SourcesUses",#N/A,TRUE,#N/A;"TransOverview",#N/A,TRUE,"CFMODEL"}</definedName>
    <definedName name="ddddddddddddddddddddddd" hidden="1">{"SourcesUses",#N/A,TRUE,#N/A;"TransOverview",#N/A,TRUE,"CFMODEL"}</definedName>
    <definedName name="ddf" localSheetId="14" hidden="1">{"2002Frcst","06Month",FALSE,"Frcst Format 2002"}</definedName>
    <definedName name="ddf" localSheetId="15" hidden="1">{"2002Frcst","06Month",FALSE,"Frcst Format 2002"}</definedName>
    <definedName name="ddf" localSheetId="16" hidden="1">{"2002Frcst","06Month",FALSE,"Frcst Format 2002"}</definedName>
    <definedName name="ddf" localSheetId="17" hidden="1">{"2002Frcst","06Month",FALSE,"Frcst Format 2002"}</definedName>
    <definedName name="ddf" localSheetId="18" hidden="1">{"2002Frcst","06Month",FALSE,"Frcst Format 2002"}</definedName>
    <definedName name="ddf" localSheetId="19" hidden="1">{"2002Frcst","06Month",FALSE,"Frcst Format 2002"}</definedName>
    <definedName name="ddf" localSheetId="20" hidden="1">{"2002Frcst","06Month",FALSE,"Frcst Format 2002"}</definedName>
    <definedName name="ddf" localSheetId="4" hidden="1">{"2002Frcst","06Month",FALSE,"Frcst Format 2002"}</definedName>
    <definedName name="ddf" localSheetId="11" hidden="1">{"2002Frcst","06Month",FALSE,"Frcst Format 2002"}</definedName>
    <definedName name="ddf" localSheetId="12" hidden="1">{"2002Frcst","06Month",FALSE,"Frcst Format 2002"}</definedName>
    <definedName name="ddf" localSheetId="13" hidden="1">{"2002Frcst","06Month",FALSE,"Frcst Format 2002"}</definedName>
    <definedName name="ddf" hidden="1">{"2002Frcst","06Month",FALSE,"Frcst Format 2002"}</definedName>
    <definedName name="Debt_Service_Reserve_Drawn_Spread_year_1_to_5" localSheetId="14">#REF!</definedName>
    <definedName name="Debt_Service_Reserve_Drawn_Spread_year_1_to_5" localSheetId="15">#REF!</definedName>
    <definedName name="Debt_Service_Reserve_Drawn_Spread_year_1_to_5" localSheetId="16">#REF!</definedName>
    <definedName name="Debt_Service_Reserve_Drawn_Spread_year_1_to_5" localSheetId="17">#REF!</definedName>
    <definedName name="Debt_Service_Reserve_Drawn_Spread_year_1_to_5" localSheetId="18">#REF!</definedName>
    <definedName name="Debt_Service_Reserve_Drawn_Spread_year_1_to_5" localSheetId="19">#REF!</definedName>
    <definedName name="Debt_Service_Reserve_Drawn_Spread_year_1_to_5" localSheetId="12">#REF!</definedName>
    <definedName name="Debt_Service_Reserve_Drawn_Spread_year_1_to_5">#REF!</definedName>
    <definedName name="Debt_Service_Reserve_Drawn_Spread_year_6_plus" localSheetId="14">#REF!</definedName>
    <definedName name="Debt_Service_Reserve_Drawn_Spread_year_6_plus" localSheetId="15">#REF!</definedName>
    <definedName name="Debt_Service_Reserve_Drawn_Spread_year_6_plus" localSheetId="16">#REF!</definedName>
    <definedName name="Debt_Service_Reserve_Drawn_Spread_year_6_plus" localSheetId="17">#REF!</definedName>
    <definedName name="Debt_Service_Reserve_Drawn_Spread_year_6_plus" localSheetId="18">#REF!</definedName>
    <definedName name="Debt_Service_Reserve_Drawn_Spread_year_6_plus" localSheetId="19">#REF!</definedName>
    <definedName name="Debt_Service_Reserve_Drawn_Spread_year_6_plus" localSheetId="12">#REF!</definedName>
    <definedName name="Debt_Service_Reserve_Drawn_Spread_year_6_plus">#REF!</definedName>
    <definedName name="Debt_Service_Reserve_Fund" localSheetId="14">#REF!</definedName>
    <definedName name="Debt_Service_Reserve_Fund" localSheetId="15">#REF!</definedName>
    <definedName name="Debt_Service_Reserve_Fund" localSheetId="16">#REF!</definedName>
    <definedName name="Debt_Service_Reserve_Fund" localSheetId="17">#REF!</definedName>
    <definedName name="Debt_Service_Reserve_Fund" localSheetId="18">#REF!</definedName>
    <definedName name="Debt_Service_Reserve_Fund" localSheetId="19">#REF!</definedName>
    <definedName name="Debt_Service_Reserve_Fund" localSheetId="12">#REF!</definedName>
    <definedName name="Debt_Service_Reserve_Fund">#REF!</definedName>
    <definedName name="Debt_Service_Reserve_Fund_Change" localSheetId="14">#REF!</definedName>
    <definedName name="Debt_Service_Reserve_Fund_Change" localSheetId="15">#REF!</definedName>
    <definedName name="Debt_Service_Reserve_Fund_Change" localSheetId="16">#REF!</definedName>
    <definedName name="Debt_Service_Reserve_Fund_Change" localSheetId="17">#REF!</definedName>
    <definedName name="Debt_Service_Reserve_Fund_Change" localSheetId="18">#REF!</definedName>
    <definedName name="Debt_Service_Reserve_Fund_Change" localSheetId="19">#REF!</definedName>
    <definedName name="Debt_Service_Reserve_Fund_Change">#REF!</definedName>
    <definedName name="Debt_Service_Reserve_Fund_Initial_Capitalization" localSheetId="14">#REF!</definedName>
    <definedName name="Debt_Service_Reserve_Fund_Initial_Capitalization" localSheetId="15">#REF!</definedName>
    <definedName name="Debt_Service_Reserve_Fund_Initial_Capitalization" localSheetId="16">#REF!</definedName>
    <definedName name="Debt_Service_Reserve_Fund_Initial_Capitalization" localSheetId="17">#REF!</definedName>
    <definedName name="Debt_Service_Reserve_Fund_Initial_Capitalization" localSheetId="18">#REF!</definedName>
    <definedName name="Debt_Service_Reserve_Fund_Initial_Capitalization" localSheetId="19">#REF!</definedName>
    <definedName name="Debt_Service_Reserve_Fund_Initial_Capitalization">#REF!</definedName>
    <definedName name="Debt_Service_Reserve_Fund_Initital_Capitalization" localSheetId="14">#REF!</definedName>
    <definedName name="Debt_Service_Reserve_Fund_Initital_Capitalization" localSheetId="15">#REF!</definedName>
    <definedName name="Debt_Service_Reserve_Fund_Initital_Capitalization" localSheetId="16">#REF!</definedName>
    <definedName name="Debt_Service_Reserve_Fund_Initital_Capitalization" localSheetId="17">#REF!</definedName>
    <definedName name="Debt_Service_Reserve_Fund_Initital_Capitalization" localSheetId="18">#REF!</definedName>
    <definedName name="Debt_Service_Reserve_Fund_Initital_Capitalization" localSheetId="19">#REF!</definedName>
    <definedName name="Debt_Service_Reserve_Fund_Initital_Capitalization">#REF!</definedName>
    <definedName name="Debt_Service_Reserve_Fund_Interest" localSheetId="14">#REF!</definedName>
    <definedName name="Debt_Service_Reserve_Fund_Interest" localSheetId="15">#REF!</definedName>
    <definedName name="Debt_Service_Reserve_Fund_Interest" localSheetId="16">#REF!</definedName>
    <definedName name="Debt_Service_Reserve_Fund_Interest" localSheetId="17">#REF!</definedName>
    <definedName name="Debt_Service_Reserve_Fund_Interest" localSheetId="18">#REF!</definedName>
    <definedName name="Debt_Service_Reserve_Fund_Interest" localSheetId="19">#REF!</definedName>
    <definedName name="Debt_Service_Reserve_Fund_Interest">#REF!</definedName>
    <definedName name="Debt_Service_Reserve_LOC_Fee_Rate_year_1_to_5" localSheetId="14">#REF!</definedName>
    <definedName name="Debt_Service_Reserve_LOC_Fee_Rate_year_1_to_5" localSheetId="15">#REF!</definedName>
    <definedName name="Debt_Service_Reserve_LOC_Fee_Rate_year_1_to_5" localSheetId="16">#REF!</definedName>
    <definedName name="Debt_Service_Reserve_LOC_Fee_Rate_year_1_to_5" localSheetId="17">#REF!</definedName>
    <definedName name="Debt_Service_Reserve_LOC_Fee_Rate_year_1_to_5" localSheetId="18">#REF!</definedName>
    <definedName name="Debt_Service_Reserve_LOC_Fee_Rate_year_1_to_5" localSheetId="19">#REF!</definedName>
    <definedName name="Debt_Service_Reserve_LOC_Fee_Rate_year_1_to_5">#REF!</definedName>
    <definedName name="Debt_Service_Reserve_LOC_Fee_Rate_year_6_plus" localSheetId="14">#REF!</definedName>
    <definedName name="Debt_Service_Reserve_LOC_Fee_Rate_year_6_plus" localSheetId="15">#REF!</definedName>
    <definedName name="Debt_Service_Reserve_LOC_Fee_Rate_year_6_plus" localSheetId="16">#REF!</definedName>
    <definedName name="Debt_Service_Reserve_LOC_Fee_Rate_year_6_plus" localSheetId="17">#REF!</definedName>
    <definedName name="Debt_Service_Reserve_LOC_Fee_Rate_year_6_plus" localSheetId="18">#REF!</definedName>
    <definedName name="Debt_Service_Reserve_LOC_Fee_Rate_year_6_plus" localSheetId="19">#REF!</definedName>
    <definedName name="Debt_Service_Reserve_LOC_Fee_Rate_year_6_plus">#REF!</definedName>
    <definedName name="Debt_Service_Reserve_LOC_Loan_Spread" localSheetId="14">#REF!</definedName>
    <definedName name="Debt_Service_Reserve_LOC_Loan_Spread" localSheetId="15">#REF!</definedName>
    <definedName name="Debt_Service_Reserve_LOC_Loan_Spread" localSheetId="16">#REF!</definedName>
    <definedName name="Debt_Service_Reserve_LOC_Loan_Spread" localSheetId="17">#REF!</definedName>
    <definedName name="Debt_Service_Reserve_LOC_Loan_Spread" localSheetId="18">#REF!</definedName>
    <definedName name="Debt_Service_Reserve_LOC_Loan_Spread" localSheetId="19">#REF!</definedName>
    <definedName name="Debt_Service_Reserve_LOC_Loan_Spread">#REF!</definedName>
    <definedName name="Debt_Service_Reserve_LOC_Spread" localSheetId="14">#REF!</definedName>
    <definedName name="Debt_Service_Reserve_LOC_Spread" localSheetId="15">#REF!</definedName>
    <definedName name="Debt_Service_Reserve_LOC_Spread" localSheetId="16">#REF!</definedName>
    <definedName name="Debt_Service_Reserve_LOC_Spread" localSheetId="17">#REF!</definedName>
    <definedName name="Debt_Service_Reserve_LOC_Spread" localSheetId="18">#REF!</definedName>
    <definedName name="Debt_Service_Reserve_LOC_Spread" localSheetId="19">#REF!</definedName>
    <definedName name="Debt_Service_Reserve_LOC_Spread">#REF!</definedName>
    <definedName name="Debt_Service_Reserve_Switch" localSheetId="14">#REF!</definedName>
    <definedName name="Debt_Service_Reserve_Switch" localSheetId="15">#REF!</definedName>
    <definedName name="Debt_Service_Reserve_Switch" localSheetId="16">#REF!</definedName>
    <definedName name="Debt_Service_Reserve_Switch" localSheetId="17">#REF!</definedName>
    <definedName name="Debt_Service_Reserve_Switch" localSheetId="18">#REF!</definedName>
    <definedName name="Debt_Service_Reserve_Switch" localSheetId="19">#REF!</definedName>
    <definedName name="Debt_Service_Reserve_Switch">#REF!</definedName>
    <definedName name="decimalsep" localSheetId="14">#REF!</definedName>
    <definedName name="decimalsep" localSheetId="15">#REF!</definedName>
    <definedName name="decimalsep" localSheetId="16">#REF!</definedName>
    <definedName name="decimalsep" localSheetId="17">#REF!</definedName>
    <definedName name="decimalsep" localSheetId="18">#REF!</definedName>
    <definedName name="decimalsep" localSheetId="19">#REF!</definedName>
    <definedName name="decimalsep">#REF!</definedName>
    <definedName name="DEFTO65FACTOR" localSheetId="14">#REF!</definedName>
    <definedName name="DEFTO65FACTOR" localSheetId="15">#REF!</definedName>
    <definedName name="DEFTO65FACTOR" localSheetId="16">#REF!</definedName>
    <definedName name="DEFTO65FACTOR" localSheetId="17">#REF!</definedName>
    <definedName name="DEFTO65FACTOR" localSheetId="18">#REF!</definedName>
    <definedName name="DEFTO65FACTOR" localSheetId="19">#REF!</definedName>
    <definedName name="DEFTO65FACTOR">#REF!</definedName>
    <definedName name="DELICIAS_operating_exp" localSheetId="14">#REF!</definedName>
    <definedName name="DELICIAS_operating_exp" localSheetId="15">#REF!</definedName>
    <definedName name="DELICIAS_operating_exp" localSheetId="16">#REF!</definedName>
    <definedName name="DELICIAS_operating_exp" localSheetId="17">#REF!</definedName>
    <definedName name="DELICIAS_operating_exp" localSheetId="18">#REF!</definedName>
    <definedName name="DELICIAS_operating_exp" localSheetId="19">#REF!</definedName>
    <definedName name="DELICIAS_operating_exp">#REF!</definedName>
    <definedName name="DELTA" localSheetId="14">#REF!</definedName>
    <definedName name="DELTA" localSheetId="15">#REF!</definedName>
    <definedName name="DELTA" localSheetId="16">#REF!</definedName>
    <definedName name="DELTA" localSheetId="17">#REF!</definedName>
    <definedName name="DELTA" localSheetId="18">#REF!</definedName>
    <definedName name="DELTA" localSheetId="19">#REF!</definedName>
    <definedName name="DELTA">#REF!</definedName>
    <definedName name="Depreciable_Life">[16]Assumptions!$C$22</definedName>
    <definedName name="Desktop" localSheetId="14">#REF!</definedName>
    <definedName name="Desktop" localSheetId="15">#REF!</definedName>
    <definedName name="Desktop" localSheetId="16">#REF!</definedName>
    <definedName name="Desktop" localSheetId="17">#REF!</definedName>
    <definedName name="Desktop" localSheetId="18">#REF!</definedName>
    <definedName name="Desktop" localSheetId="19">#REF!</definedName>
    <definedName name="Desktop" localSheetId="12">#REF!</definedName>
    <definedName name="Desktop">#REF!</definedName>
    <definedName name="dfdfd" localSheetId="14" hidden="1">{"Page_1",#N/A,FALSE,"BAD4Q98";"Page_2",#N/A,FALSE,"BAD4Q98";"Page_3",#N/A,FALSE,"BAD4Q98";"Page_4",#N/A,FALSE,"BAD4Q98";"Page_5",#N/A,FALSE,"BAD4Q98";"Page_6",#N/A,FALSE,"BAD4Q98";"Input_1",#N/A,FALSE,"BAD4Q98";"Input_2",#N/A,FALSE,"BAD4Q98"}</definedName>
    <definedName name="dfdfd" localSheetId="15" hidden="1">{"Page_1",#N/A,FALSE,"BAD4Q98";"Page_2",#N/A,FALSE,"BAD4Q98";"Page_3",#N/A,FALSE,"BAD4Q98";"Page_4",#N/A,FALSE,"BAD4Q98";"Page_5",#N/A,FALSE,"BAD4Q98";"Page_6",#N/A,FALSE,"BAD4Q98";"Input_1",#N/A,FALSE,"BAD4Q98";"Input_2",#N/A,FALSE,"BAD4Q98"}</definedName>
    <definedName name="dfdfd" localSheetId="16" hidden="1">{"Page_1",#N/A,FALSE,"BAD4Q98";"Page_2",#N/A,FALSE,"BAD4Q98";"Page_3",#N/A,FALSE,"BAD4Q98";"Page_4",#N/A,FALSE,"BAD4Q98";"Page_5",#N/A,FALSE,"BAD4Q98";"Page_6",#N/A,FALSE,"BAD4Q98";"Input_1",#N/A,FALSE,"BAD4Q98";"Input_2",#N/A,FALSE,"BAD4Q98"}</definedName>
    <definedName name="dfdfd" localSheetId="17" hidden="1">{"Page_1",#N/A,FALSE,"BAD4Q98";"Page_2",#N/A,FALSE,"BAD4Q98";"Page_3",#N/A,FALSE,"BAD4Q98";"Page_4",#N/A,FALSE,"BAD4Q98";"Page_5",#N/A,FALSE,"BAD4Q98";"Page_6",#N/A,FALSE,"BAD4Q98";"Input_1",#N/A,FALSE,"BAD4Q98";"Input_2",#N/A,FALSE,"BAD4Q98"}</definedName>
    <definedName name="dfdfd" localSheetId="18" hidden="1">{"Page_1",#N/A,FALSE,"BAD4Q98";"Page_2",#N/A,FALSE,"BAD4Q98";"Page_3",#N/A,FALSE,"BAD4Q98";"Page_4",#N/A,FALSE,"BAD4Q98";"Page_5",#N/A,FALSE,"BAD4Q98";"Page_6",#N/A,FALSE,"BAD4Q98";"Input_1",#N/A,FALSE,"BAD4Q98";"Input_2",#N/A,FALSE,"BAD4Q98"}</definedName>
    <definedName name="dfdfd" localSheetId="19" hidden="1">{"Page_1",#N/A,FALSE,"BAD4Q98";"Page_2",#N/A,FALSE,"BAD4Q98";"Page_3",#N/A,FALSE,"BAD4Q98";"Page_4",#N/A,FALSE,"BAD4Q98";"Page_5",#N/A,FALSE,"BAD4Q98";"Page_6",#N/A,FALSE,"BAD4Q98";"Input_1",#N/A,FALSE,"BAD4Q98";"Input_2",#N/A,FALSE,"BAD4Q98"}</definedName>
    <definedName name="dfdfd" localSheetId="20" hidden="1">{"Page_1",#N/A,FALSE,"BAD4Q98";"Page_2",#N/A,FALSE,"BAD4Q98";"Page_3",#N/A,FALSE,"BAD4Q98";"Page_4",#N/A,FALSE,"BAD4Q98";"Page_5",#N/A,FALSE,"BAD4Q98";"Page_6",#N/A,FALSE,"BAD4Q98";"Input_1",#N/A,FALSE,"BAD4Q98";"Input_2",#N/A,FALSE,"BAD4Q98"}</definedName>
    <definedName name="dfdfd" localSheetId="4" hidden="1">{"Page_1",#N/A,FALSE,"BAD4Q98";"Page_2",#N/A,FALSE,"BAD4Q98";"Page_3",#N/A,FALSE,"BAD4Q98";"Page_4",#N/A,FALSE,"BAD4Q98";"Page_5",#N/A,FALSE,"BAD4Q98";"Page_6",#N/A,FALSE,"BAD4Q98";"Input_1",#N/A,FALSE,"BAD4Q98";"Input_2",#N/A,FALSE,"BAD4Q98"}</definedName>
    <definedName name="dfdfd" localSheetId="11" hidden="1">{"Page_1",#N/A,FALSE,"BAD4Q98";"Page_2",#N/A,FALSE,"BAD4Q98";"Page_3",#N/A,FALSE,"BAD4Q98";"Page_4",#N/A,FALSE,"BAD4Q98";"Page_5",#N/A,FALSE,"BAD4Q98";"Page_6",#N/A,FALSE,"BAD4Q98";"Input_1",#N/A,FALSE,"BAD4Q98";"Input_2",#N/A,FALSE,"BAD4Q98"}</definedName>
    <definedName name="dfdfd" localSheetId="12" hidden="1">{"Page_1",#N/A,FALSE,"BAD4Q98";"Page_2",#N/A,FALSE,"BAD4Q98";"Page_3",#N/A,FALSE,"BAD4Q98";"Page_4",#N/A,FALSE,"BAD4Q98";"Page_5",#N/A,FALSE,"BAD4Q98";"Page_6",#N/A,FALSE,"BAD4Q98";"Input_1",#N/A,FALSE,"BAD4Q98";"Input_2",#N/A,FALSE,"BAD4Q98"}</definedName>
    <definedName name="dfdfd" localSheetId="13" hidden="1">{"Page_1",#N/A,FALSE,"BAD4Q98";"Page_2",#N/A,FALSE,"BAD4Q98";"Page_3",#N/A,FALSE,"BAD4Q98";"Page_4",#N/A,FALSE,"BAD4Q98";"Page_5",#N/A,FALSE,"BAD4Q98";"Page_6",#N/A,FALSE,"BAD4Q98";"Input_1",#N/A,FALSE,"BAD4Q98";"Input_2",#N/A,FALSE,"BAD4Q98"}</definedName>
    <definedName name="dfdfd" hidden="1">{"Page_1",#N/A,FALSE,"BAD4Q98";"Page_2",#N/A,FALSE,"BAD4Q98";"Page_3",#N/A,FALSE,"BAD4Q98";"Page_4",#N/A,FALSE,"BAD4Q98";"Page_5",#N/A,FALSE,"BAD4Q98";"Page_6",#N/A,FALSE,"BAD4Q98";"Input_1",#N/A,FALSE,"BAD4Q98";"Input_2",#N/A,FALSE,"BAD4Q98"}</definedName>
    <definedName name="dfds" localSheetId="14" hidden="1">{"Page_1",#N/A,FALSE,"BAD4Q98";"Page_2",#N/A,FALSE,"BAD4Q98";"Page_3",#N/A,FALSE,"BAD4Q98";"Page_4",#N/A,FALSE,"BAD4Q98";"Page_5",#N/A,FALSE,"BAD4Q98";"Page_6",#N/A,FALSE,"BAD4Q98";"Input_1",#N/A,FALSE,"BAD4Q98";"Input_2",#N/A,FALSE,"BAD4Q98"}</definedName>
    <definedName name="dfds" localSheetId="15" hidden="1">{"Page_1",#N/A,FALSE,"BAD4Q98";"Page_2",#N/A,FALSE,"BAD4Q98";"Page_3",#N/A,FALSE,"BAD4Q98";"Page_4",#N/A,FALSE,"BAD4Q98";"Page_5",#N/A,FALSE,"BAD4Q98";"Page_6",#N/A,FALSE,"BAD4Q98";"Input_1",#N/A,FALSE,"BAD4Q98";"Input_2",#N/A,FALSE,"BAD4Q98"}</definedName>
    <definedName name="dfds" localSheetId="16" hidden="1">{"Page_1",#N/A,FALSE,"BAD4Q98";"Page_2",#N/A,FALSE,"BAD4Q98";"Page_3",#N/A,FALSE,"BAD4Q98";"Page_4",#N/A,FALSE,"BAD4Q98";"Page_5",#N/A,FALSE,"BAD4Q98";"Page_6",#N/A,FALSE,"BAD4Q98";"Input_1",#N/A,FALSE,"BAD4Q98";"Input_2",#N/A,FALSE,"BAD4Q98"}</definedName>
    <definedName name="dfds" localSheetId="17" hidden="1">{"Page_1",#N/A,FALSE,"BAD4Q98";"Page_2",#N/A,FALSE,"BAD4Q98";"Page_3",#N/A,FALSE,"BAD4Q98";"Page_4",#N/A,FALSE,"BAD4Q98";"Page_5",#N/A,FALSE,"BAD4Q98";"Page_6",#N/A,FALSE,"BAD4Q98";"Input_1",#N/A,FALSE,"BAD4Q98";"Input_2",#N/A,FALSE,"BAD4Q98"}</definedName>
    <definedName name="dfds" localSheetId="18" hidden="1">{"Page_1",#N/A,FALSE,"BAD4Q98";"Page_2",#N/A,FALSE,"BAD4Q98";"Page_3",#N/A,FALSE,"BAD4Q98";"Page_4",#N/A,FALSE,"BAD4Q98";"Page_5",#N/A,FALSE,"BAD4Q98";"Page_6",#N/A,FALSE,"BAD4Q98";"Input_1",#N/A,FALSE,"BAD4Q98";"Input_2",#N/A,FALSE,"BAD4Q98"}</definedName>
    <definedName name="dfds" localSheetId="19" hidden="1">{"Page_1",#N/A,FALSE,"BAD4Q98";"Page_2",#N/A,FALSE,"BAD4Q98";"Page_3",#N/A,FALSE,"BAD4Q98";"Page_4",#N/A,FALSE,"BAD4Q98";"Page_5",#N/A,FALSE,"BAD4Q98";"Page_6",#N/A,FALSE,"BAD4Q98";"Input_1",#N/A,FALSE,"BAD4Q98";"Input_2",#N/A,FALSE,"BAD4Q98"}</definedName>
    <definedName name="dfds" localSheetId="20" hidden="1">{"Page_1",#N/A,FALSE,"BAD4Q98";"Page_2",#N/A,FALSE,"BAD4Q98";"Page_3",#N/A,FALSE,"BAD4Q98";"Page_4",#N/A,FALSE,"BAD4Q98";"Page_5",#N/A,FALSE,"BAD4Q98";"Page_6",#N/A,FALSE,"BAD4Q98";"Input_1",#N/A,FALSE,"BAD4Q98";"Input_2",#N/A,FALSE,"BAD4Q98"}</definedName>
    <definedName name="dfds" localSheetId="4" hidden="1">{"Page_1",#N/A,FALSE,"BAD4Q98";"Page_2",#N/A,FALSE,"BAD4Q98";"Page_3",#N/A,FALSE,"BAD4Q98";"Page_4",#N/A,FALSE,"BAD4Q98";"Page_5",#N/A,FALSE,"BAD4Q98";"Page_6",#N/A,FALSE,"BAD4Q98";"Input_1",#N/A,FALSE,"BAD4Q98";"Input_2",#N/A,FALSE,"BAD4Q98"}</definedName>
    <definedName name="dfds" localSheetId="11" hidden="1">{"Page_1",#N/A,FALSE,"BAD4Q98";"Page_2",#N/A,FALSE,"BAD4Q98";"Page_3",#N/A,FALSE,"BAD4Q98";"Page_4",#N/A,FALSE,"BAD4Q98";"Page_5",#N/A,FALSE,"BAD4Q98";"Page_6",#N/A,FALSE,"BAD4Q98";"Input_1",#N/A,FALSE,"BAD4Q98";"Input_2",#N/A,FALSE,"BAD4Q98"}</definedName>
    <definedName name="dfds" localSheetId="12" hidden="1">{"Page_1",#N/A,FALSE,"BAD4Q98";"Page_2",#N/A,FALSE,"BAD4Q98";"Page_3",#N/A,FALSE,"BAD4Q98";"Page_4",#N/A,FALSE,"BAD4Q98";"Page_5",#N/A,FALSE,"BAD4Q98";"Page_6",#N/A,FALSE,"BAD4Q98";"Input_1",#N/A,FALSE,"BAD4Q98";"Input_2",#N/A,FALSE,"BAD4Q98"}</definedName>
    <definedName name="dfds" localSheetId="13" hidden="1">{"Page_1",#N/A,FALSE,"BAD4Q98";"Page_2",#N/A,FALSE,"BAD4Q98";"Page_3",#N/A,FALSE,"BAD4Q98";"Page_4",#N/A,FALSE,"BAD4Q98";"Page_5",#N/A,FALSE,"BAD4Q98";"Page_6",#N/A,FALSE,"BAD4Q98";"Input_1",#N/A,FALSE,"BAD4Q98";"Input_2",#N/A,FALSE,"BAD4Q98"}</definedName>
    <definedName name="dfds" hidden="1">{"Page_1",#N/A,FALSE,"BAD4Q98";"Page_2",#N/A,FALSE,"BAD4Q98";"Page_3",#N/A,FALSE,"BAD4Q98";"Page_4",#N/A,FALSE,"BAD4Q98";"Page_5",#N/A,FALSE,"BAD4Q98";"Page_6",#N/A,FALSE,"BAD4Q98";"Input_1",#N/A,FALSE,"BAD4Q98";"Input_2",#N/A,FALSE,"BAD4Q98"}</definedName>
    <definedName name="Disaster">#REF!</definedName>
    <definedName name="disc_date">[17]Input!$B$3</definedName>
    <definedName name="disc_month" localSheetId="14">#REF!</definedName>
    <definedName name="disc_month" localSheetId="15">#REF!</definedName>
    <definedName name="disc_month" localSheetId="16">#REF!</definedName>
    <definedName name="disc_month" localSheetId="17">#REF!</definedName>
    <definedName name="disc_month" localSheetId="18">#REF!</definedName>
    <definedName name="disc_month" localSheetId="19">#REF!</definedName>
    <definedName name="disc_month" localSheetId="12">#REF!</definedName>
    <definedName name="disc_month">#REF!</definedName>
    <definedName name="disc_year">[17]Input!$C$3</definedName>
    <definedName name="Discount_Year">[4]Inputs!$B$84</definedName>
    <definedName name="distribution_portanl">[5]Inputs!$B$24</definedName>
    <definedName name="DP1287TB1" localSheetId="14">#REF!</definedName>
    <definedName name="DP1287TB1" localSheetId="15">#REF!</definedName>
    <definedName name="DP1287TB1" localSheetId="16">#REF!</definedName>
    <definedName name="DP1287TB1" localSheetId="17">#REF!</definedName>
    <definedName name="DP1287TB1" localSheetId="18">#REF!</definedName>
    <definedName name="DP1287TB1" localSheetId="19">#REF!</definedName>
    <definedName name="DP1287TB1" localSheetId="12">#REF!</definedName>
    <definedName name="DP1287TB1">#REF!</definedName>
    <definedName name="DR" localSheetId="14">#REF!+#REF!</definedName>
    <definedName name="DR" localSheetId="15">#REF!+#REF!</definedName>
    <definedName name="DR" localSheetId="16">#REF!+#REF!</definedName>
    <definedName name="DR" localSheetId="17">#REF!+#REF!</definedName>
    <definedName name="DR" localSheetId="18">#REF!+#REF!</definedName>
    <definedName name="DR" localSheetId="19">#REF!+#REF!</definedName>
    <definedName name="DR" localSheetId="12">#REF!+#REF!</definedName>
    <definedName name="DR">#REF!+#REF!</definedName>
    <definedName name="dual_treesteps" localSheetId="14">#REF!</definedName>
    <definedName name="dual_treesteps" localSheetId="15">#REF!</definedName>
    <definedName name="dual_treesteps" localSheetId="16">#REF!</definedName>
    <definedName name="dual_treesteps" localSheetId="17">#REF!</definedName>
    <definedName name="dual_treesteps" localSheetId="18">#REF!</definedName>
    <definedName name="dual_treesteps" localSheetId="19">#REF!</definedName>
    <definedName name="dual_treesteps" localSheetId="12">#REF!</definedName>
    <definedName name="dual_treesteps">#REF!</definedName>
    <definedName name="dual_volatility" localSheetId="14">#REF!</definedName>
    <definedName name="dual_volatility" localSheetId="15">#REF!</definedName>
    <definedName name="dual_volatility" localSheetId="16">#REF!</definedName>
    <definedName name="dual_volatility" localSheetId="17">#REF!</definedName>
    <definedName name="dual_volatility" localSheetId="18">#REF!</definedName>
    <definedName name="dual_volatility" localSheetId="19">#REF!</definedName>
    <definedName name="dual_volatility">#REF!</definedName>
    <definedName name="dual_volatility2" localSheetId="14">#REF!</definedName>
    <definedName name="dual_volatility2" localSheetId="15">#REF!</definedName>
    <definedName name="dual_volatility2" localSheetId="16">#REF!</definedName>
    <definedName name="dual_volatility2" localSheetId="17">#REF!</definedName>
    <definedName name="dual_volatility2" localSheetId="18">#REF!</definedName>
    <definedName name="dual_volatility2" localSheetId="19">#REF!</definedName>
    <definedName name="dual_volatility2">#REF!</definedName>
    <definedName name="dupper12">[2]Parameters!$D$19</definedName>
    <definedName name="DZ.IndSpec_Left" localSheetId="14" hidden="1">#REF!</definedName>
    <definedName name="DZ.IndSpec_Left" localSheetId="15" hidden="1">#REF!</definedName>
    <definedName name="DZ.IndSpec_Left" localSheetId="16" hidden="1">#REF!</definedName>
    <definedName name="DZ.IndSpec_Left" localSheetId="17" hidden="1">#REF!</definedName>
    <definedName name="DZ.IndSpec_Left" localSheetId="18" hidden="1">#REF!</definedName>
    <definedName name="DZ.IndSpec_Left" localSheetId="19" hidden="1">#REF!</definedName>
    <definedName name="DZ.IndSpec_Left" localSheetId="12" hidden="1">#REF!</definedName>
    <definedName name="DZ.IndSpec_Left" hidden="1">#REF!</definedName>
    <definedName name="DZ.IndSpec_Right" localSheetId="14" hidden="1">#REF!</definedName>
    <definedName name="DZ.IndSpec_Right" localSheetId="15" hidden="1">#REF!</definedName>
    <definedName name="DZ.IndSpec_Right" localSheetId="16" hidden="1">#REF!</definedName>
    <definedName name="DZ.IndSpec_Right" localSheetId="17" hidden="1">#REF!</definedName>
    <definedName name="DZ.IndSpec_Right" localSheetId="18" hidden="1">#REF!</definedName>
    <definedName name="DZ.IndSpec_Right" localSheetId="19" hidden="1">#REF!</definedName>
    <definedName name="DZ.IndSpec_Right" localSheetId="12" hidden="1">#REF!</definedName>
    <definedName name="DZ.IndSpec_Right" hidden="1">#REF!</definedName>
    <definedName name="E.R.">2.15</definedName>
    <definedName name="E_Data">#REF!</definedName>
    <definedName name="eeeeeeeeeee" localSheetId="14" hidden="1">{"SourcesUses",#N/A,TRUE,#N/A;"TransOverview",#N/A,TRUE,"CFMODEL"}</definedName>
    <definedName name="eeeeeeeeeee" localSheetId="15" hidden="1">{"SourcesUses",#N/A,TRUE,#N/A;"TransOverview",#N/A,TRUE,"CFMODEL"}</definedName>
    <definedName name="eeeeeeeeeee" localSheetId="16" hidden="1">{"SourcesUses",#N/A,TRUE,#N/A;"TransOverview",#N/A,TRUE,"CFMODEL"}</definedName>
    <definedName name="eeeeeeeeeee" localSheetId="17" hidden="1">{"SourcesUses",#N/A,TRUE,#N/A;"TransOverview",#N/A,TRUE,"CFMODEL"}</definedName>
    <definedName name="eeeeeeeeeee" localSheetId="18" hidden="1">{"SourcesUses",#N/A,TRUE,#N/A;"TransOverview",#N/A,TRUE,"CFMODEL"}</definedName>
    <definedName name="eeeeeeeeeee" localSheetId="19" hidden="1">{"SourcesUses",#N/A,TRUE,#N/A;"TransOverview",#N/A,TRUE,"CFMODEL"}</definedName>
    <definedName name="eeeeeeeeeee" localSheetId="20" hidden="1">{"SourcesUses",#N/A,TRUE,#N/A;"TransOverview",#N/A,TRUE,"CFMODEL"}</definedName>
    <definedName name="eeeeeeeeeee" localSheetId="4" hidden="1">{"SourcesUses",#N/A,TRUE,#N/A;"TransOverview",#N/A,TRUE,"CFMODEL"}</definedName>
    <definedName name="eeeeeeeeeee" localSheetId="11" hidden="1">{"SourcesUses",#N/A,TRUE,#N/A;"TransOverview",#N/A,TRUE,"CFMODEL"}</definedName>
    <definedName name="eeeeeeeeeee" localSheetId="12" hidden="1">{"SourcesUses",#N/A,TRUE,#N/A;"TransOverview",#N/A,TRUE,"CFMODEL"}</definedName>
    <definedName name="eeeeeeeeeee" localSheetId="13" hidden="1">{"SourcesUses",#N/A,TRUE,#N/A;"TransOverview",#N/A,TRUE,"CFMODEL"}</definedName>
    <definedName name="eeeeeeeeeee" hidden="1">{"SourcesUses",#N/A,TRUE,#N/A;"TransOverview",#N/A,TRUE,"CFMODEL"}</definedName>
    <definedName name="eeeeeeeeeeeeeeeeee" localSheetId="14" hidden="1">{"SourcesUses",#N/A,TRUE,"FundsFlow";"TransOverview",#N/A,TRUE,"FundsFlow"}</definedName>
    <definedName name="eeeeeeeeeeeeeeeeee" localSheetId="15" hidden="1">{"SourcesUses",#N/A,TRUE,"FundsFlow";"TransOverview",#N/A,TRUE,"FundsFlow"}</definedName>
    <definedName name="eeeeeeeeeeeeeeeeee" localSheetId="16" hidden="1">{"SourcesUses",#N/A,TRUE,"FundsFlow";"TransOverview",#N/A,TRUE,"FundsFlow"}</definedName>
    <definedName name="eeeeeeeeeeeeeeeeee" localSheetId="17" hidden="1">{"SourcesUses",#N/A,TRUE,"FundsFlow";"TransOverview",#N/A,TRUE,"FundsFlow"}</definedName>
    <definedName name="eeeeeeeeeeeeeeeeee" localSheetId="18" hidden="1">{"SourcesUses",#N/A,TRUE,"FundsFlow";"TransOverview",#N/A,TRUE,"FundsFlow"}</definedName>
    <definedName name="eeeeeeeeeeeeeeeeee" localSheetId="19" hidden="1">{"SourcesUses",#N/A,TRUE,"FundsFlow";"TransOverview",#N/A,TRUE,"FundsFlow"}</definedName>
    <definedName name="eeeeeeeeeeeeeeeeee" localSheetId="20" hidden="1">{"SourcesUses",#N/A,TRUE,"FundsFlow";"TransOverview",#N/A,TRUE,"FundsFlow"}</definedName>
    <definedName name="eeeeeeeeeeeeeeeeee" localSheetId="4" hidden="1">{"SourcesUses",#N/A,TRUE,"FundsFlow";"TransOverview",#N/A,TRUE,"FundsFlow"}</definedName>
    <definedName name="eeeeeeeeeeeeeeeeee" localSheetId="11" hidden="1">{"SourcesUses",#N/A,TRUE,"FundsFlow";"TransOverview",#N/A,TRUE,"FundsFlow"}</definedName>
    <definedName name="eeeeeeeeeeeeeeeeee" localSheetId="12" hidden="1">{"SourcesUses",#N/A,TRUE,"FundsFlow";"TransOverview",#N/A,TRUE,"FundsFlow"}</definedName>
    <definedName name="eeeeeeeeeeeeeeeeee" localSheetId="13" hidden="1">{"SourcesUses",#N/A,TRUE,"FundsFlow";"TransOverview",#N/A,TRUE,"FundsFlow"}</definedName>
    <definedName name="eeeeeeeeeeeeeeeeee" hidden="1">{"SourcesUses",#N/A,TRUE,"FundsFlow";"TransOverview",#N/A,TRUE,"FundsFlow"}</definedName>
    <definedName name="effective_date">[5]Inputs!$B$14</definedName>
    <definedName name="eighty_seven" localSheetId="14">#REF!</definedName>
    <definedName name="eighty_seven" localSheetId="15">#REF!</definedName>
    <definedName name="eighty_seven" localSheetId="16">#REF!</definedName>
    <definedName name="eighty_seven" localSheetId="17">#REF!</definedName>
    <definedName name="eighty_seven" localSheetId="18">#REF!</definedName>
    <definedName name="eighty_seven" localSheetId="19">#REF!</definedName>
    <definedName name="eighty_seven" localSheetId="12">#REF!</definedName>
    <definedName name="eighty_seven">#REF!</definedName>
    <definedName name="electric" localSheetId="14">#REF!</definedName>
    <definedName name="electric" localSheetId="15">#REF!</definedName>
    <definedName name="electric" localSheetId="16">#REF!</definedName>
    <definedName name="electric" localSheetId="17">#REF!</definedName>
    <definedName name="electric" localSheetId="18">#REF!</definedName>
    <definedName name="electric" localSheetId="19">#REF!</definedName>
    <definedName name="electric" localSheetId="12">#REF!</definedName>
    <definedName name="electric">#REF!</definedName>
    <definedName name="EnergyServices_Rev_Growth">[9]Assumptions!$C$13</definedName>
    <definedName name="Enterprise" localSheetId="14">#REF!</definedName>
    <definedName name="Enterprise" localSheetId="15">#REF!</definedName>
    <definedName name="Enterprise" localSheetId="16">#REF!</definedName>
    <definedName name="Enterprise" localSheetId="17">#REF!</definedName>
    <definedName name="Enterprise" localSheetId="18">#REF!</definedName>
    <definedName name="Enterprise" localSheetId="19">#REF!</definedName>
    <definedName name="Enterprise" localSheetId="12">#REF!</definedName>
    <definedName name="Enterprise">#REF!</definedName>
    <definedName name="entity" localSheetId="14">#REF!</definedName>
    <definedName name="entity" localSheetId="15">#REF!</definedName>
    <definedName name="entity" localSheetId="16">#REF!</definedName>
    <definedName name="entity" localSheetId="17">#REF!</definedName>
    <definedName name="entity" localSheetId="18">#REF!</definedName>
    <definedName name="entity" localSheetId="19">#REF!</definedName>
    <definedName name="entity" localSheetId="12">#REF!</definedName>
    <definedName name="entity">#REF!</definedName>
    <definedName name="entity1" localSheetId="14">#REF!</definedName>
    <definedName name="entity1" localSheetId="15">#REF!</definedName>
    <definedName name="entity1" localSheetId="16">#REF!</definedName>
    <definedName name="entity1" localSheetId="17">#REF!</definedName>
    <definedName name="entity1" localSheetId="18">#REF!</definedName>
    <definedName name="entity1" localSheetId="19">#REF!</definedName>
    <definedName name="entity1" localSheetId="12">#REF!</definedName>
    <definedName name="entity1">#REF!</definedName>
    <definedName name="Equity_Bridge_Loan_Interest_Expense_Lease" localSheetId="14">#REF!</definedName>
    <definedName name="Equity_Bridge_Loan_Interest_Expense_Lease" localSheetId="15">#REF!</definedName>
    <definedName name="Equity_Bridge_Loan_Interest_Expense_Lease" localSheetId="16">#REF!</definedName>
    <definedName name="Equity_Bridge_Loan_Interest_Expense_Lease" localSheetId="17">#REF!</definedName>
    <definedName name="Equity_Bridge_Loan_Interest_Expense_Lease" localSheetId="18">#REF!</definedName>
    <definedName name="Equity_Bridge_Loan_Interest_Expense_Lease" localSheetId="19">#REF!</definedName>
    <definedName name="Equity_Bridge_Loan_Interest_Expense_Lease">#REF!</definedName>
    <definedName name="equityapo_volatility" localSheetId="14">#REF!</definedName>
    <definedName name="equityapo_volatility" localSheetId="15">#REF!</definedName>
    <definedName name="equityapo_volatility" localSheetId="16">#REF!</definedName>
    <definedName name="equityapo_volatility" localSheetId="17">#REF!</definedName>
    <definedName name="equityapo_volatility" localSheetId="18">#REF!</definedName>
    <definedName name="equityapo_volatility" localSheetId="19">#REF!</definedName>
    <definedName name="equityapo_volatility">#REF!</definedName>
    <definedName name="equityoption_treesteps" localSheetId="14">#REF!</definedName>
    <definedName name="equityoption_treesteps" localSheetId="15">#REF!</definedName>
    <definedName name="equityoption_treesteps" localSheetId="16">#REF!</definedName>
    <definedName name="equityoption_treesteps" localSheetId="17">#REF!</definedName>
    <definedName name="equityoption_treesteps" localSheetId="18">#REF!</definedName>
    <definedName name="equityoption_treesteps" localSheetId="19">#REF!</definedName>
    <definedName name="equityoption_treesteps">#REF!</definedName>
    <definedName name="equityoption_volatility" localSheetId="14">#REF!</definedName>
    <definedName name="equityoption_volatility" localSheetId="15">#REF!</definedName>
    <definedName name="equityoption_volatility" localSheetId="16">#REF!</definedName>
    <definedName name="equityoption_volatility" localSheetId="17">#REF!</definedName>
    <definedName name="equityoption_volatility" localSheetId="18">#REF!</definedName>
    <definedName name="equityoption_volatility" localSheetId="19">#REF!</definedName>
    <definedName name="equityoption_volatility">#REF!</definedName>
    <definedName name="EssAliasTable">"Default"</definedName>
    <definedName name="ESSBASE_AREA">#REF!</definedName>
    <definedName name="eurofutopt_meanreversion" localSheetId="14">#REF!</definedName>
    <definedName name="eurofutopt_meanreversion" localSheetId="15">#REF!</definedName>
    <definedName name="eurofutopt_meanreversion" localSheetId="16">#REF!</definedName>
    <definedName name="eurofutopt_meanreversion" localSheetId="17">#REF!</definedName>
    <definedName name="eurofutopt_meanreversion" localSheetId="18">#REF!</definedName>
    <definedName name="eurofutopt_meanreversion" localSheetId="19">#REF!</definedName>
    <definedName name="eurofutopt_meanreversion" localSheetId="12">#REF!</definedName>
    <definedName name="eurofutopt_meanreversion">#REF!</definedName>
    <definedName name="eurofutopt_model" localSheetId="14">#REF!</definedName>
    <definedName name="eurofutopt_model" localSheetId="15">#REF!</definedName>
    <definedName name="eurofutopt_model" localSheetId="16">#REF!</definedName>
    <definedName name="eurofutopt_model" localSheetId="17">#REF!</definedName>
    <definedName name="eurofutopt_model" localSheetId="18">#REF!</definedName>
    <definedName name="eurofutopt_model" localSheetId="19">#REF!</definedName>
    <definedName name="eurofutopt_model" localSheetId="12">#REF!</definedName>
    <definedName name="eurofutopt_model">#REF!</definedName>
    <definedName name="eurofutopt_volatility" localSheetId="14">#REF!</definedName>
    <definedName name="eurofutopt_volatility" localSheetId="15">#REF!</definedName>
    <definedName name="eurofutopt_volatility" localSheetId="16">#REF!</definedName>
    <definedName name="eurofutopt_volatility" localSheetId="17">#REF!</definedName>
    <definedName name="eurofutopt_volatility" localSheetId="18">#REF!</definedName>
    <definedName name="eurofutopt_volatility" localSheetId="19">#REF!</definedName>
    <definedName name="eurofutopt_volatility">#REF!</definedName>
    <definedName name="ev.Calculation" hidden="1">-4105</definedName>
    <definedName name="ev.Initialized" hidden="1">FALSE</definedName>
    <definedName name="EXA">#REF!</definedName>
    <definedName name="Excess_Dividend_Tax_Amount_Unlevered" localSheetId="14">#REF!</definedName>
    <definedName name="Excess_Dividend_Tax_Amount_Unlevered" localSheetId="15">#REF!</definedName>
    <definedName name="Excess_Dividend_Tax_Amount_Unlevered" localSheetId="16">#REF!</definedName>
    <definedName name="Excess_Dividend_Tax_Amount_Unlevered" localSheetId="17">#REF!</definedName>
    <definedName name="Excess_Dividend_Tax_Amount_Unlevered" localSheetId="18">#REF!</definedName>
    <definedName name="Excess_Dividend_Tax_Amount_Unlevered" localSheetId="19">#REF!</definedName>
    <definedName name="Excess_Dividend_Tax_Amount_Unlevered">#REF!</definedName>
    <definedName name="Excess_Dividends_Tax_Amount" localSheetId="14">#REF!</definedName>
    <definedName name="Excess_Dividends_Tax_Amount" localSheetId="15">#REF!</definedName>
    <definedName name="Excess_Dividends_Tax_Amount" localSheetId="16">#REF!</definedName>
    <definedName name="Excess_Dividends_Tax_Amount" localSheetId="17">#REF!</definedName>
    <definedName name="Excess_Dividends_Tax_Amount" localSheetId="18">#REF!</definedName>
    <definedName name="Excess_Dividends_Tax_Amount" localSheetId="19">#REF!</definedName>
    <definedName name="Excess_Dividends_Tax_Amount">#REF!</definedName>
    <definedName name="exchange_rates">[5]Inputs!$B$29</definedName>
    <definedName name="existing" localSheetId="14">#REF!</definedName>
    <definedName name="existing" localSheetId="15">#REF!</definedName>
    <definedName name="existing" localSheetId="16">#REF!</definedName>
    <definedName name="existing" localSheetId="17">#REF!</definedName>
    <definedName name="existing" localSheetId="18">#REF!</definedName>
    <definedName name="existing" localSheetId="19">#REF!</definedName>
    <definedName name="existing" localSheetId="12">#REF!</definedName>
    <definedName name="existing">#REF!</definedName>
    <definedName name="existing_table" localSheetId="14">#REF!</definedName>
    <definedName name="existing_table" localSheetId="15">#REF!</definedName>
    <definedName name="existing_table" localSheetId="16">#REF!</definedName>
    <definedName name="existing_table" localSheetId="17">#REF!</definedName>
    <definedName name="existing_table" localSheetId="18">#REF!</definedName>
    <definedName name="existing_table" localSheetId="19">#REF!</definedName>
    <definedName name="existing_table" localSheetId="12">#REF!</definedName>
    <definedName name="existing_table">#REF!</definedName>
    <definedName name="f" localSheetId="14" hidden="1">{"Page_1",#N/A,FALSE,"BAD4Q98";"Page_2",#N/A,FALSE,"BAD4Q98";"Page_3",#N/A,FALSE,"BAD4Q98";"Page_4",#N/A,FALSE,"BAD4Q98";"Page_5",#N/A,FALSE,"BAD4Q98";"Page_6",#N/A,FALSE,"BAD4Q98";"Input_1",#N/A,FALSE,"BAD4Q98";"Input_2",#N/A,FALSE,"BAD4Q98"}</definedName>
    <definedName name="f" localSheetId="15" hidden="1">{"Page_1",#N/A,FALSE,"BAD4Q98";"Page_2",#N/A,FALSE,"BAD4Q98";"Page_3",#N/A,FALSE,"BAD4Q98";"Page_4",#N/A,FALSE,"BAD4Q98";"Page_5",#N/A,FALSE,"BAD4Q98";"Page_6",#N/A,FALSE,"BAD4Q98";"Input_1",#N/A,FALSE,"BAD4Q98";"Input_2",#N/A,FALSE,"BAD4Q98"}</definedName>
    <definedName name="f" localSheetId="16" hidden="1">{"Page_1",#N/A,FALSE,"BAD4Q98";"Page_2",#N/A,FALSE,"BAD4Q98";"Page_3",#N/A,FALSE,"BAD4Q98";"Page_4",#N/A,FALSE,"BAD4Q98";"Page_5",#N/A,FALSE,"BAD4Q98";"Page_6",#N/A,FALSE,"BAD4Q98";"Input_1",#N/A,FALSE,"BAD4Q98";"Input_2",#N/A,FALSE,"BAD4Q98"}</definedName>
    <definedName name="f" localSheetId="17" hidden="1">{"Page_1",#N/A,FALSE,"BAD4Q98";"Page_2",#N/A,FALSE,"BAD4Q98";"Page_3",#N/A,FALSE,"BAD4Q98";"Page_4",#N/A,FALSE,"BAD4Q98";"Page_5",#N/A,FALSE,"BAD4Q98";"Page_6",#N/A,FALSE,"BAD4Q98";"Input_1",#N/A,FALSE,"BAD4Q98";"Input_2",#N/A,FALSE,"BAD4Q98"}</definedName>
    <definedName name="f" localSheetId="18" hidden="1">{"Page_1",#N/A,FALSE,"BAD4Q98";"Page_2",#N/A,FALSE,"BAD4Q98";"Page_3",#N/A,FALSE,"BAD4Q98";"Page_4",#N/A,FALSE,"BAD4Q98";"Page_5",#N/A,FALSE,"BAD4Q98";"Page_6",#N/A,FALSE,"BAD4Q98";"Input_1",#N/A,FALSE,"BAD4Q98";"Input_2",#N/A,FALSE,"BAD4Q98"}</definedName>
    <definedName name="f" localSheetId="19" hidden="1">{"Page_1",#N/A,FALSE,"BAD4Q98";"Page_2",#N/A,FALSE,"BAD4Q98";"Page_3",#N/A,FALSE,"BAD4Q98";"Page_4",#N/A,FALSE,"BAD4Q98";"Page_5",#N/A,FALSE,"BAD4Q98";"Page_6",#N/A,FALSE,"BAD4Q98";"Input_1",#N/A,FALSE,"BAD4Q98";"Input_2",#N/A,FALSE,"BAD4Q98"}</definedName>
    <definedName name="f" localSheetId="20" hidden="1">{"Page_1",#N/A,FALSE,"BAD4Q98";"Page_2",#N/A,FALSE,"BAD4Q98";"Page_3",#N/A,FALSE,"BAD4Q98";"Page_4",#N/A,FALSE,"BAD4Q98";"Page_5",#N/A,FALSE,"BAD4Q98";"Page_6",#N/A,FALSE,"BAD4Q98";"Input_1",#N/A,FALSE,"BAD4Q98";"Input_2",#N/A,FALSE,"BAD4Q98"}</definedName>
    <definedName name="f" localSheetId="4" hidden="1">{"Page_1",#N/A,FALSE,"BAD4Q98";"Page_2",#N/A,FALSE,"BAD4Q98";"Page_3",#N/A,FALSE,"BAD4Q98";"Page_4",#N/A,FALSE,"BAD4Q98";"Page_5",#N/A,FALSE,"BAD4Q98";"Page_6",#N/A,FALSE,"BAD4Q98";"Input_1",#N/A,FALSE,"BAD4Q98";"Input_2",#N/A,FALSE,"BAD4Q98"}</definedName>
    <definedName name="f" localSheetId="11" hidden="1">{"Page_1",#N/A,FALSE,"BAD4Q98";"Page_2",#N/A,FALSE,"BAD4Q98";"Page_3",#N/A,FALSE,"BAD4Q98";"Page_4",#N/A,FALSE,"BAD4Q98";"Page_5",#N/A,FALSE,"BAD4Q98";"Page_6",#N/A,FALSE,"BAD4Q98";"Input_1",#N/A,FALSE,"BAD4Q98";"Input_2",#N/A,FALSE,"BAD4Q98"}</definedName>
    <definedName name="f" localSheetId="12" hidden="1">{"Page_1",#N/A,FALSE,"BAD4Q98";"Page_2",#N/A,FALSE,"BAD4Q98";"Page_3",#N/A,FALSE,"BAD4Q98";"Page_4",#N/A,FALSE,"BAD4Q98";"Page_5",#N/A,FALSE,"BAD4Q98";"Page_6",#N/A,FALSE,"BAD4Q98";"Input_1",#N/A,FALSE,"BAD4Q98";"Input_2",#N/A,FALSE,"BAD4Q98"}</definedName>
    <definedName name="f" localSheetId="13" hidden="1">{"Page_1",#N/A,FALSE,"BAD4Q98";"Page_2",#N/A,FALSE,"BAD4Q98";"Page_3",#N/A,FALSE,"BAD4Q98";"Page_4",#N/A,FALSE,"BAD4Q98";"Page_5",#N/A,FALSE,"BAD4Q98";"Page_6",#N/A,FALSE,"BAD4Q98";"Input_1",#N/A,FALSE,"BAD4Q98";"Input_2",#N/A,FALSE,"BAD4Q98"}</definedName>
    <definedName name="f" hidden="1">{"Page_1",#N/A,FALSE,"BAD4Q98";"Page_2",#N/A,FALSE,"BAD4Q98";"Page_3",#N/A,FALSE,"BAD4Q98";"Page_4",#N/A,FALSE,"BAD4Q98";"Page_5",#N/A,FALSE,"BAD4Q98";"Page_6",#N/A,FALSE,"BAD4Q98";"Input_1",#N/A,FALSE,"BAD4Q98";"Input_2",#N/A,FALSE,"BAD4Q98"}</definedName>
    <definedName name="FACT">[2]Factors!$B$9:$H$109</definedName>
    <definedName name="fdasdfdsadf" localSheetId="14">#REF!</definedName>
    <definedName name="fdasdfdsadf" localSheetId="15">#REF!</definedName>
    <definedName name="fdasdfdsadf" localSheetId="16">#REF!</definedName>
    <definedName name="fdasdfdsadf" localSheetId="17">#REF!</definedName>
    <definedName name="fdasdfdsadf" localSheetId="18">#REF!</definedName>
    <definedName name="fdasdfdsadf" localSheetId="19">#REF!</definedName>
    <definedName name="fdasdfdsadf" localSheetId="12">#REF!</definedName>
    <definedName name="fdasdfdsadf">#REF!</definedName>
    <definedName name="fdfdfdfd" localSheetId="14">#REF!</definedName>
    <definedName name="fdfdfdfd" localSheetId="15">#REF!</definedName>
    <definedName name="fdfdfdfd" localSheetId="16">#REF!</definedName>
    <definedName name="fdfdfdfd" localSheetId="17">#REF!</definedName>
    <definedName name="fdfdfdfd" localSheetId="18">#REF!</definedName>
    <definedName name="fdfdfdfd" localSheetId="19">#REF!</definedName>
    <definedName name="fdfdfdfd" localSheetId="12">#REF!</definedName>
    <definedName name="fdfdfdfd">#REF!</definedName>
    <definedName name="fdfdfdfdfd" localSheetId="14">#REF!</definedName>
    <definedName name="fdfdfdfdfd" localSheetId="15">#REF!</definedName>
    <definedName name="fdfdfdfdfd" localSheetId="16">#REF!</definedName>
    <definedName name="fdfdfdfdfd" localSheetId="17">#REF!</definedName>
    <definedName name="fdfdfdfdfd" localSheetId="18">#REF!</definedName>
    <definedName name="fdfdfdfdfd" localSheetId="19">#REF!</definedName>
    <definedName name="fdfdfdfdfd" localSheetId="12">#REF!</definedName>
    <definedName name="fdfdfdfdfd">#REF!</definedName>
    <definedName name="FEDELEC" localSheetId="14">#REF!</definedName>
    <definedName name="FEDELEC" localSheetId="15">#REF!</definedName>
    <definedName name="FEDELEC" localSheetId="16">#REF!</definedName>
    <definedName name="FEDELEC" localSheetId="17">#REF!</definedName>
    <definedName name="FEDELEC" localSheetId="18">#REF!</definedName>
    <definedName name="FEDELEC" localSheetId="19">#REF!</definedName>
    <definedName name="FEDELEC">#REF!</definedName>
    <definedName name="Federal_Income_Tax_Amount" localSheetId="14">#REF!</definedName>
    <definedName name="Federal_Income_Tax_Amount" localSheetId="15">#REF!</definedName>
    <definedName name="Federal_Income_Tax_Amount" localSheetId="16">#REF!</definedName>
    <definedName name="Federal_Income_Tax_Amount" localSheetId="17">#REF!</definedName>
    <definedName name="Federal_Income_Tax_Amount" localSheetId="18">#REF!</definedName>
    <definedName name="Federal_Income_Tax_Amount" localSheetId="19">#REF!</definedName>
    <definedName name="Federal_Income_Tax_Amount">#REF!</definedName>
    <definedName name="Federal_Income_Tax_Amount_Unlevered" localSheetId="14">#REF!</definedName>
    <definedName name="Federal_Income_Tax_Amount_Unlevered" localSheetId="15">#REF!</definedName>
    <definedName name="Federal_Income_Tax_Amount_Unlevered" localSheetId="16">#REF!</definedName>
    <definedName name="Federal_Income_Tax_Amount_Unlevered" localSheetId="17">#REF!</definedName>
    <definedName name="Federal_Income_Tax_Amount_Unlevered" localSheetId="18">#REF!</definedName>
    <definedName name="Federal_Income_Tax_Amount_Unlevered" localSheetId="19">#REF!</definedName>
    <definedName name="Federal_Income_Tax_Amount_Unlevered">#REF!</definedName>
    <definedName name="FEDGAS" localSheetId="14">#REF!</definedName>
    <definedName name="FEDGAS" localSheetId="15">#REF!</definedName>
    <definedName name="FEDGAS" localSheetId="16">#REF!</definedName>
    <definedName name="FEDGAS" localSheetId="17">#REF!</definedName>
    <definedName name="FEDGAS" localSheetId="18">#REF!</definedName>
    <definedName name="FEDGAS" localSheetId="19">#REF!</definedName>
    <definedName name="FEDGAS">#REF!</definedName>
    <definedName name="fedopt_volatility" localSheetId="14">#REF!</definedName>
    <definedName name="fedopt_volatility" localSheetId="15">#REF!</definedName>
    <definedName name="fedopt_volatility" localSheetId="16">#REF!</definedName>
    <definedName name="fedopt_volatility" localSheetId="17">#REF!</definedName>
    <definedName name="fedopt_volatility" localSheetId="18">#REF!</definedName>
    <definedName name="fedopt_volatility" localSheetId="19">#REF!</definedName>
    <definedName name="fedopt_volatility">#REF!</definedName>
    <definedName name="fff"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gvfgf">#REF!</definedName>
    <definedName name="fielddelim" localSheetId="14">#REF!</definedName>
    <definedName name="fielddelim" localSheetId="15">#REF!</definedName>
    <definedName name="fielddelim" localSheetId="16">#REF!</definedName>
    <definedName name="fielddelim" localSheetId="17">#REF!</definedName>
    <definedName name="fielddelim" localSheetId="18">#REF!</definedName>
    <definedName name="fielddelim" localSheetId="19">#REF!</definedName>
    <definedName name="fielddelim" localSheetId="12">#REF!</definedName>
    <definedName name="fielddelim">#REF!</definedName>
    <definedName name="Fin_Plan_1293" localSheetId="14">#REF!</definedName>
    <definedName name="Fin_Plan_1293" localSheetId="15">#REF!</definedName>
    <definedName name="Fin_Plan_1293" localSheetId="16">#REF!</definedName>
    <definedName name="Fin_Plan_1293" localSheetId="17">#REF!</definedName>
    <definedName name="Fin_Plan_1293" localSheetId="18">#REF!</definedName>
    <definedName name="Fin_Plan_1293" localSheetId="19">#REF!</definedName>
    <definedName name="Fin_Plan_1293" localSheetId="12">#REF!</definedName>
    <definedName name="Fin_Plan_1293">#REF!</definedName>
    <definedName name="Fire_District_Payment_Base_Year" localSheetId="14">#REF!</definedName>
    <definedName name="Fire_District_Payment_Base_Year" localSheetId="15">#REF!</definedName>
    <definedName name="Fire_District_Payment_Base_Year" localSheetId="16">#REF!</definedName>
    <definedName name="Fire_District_Payment_Base_Year" localSheetId="17">#REF!</definedName>
    <definedName name="Fire_District_Payment_Base_Year" localSheetId="18">#REF!</definedName>
    <definedName name="Fire_District_Payment_Base_Year" localSheetId="19">#REF!</definedName>
    <definedName name="Fire_District_Payment_Base_Year">#REF!</definedName>
    <definedName name="Fire_District_Payment_Input" localSheetId="14">#REF!</definedName>
    <definedName name="Fire_District_Payment_Input" localSheetId="15">#REF!</definedName>
    <definedName name="Fire_District_Payment_Input" localSheetId="16">#REF!</definedName>
    <definedName name="Fire_District_Payment_Input" localSheetId="17">#REF!</definedName>
    <definedName name="Fire_District_Payment_Input" localSheetId="18">#REF!</definedName>
    <definedName name="Fire_District_Payment_Input" localSheetId="19">#REF!</definedName>
    <definedName name="Fire_District_Payment_Input">#REF!</definedName>
    <definedName name="FirstOne" localSheetId="14">#REF!</definedName>
    <definedName name="FirstOne" localSheetId="15">#REF!</definedName>
    <definedName name="FirstOne" localSheetId="16">#REF!</definedName>
    <definedName name="FirstOne" localSheetId="17">#REF!</definedName>
    <definedName name="FirstOne" localSheetId="18">#REF!</definedName>
    <definedName name="FirstOne" localSheetId="19">#REF!</definedName>
    <definedName name="FirstOne">#REF!</definedName>
    <definedName name="Fletes" localSheetId="14" hidden="1">{#N/A,#N/A,FALSE,"Aging Summary";#N/A,#N/A,FALSE,"Ratio Analysis";#N/A,#N/A,FALSE,"Test 120 Day Accts";#N/A,#N/A,FALSE,"Tickmarks"}</definedName>
    <definedName name="Fletes" localSheetId="15" hidden="1">{#N/A,#N/A,FALSE,"Aging Summary";#N/A,#N/A,FALSE,"Ratio Analysis";#N/A,#N/A,FALSE,"Test 120 Day Accts";#N/A,#N/A,FALSE,"Tickmarks"}</definedName>
    <definedName name="Fletes" localSheetId="16" hidden="1">{#N/A,#N/A,FALSE,"Aging Summary";#N/A,#N/A,FALSE,"Ratio Analysis";#N/A,#N/A,FALSE,"Test 120 Day Accts";#N/A,#N/A,FALSE,"Tickmarks"}</definedName>
    <definedName name="Fletes" localSheetId="17" hidden="1">{#N/A,#N/A,FALSE,"Aging Summary";#N/A,#N/A,FALSE,"Ratio Analysis";#N/A,#N/A,FALSE,"Test 120 Day Accts";#N/A,#N/A,FALSE,"Tickmarks"}</definedName>
    <definedName name="Fletes" localSheetId="18" hidden="1">{#N/A,#N/A,FALSE,"Aging Summary";#N/A,#N/A,FALSE,"Ratio Analysis";#N/A,#N/A,FALSE,"Test 120 Day Accts";#N/A,#N/A,FALSE,"Tickmarks"}</definedName>
    <definedName name="Fletes" localSheetId="19" hidden="1">{#N/A,#N/A,FALSE,"Aging Summary";#N/A,#N/A,FALSE,"Ratio Analysis";#N/A,#N/A,FALSE,"Test 120 Day Accts";#N/A,#N/A,FALSE,"Tickmarks"}</definedName>
    <definedName name="Fletes" localSheetId="20" hidden="1">{#N/A,#N/A,FALSE,"Aging Summary";#N/A,#N/A,FALSE,"Ratio Analysis";#N/A,#N/A,FALSE,"Test 120 Day Accts";#N/A,#N/A,FALSE,"Tickmarks"}</definedName>
    <definedName name="Fletes" localSheetId="4" hidden="1">{#N/A,#N/A,FALSE,"Aging Summary";#N/A,#N/A,FALSE,"Ratio Analysis";#N/A,#N/A,FALSE,"Test 120 Day Accts";#N/A,#N/A,FALSE,"Tickmarks"}</definedName>
    <definedName name="Fletes" localSheetId="11" hidden="1">{#N/A,#N/A,FALSE,"Aging Summary";#N/A,#N/A,FALSE,"Ratio Analysis";#N/A,#N/A,FALSE,"Test 120 Day Accts";#N/A,#N/A,FALSE,"Tickmarks"}</definedName>
    <definedName name="Fletes" localSheetId="12" hidden="1">{#N/A,#N/A,FALSE,"Aging Summary";#N/A,#N/A,FALSE,"Ratio Analysis";#N/A,#N/A,FALSE,"Test 120 Day Accts";#N/A,#N/A,FALSE,"Tickmarks"}</definedName>
    <definedName name="Fletes" localSheetId="13" hidden="1">{#N/A,#N/A,FALSE,"Aging Summary";#N/A,#N/A,FALSE,"Ratio Analysis";#N/A,#N/A,FALSE,"Test 120 Day Accts";#N/A,#N/A,FALSE,"Tickmarks"}</definedName>
    <definedName name="Fletes" hidden="1">{#N/A,#N/A,FALSE,"Aging Summary";#N/A,#N/A,FALSE,"Ratio Analysis";#N/A,#N/A,FALSE,"Test 120 Day Accts";#N/A,#N/A,FALSE,"Tickmarks"}</definedName>
    <definedName name="Fringe_Rate_1995">'[18]FED G&amp;A Assumption Rates'!$B$4</definedName>
    <definedName name="Fringe_Rate_1996">'[18]FED G&amp;A Assumption Rates'!$C$4</definedName>
    <definedName name="Fringe_Rate_1997">'[18]FED G&amp;A Assumption Rates'!$D$4</definedName>
    <definedName name="Fringe_Rate_1998">'[18]FED G&amp;A Assumption Rates'!$E$4</definedName>
    <definedName name="Fringe_Rate_1999">'[18]FED G&amp;A Assumption Rates'!$F$4</definedName>
    <definedName name="Fringe_Rate_2000">'[18]FED G&amp;A Assumption Rates'!$G$4</definedName>
    <definedName name="FUN" localSheetId="14">#REF!</definedName>
    <definedName name="FUN" localSheetId="15">#REF!</definedName>
    <definedName name="FUN" localSheetId="16">#REF!</definedName>
    <definedName name="FUN" localSheetId="17">#REF!</definedName>
    <definedName name="FUN" localSheetId="18">#REF!</definedName>
    <definedName name="FUN" localSheetId="19">#REF!</definedName>
    <definedName name="FUN" localSheetId="12">#REF!</definedName>
    <definedName name="FUN">#REF!</definedName>
    <definedName name="FutDates">[19]Futures!$J$1:$BT$2</definedName>
    <definedName name="FutMTM">[19]Futures!$B$34:$BT$50</definedName>
    <definedName name="FutVol">[19]Futures!$B$7:$BT$25</definedName>
    <definedName name="fwdopt_meanreversion" localSheetId="14">#REF!</definedName>
    <definedName name="fwdopt_meanreversion" localSheetId="15">#REF!</definedName>
    <definedName name="fwdopt_meanreversion" localSheetId="16">#REF!</definedName>
    <definedName name="fwdopt_meanreversion" localSheetId="17">#REF!</definedName>
    <definedName name="fwdopt_meanreversion" localSheetId="18">#REF!</definedName>
    <definedName name="fwdopt_meanreversion" localSheetId="19">#REF!</definedName>
    <definedName name="fwdopt_meanreversion" localSheetId="12">#REF!</definedName>
    <definedName name="fwdopt_meanreversion">#REF!</definedName>
    <definedName name="fwdopt_meshpoints" localSheetId="14">#REF!</definedName>
    <definedName name="fwdopt_meshpoints" localSheetId="15">#REF!</definedName>
    <definedName name="fwdopt_meshpoints" localSheetId="16">#REF!</definedName>
    <definedName name="fwdopt_meshpoints" localSheetId="17">#REF!</definedName>
    <definedName name="fwdopt_meshpoints" localSheetId="18">#REF!</definedName>
    <definedName name="fwdopt_meshpoints" localSheetId="19">#REF!</definedName>
    <definedName name="fwdopt_meshpoints" localSheetId="12">#REF!</definedName>
    <definedName name="fwdopt_meshpoints">#REF!</definedName>
    <definedName name="fwdopt_model" localSheetId="14">#REF!</definedName>
    <definedName name="fwdopt_model" localSheetId="15">#REF!</definedName>
    <definedName name="fwdopt_model" localSheetId="16">#REF!</definedName>
    <definedName name="fwdopt_model" localSheetId="17">#REF!</definedName>
    <definedName name="fwdopt_model" localSheetId="18">#REF!</definedName>
    <definedName name="fwdopt_model" localSheetId="19">#REF!</definedName>
    <definedName name="fwdopt_model" localSheetId="12">#REF!</definedName>
    <definedName name="fwdopt_model">#REF!</definedName>
    <definedName name="FYE">[20]Input1!$B$6</definedName>
    <definedName name="g" localSheetId="14" hidden="1">{"SourcesUses",#N/A,TRUE,#N/A;"TransOverview",#N/A,TRUE,"CFMODEL"}</definedName>
    <definedName name="g" localSheetId="15" hidden="1">{"SourcesUses",#N/A,TRUE,#N/A;"TransOverview",#N/A,TRUE,"CFMODEL"}</definedName>
    <definedName name="g" localSheetId="16" hidden="1">{"SourcesUses",#N/A,TRUE,#N/A;"TransOverview",#N/A,TRUE,"CFMODEL"}</definedName>
    <definedName name="g" localSheetId="17" hidden="1">{"SourcesUses",#N/A,TRUE,#N/A;"TransOverview",#N/A,TRUE,"CFMODEL"}</definedName>
    <definedName name="g" localSheetId="18" hidden="1">{"SourcesUses",#N/A,TRUE,#N/A;"TransOverview",#N/A,TRUE,"CFMODEL"}</definedName>
    <definedName name="g" localSheetId="19" hidden="1">{"SourcesUses",#N/A,TRUE,#N/A;"TransOverview",#N/A,TRUE,"CFMODEL"}</definedName>
    <definedName name="g" localSheetId="20" hidden="1">{"SourcesUses",#N/A,TRUE,#N/A;"TransOverview",#N/A,TRUE,"CFMODEL"}</definedName>
    <definedName name="g" localSheetId="4" hidden="1">{"SourcesUses",#N/A,TRUE,#N/A;"TransOverview",#N/A,TRUE,"CFMODEL"}</definedName>
    <definedName name="g" localSheetId="11" hidden="1">{"SourcesUses",#N/A,TRUE,#N/A;"TransOverview",#N/A,TRUE,"CFMODEL"}</definedName>
    <definedName name="g" localSheetId="12" hidden="1">{"SourcesUses",#N/A,TRUE,#N/A;"TransOverview",#N/A,TRUE,"CFMODEL"}</definedName>
    <definedName name="g" localSheetId="13" hidden="1">{"SourcesUses",#N/A,TRUE,#N/A;"TransOverview",#N/A,TRUE,"CFMODEL"}</definedName>
    <definedName name="g" hidden="1">{"SourcesUses",#N/A,TRUE,#N/A;"TransOverview",#N/A,TRUE,"CFMODEL"}</definedName>
    <definedName name="gas" localSheetId="14">#REF!</definedName>
    <definedName name="gas" localSheetId="15">#REF!</definedName>
    <definedName name="gas" localSheetId="16">#REF!</definedName>
    <definedName name="gas" localSheetId="17">#REF!</definedName>
    <definedName name="gas" localSheetId="18">#REF!</definedName>
    <definedName name="gas" localSheetId="19">#REF!</definedName>
    <definedName name="gas" localSheetId="12">#REF!</definedName>
    <definedName name="gas">#REF!</definedName>
    <definedName name="GasServicesDates">[19]GasServices!$L$1:$BU$2</definedName>
    <definedName name="GasServicesMTM">[19]GasServices!$B$62:$BU$105</definedName>
    <definedName name="GasServicesVol">[19]GasServices!$B$7:$BU$50</definedName>
    <definedName name="Gastos_a_prorratear" localSheetId="14">#REF!</definedName>
    <definedName name="Gastos_a_prorratear" localSheetId="15">#REF!</definedName>
    <definedName name="Gastos_a_prorratear" localSheetId="16">#REF!</definedName>
    <definedName name="Gastos_a_prorratear" localSheetId="17">#REF!</definedName>
    <definedName name="Gastos_a_prorratear" localSheetId="18">#REF!</definedName>
    <definedName name="Gastos_a_prorratear" localSheetId="19">#REF!</definedName>
    <definedName name="Gastos_a_prorratear" localSheetId="12">#REF!</definedName>
    <definedName name="Gastos_a_prorratear">#REF!</definedName>
    <definedName name="gatt">[21]Parameters!$D$16</definedName>
    <definedName name="gfdg" localSheetId="14" hidden="1">{"Page_1",#N/A,FALSE,"BAD4Q98";"Page_2",#N/A,FALSE,"BAD4Q98";"Page_3",#N/A,FALSE,"BAD4Q98";"Page_4",#N/A,FALSE,"BAD4Q98";"Page_5",#N/A,FALSE,"BAD4Q98";"Page_6",#N/A,FALSE,"BAD4Q98";"Input_1",#N/A,FALSE,"BAD4Q98";"Input_2",#N/A,FALSE,"BAD4Q98"}</definedName>
    <definedName name="gfdg" localSheetId="15" hidden="1">{"Page_1",#N/A,FALSE,"BAD4Q98";"Page_2",#N/A,FALSE,"BAD4Q98";"Page_3",#N/A,FALSE,"BAD4Q98";"Page_4",#N/A,FALSE,"BAD4Q98";"Page_5",#N/A,FALSE,"BAD4Q98";"Page_6",#N/A,FALSE,"BAD4Q98";"Input_1",#N/A,FALSE,"BAD4Q98";"Input_2",#N/A,FALSE,"BAD4Q98"}</definedName>
    <definedName name="gfdg" localSheetId="16" hidden="1">{"Page_1",#N/A,FALSE,"BAD4Q98";"Page_2",#N/A,FALSE,"BAD4Q98";"Page_3",#N/A,FALSE,"BAD4Q98";"Page_4",#N/A,FALSE,"BAD4Q98";"Page_5",#N/A,FALSE,"BAD4Q98";"Page_6",#N/A,FALSE,"BAD4Q98";"Input_1",#N/A,FALSE,"BAD4Q98";"Input_2",#N/A,FALSE,"BAD4Q98"}</definedName>
    <definedName name="gfdg" localSheetId="17" hidden="1">{"Page_1",#N/A,FALSE,"BAD4Q98";"Page_2",#N/A,FALSE,"BAD4Q98";"Page_3",#N/A,FALSE,"BAD4Q98";"Page_4",#N/A,FALSE,"BAD4Q98";"Page_5",#N/A,FALSE,"BAD4Q98";"Page_6",#N/A,FALSE,"BAD4Q98";"Input_1",#N/A,FALSE,"BAD4Q98";"Input_2",#N/A,FALSE,"BAD4Q98"}</definedName>
    <definedName name="gfdg" localSheetId="18" hidden="1">{"Page_1",#N/A,FALSE,"BAD4Q98";"Page_2",#N/A,FALSE,"BAD4Q98";"Page_3",#N/A,FALSE,"BAD4Q98";"Page_4",#N/A,FALSE,"BAD4Q98";"Page_5",#N/A,FALSE,"BAD4Q98";"Page_6",#N/A,FALSE,"BAD4Q98";"Input_1",#N/A,FALSE,"BAD4Q98";"Input_2",#N/A,FALSE,"BAD4Q98"}</definedName>
    <definedName name="gfdg" localSheetId="19" hidden="1">{"Page_1",#N/A,FALSE,"BAD4Q98";"Page_2",#N/A,FALSE,"BAD4Q98";"Page_3",#N/A,FALSE,"BAD4Q98";"Page_4",#N/A,FALSE,"BAD4Q98";"Page_5",#N/A,FALSE,"BAD4Q98";"Page_6",#N/A,FALSE,"BAD4Q98";"Input_1",#N/A,FALSE,"BAD4Q98";"Input_2",#N/A,FALSE,"BAD4Q98"}</definedName>
    <definedName name="gfdg" localSheetId="20" hidden="1">{"Page_1",#N/A,FALSE,"BAD4Q98";"Page_2",#N/A,FALSE,"BAD4Q98";"Page_3",#N/A,FALSE,"BAD4Q98";"Page_4",#N/A,FALSE,"BAD4Q98";"Page_5",#N/A,FALSE,"BAD4Q98";"Page_6",#N/A,FALSE,"BAD4Q98";"Input_1",#N/A,FALSE,"BAD4Q98";"Input_2",#N/A,FALSE,"BAD4Q98"}</definedName>
    <definedName name="gfdg" localSheetId="4" hidden="1">{"Page_1",#N/A,FALSE,"BAD4Q98";"Page_2",#N/A,FALSE,"BAD4Q98";"Page_3",#N/A,FALSE,"BAD4Q98";"Page_4",#N/A,FALSE,"BAD4Q98";"Page_5",#N/A,FALSE,"BAD4Q98";"Page_6",#N/A,FALSE,"BAD4Q98";"Input_1",#N/A,FALSE,"BAD4Q98";"Input_2",#N/A,FALSE,"BAD4Q98"}</definedName>
    <definedName name="gfdg" localSheetId="11" hidden="1">{"Page_1",#N/A,FALSE,"BAD4Q98";"Page_2",#N/A,FALSE,"BAD4Q98";"Page_3",#N/A,FALSE,"BAD4Q98";"Page_4",#N/A,FALSE,"BAD4Q98";"Page_5",#N/A,FALSE,"BAD4Q98";"Page_6",#N/A,FALSE,"BAD4Q98";"Input_1",#N/A,FALSE,"BAD4Q98";"Input_2",#N/A,FALSE,"BAD4Q98"}</definedName>
    <definedName name="gfdg" localSheetId="12" hidden="1">{"Page_1",#N/A,FALSE,"BAD4Q98";"Page_2",#N/A,FALSE,"BAD4Q98";"Page_3",#N/A,FALSE,"BAD4Q98";"Page_4",#N/A,FALSE,"BAD4Q98";"Page_5",#N/A,FALSE,"BAD4Q98";"Page_6",#N/A,FALSE,"BAD4Q98";"Input_1",#N/A,FALSE,"BAD4Q98";"Input_2",#N/A,FALSE,"BAD4Q98"}</definedName>
    <definedName name="gfdg" localSheetId="13" hidden="1">{"Page_1",#N/A,FALSE,"BAD4Q98";"Page_2",#N/A,FALSE,"BAD4Q98";"Page_3",#N/A,FALSE,"BAD4Q98";"Page_4",#N/A,FALSE,"BAD4Q98";"Page_5",#N/A,FALSE,"BAD4Q98";"Page_6",#N/A,FALSE,"BAD4Q98";"Input_1",#N/A,FALSE,"BAD4Q98";"Input_2",#N/A,FALSE,"BAD4Q98"}</definedName>
    <definedName name="gfdg" hidden="1">{"Page_1",#N/A,FALSE,"BAD4Q98";"Page_2",#N/A,FALSE,"BAD4Q98";"Page_3",#N/A,FALSE,"BAD4Q98";"Page_4",#N/A,FALSE,"BAD4Q98";"Page_5",#N/A,FALSE,"BAD4Q98";"Page_6",#N/A,FALSE,"BAD4Q98";"Input_1",#N/A,FALSE,"BAD4Q98";"Input_2",#N/A,FALSE,"BAD4Q98"}</definedName>
    <definedName name="gfgfgf" localSheetId="14">#REF!</definedName>
    <definedName name="gfgfgf" localSheetId="15">#REF!</definedName>
    <definedName name="gfgfgf" localSheetId="16">#REF!</definedName>
    <definedName name="gfgfgf" localSheetId="17">#REF!</definedName>
    <definedName name="gfgfgf" localSheetId="18">#REF!</definedName>
    <definedName name="gfgfgf" localSheetId="19">#REF!</definedName>
    <definedName name="gfgfgf" localSheetId="12">#REF!</definedName>
    <definedName name="gfgfgf">#REF!</definedName>
    <definedName name="gggg" localSheetId="14" hidden="1">{"SourcesUses",#N/A,TRUE,#N/A;"TransOverview",#N/A,TRUE,"CFMODEL"}</definedName>
    <definedName name="gggg" localSheetId="15" hidden="1">{"SourcesUses",#N/A,TRUE,#N/A;"TransOverview",#N/A,TRUE,"CFMODEL"}</definedName>
    <definedName name="gggg" localSheetId="16" hidden="1">{"SourcesUses",#N/A,TRUE,#N/A;"TransOverview",#N/A,TRUE,"CFMODEL"}</definedName>
    <definedName name="gggg" localSheetId="17" hidden="1">{"SourcesUses",#N/A,TRUE,#N/A;"TransOverview",#N/A,TRUE,"CFMODEL"}</definedName>
    <definedName name="gggg" localSheetId="18" hidden="1">{"SourcesUses",#N/A,TRUE,#N/A;"TransOverview",#N/A,TRUE,"CFMODEL"}</definedName>
    <definedName name="gggg" localSheetId="19" hidden="1">{"SourcesUses",#N/A,TRUE,#N/A;"TransOverview",#N/A,TRUE,"CFMODEL"}</definedName>
    <definedName name="gggg" localSheetId="20" hidden="1">{"SourcesUses",#N/A,TRUE,#N/A;"TransOverview",#N/A,TRUE,"CFMODEL"}</definedName>
    <definedName name="gggg" localSheetId="4" hidden="1">{"SourcesUses",#N/A,TRUE,#N/A;"TransOverview",#N/A,TRUE,"CFMODEL"}</definedName>
    <definedName name="gggg" localSheetId="11" hidden="1">{"SourcesUses",#N/A,TRUE,#N/A;"TransOverview",#N/A,TRUE,"CFMODEL"}</definedName>
    <definedName name="gggg" localSheetId="12" hidden="1">{"SourcesUses",#N/A,TRUE,#N/A;"TransOverview",#N/A,TRUE,"CFMODEL"}</definedName>
    <definedName name="gggg" localSheetId="13" hidden="1">{"SourcesUses",#N/A,TRUE,#N/A;"TransOverview",#N/A,TRUE,"CFMODEL"}</definedName>
    <definedName name="gggg" hidden="1">{"SourcesUses",#N/A,TRUE,#N/A;"TransOverview",#N/A,TRUE,"CFMODEL"}</definedName>
    <definedName name="Gross_Earnings_Tax_Amount" localSheetId="14">#REF!</definedName>
    <definedName name="Gross_Earnings_Tax_Amount" localSheetId="15">#REF!</definedName>
    <definedName name="Gross_Earnings_Tax_Amount" localSheetId="16">#REF!</definedName>
    <definedName name="Gross_Earnings_Tax_Amount" localSheetId="17">#REF!</definedName>
    <definedName name="Gross_Earnings_Tax_Amount" localSheetId="18">#REF!</definedName>
    <definedName name="Gross_Earnings_Tax_Amount" localSheetId="19">#REF!</definedName>
    <definedName name="Gross_Earnings_Tax_Amount" localSheetId="12">#REF!</definedName>
    <definedName name="Gross_Earnings_Tax_Amount">#REF!</definedName>
    <definedName name="guam" localSheetId="1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HELP" localSheetId="4">IF('ESA Table 2B-PP PD'!Values_Entered,HEADER_ROW+'ESA Table 2B-PP PD'!Number_of_Payments,HEADER_ROW)</definedName>
    <definedName name="HELP">IF([0]!Values_Entered,HEADER_ROW+[0]!Number_of_Payments,HEADER_ROW)</definedName>
    <definedName name="hhhh" localSheetId="14" hidden="1">{"SourcesUses",#N/A,TRUE,#N/A;"TransOverview",#N/A,TRUE,"CFMODEL"}</definedName>
    <definedName name="hhhh" localSheetId="15" hidden="1">{"SourcesUses",#N/A,TRUE,#N/A;"TransOverview",#N/A,TRUE,"CFMODEL"}</definedName>
    <definedName name="hhhh" localSheetId="16" hidden="1">{"SourcesUses",#N/A,TRUE,#N/A;"TransOverview",#N/A,TRUE,"CFMODEL"}</definedName>
    <definedName name="hhhh" localSheetId="17" hidden="1">{"SourcesUses",#N/A,TRUE,#N/A;"TransOverview",#N/A,TRUE,"CFMODEL"}</definedName>
    <definedName name="hhhh" localSheetId="18" hidden="1">{"SourcesUses",#N/A,TRUE,#N/A;"TransOverview",#N/A,TRUE,"CFMODEL"}</definedName>
    <definedName name="hhhh" localSheetId="19" hidden="1">{"SourcesUses",#N/A,TRUE,#N/A;"TransOverview",#N/A,TRUE,"CFMODEL"}</definedName>
    <definedName name="hhhh" localSheetId="20" hidden="1">{"SourcesUses",#N/A,TRUE,#N/A;"TransOverview",#N/A,TRUE,"CFMODEL"}</definedName>
    <definedName name="hhhh" localSheetId="4" hidden="1">{"SourcesUses",#N/A,TRUE,#N/A;"TransOverview",#N/A,TRUE,"CFMODEL"}</definedName>
    <definedName name="hhhh" localSheetId="11" hidden="1">{"SourcesUses",#N/A,TRUE,#N/A;"TransOverview",#N/A,TRUE,"CFMODEL"}</definedName>
    <definedName name="hhhh" localSheetId="12" hidden="1">{"SourcesUses",#N/A,TRUE,#N/A;"TransOverview",#N/A,TRUE,"CFMODEL"}</definedName>
    <definedName name="hhhh" localSheetId="13" hidden="1">{"SourcesUses",#N/A,TRUE,#N/A;"TransOverview",#N/A,TRUE,"CFMODEL"}</definedName>
    <definedName name="hhhh" hidden="1">{"SourcesUses",#N/A,TRUE,#N/A;"TransOverview",#N/A,TRUE,"CFMODEL"}</definedName>
    <definedName name="hkjhkhkjhkh">#REF!</definedName>
    <definedName name="hn._I006" localSheetId="14" hidden="1">#REF!</definedName>
    <definedName name="hn._I006" localSheetId="15" hidden="1">#REF!</definedName>
    <definedName name="hn._I006" localSheetId="16" hidden="1">#REF!</definedName>
    <definedName name="hn._I006" localSheetId="17" hidden="1">#REF!</definedName>
    <definedName name="hn._I006" localSheetId="18" hidden="1">#REF!</definedName>
    <definedName name="hn._I006" localSheetId="19" hidden="1">#REF!</definedName>
    <definedName name="hn._I006" localSheetId="12" hidden="1">#REF!</definedName>
    <definedName name="hn._I006" hidden="1">#REF!</definedName>
    <definedName name="hn._I018" localSheetId="14" hidden="1">#REF!</definedName>
    <definedName name="hn._I018" localSheetId="15" hidden="1">#REF!</definedName>
    <definedName name="hn._I018" localSheetId="16" hidden="1">#REF!</definedName>
    <definedName name="hn._I018" localSheetId="17" hidden="1">#REF!</definedName>
    <definedName name="hn._I018" localSheetId="18" hidden="1">#REF!</definedName>
    <definedName name="hn._I018" localSheetId="19" hidden="1">#REF!</definedName>
    <definedName name="hn._I018" localSheetId="12" hidden="1">#REF!</definedName>
    <definedName name="hn._I018" hidden="1">#REF!</definedName>
    <definedName name="hn._I024" localSheetId="14" hidden="1">#REF!</definedName>
    <definedName name="hn._I024" localSheetId="15" hidden="1">#REF!</definedName>
    <definedName name="hn._I024" localSheetId="16" hidden="1">#REF!</definedName>
    <definedName name="hn._I024" localSheetId="17" hidden="1">#REF!</definedName>
    <definedName name="hn._I024" localSheetId="18" hidden="1">#REF!</definedName>
    <definedName name="hn._I024" localSheetId="19" hidden="1">#REF!</definedName>
    <definedName name="hn._I024" hidden="1">#REF!</definedName>
    <definedName name="hn._I028" localSheetId="14" hidden="1">#REF!</definedName>
    <definedName name="hn._I028" localSheetId="15" hidden="1">#REF!</definedName>
    <definedName name="hn._I028" localSheetId="16" hidden="1">#REF!</definedName>
    <definedName name="hn._I028" localSheetId="17" hidden="1">#REF!</definedName>
    <definedName name="hn._I028" localSheetId="18" hidden="1">#REF!</definedName>
    <definedName name="hn._I028" localSheetId="19" hidden="1">#REF!</definedName>
    <definedName name="hn._I028" hidden="1">#REF!</definedName>
    <definedName name="hn._I029" localSheetId="14" hidden="1">#REF!</definedName>
    <definedName name="hn._I029" localSheetId="15" hidden="1">#REF!</definedName>
    <definedName name="hn._I029" localSheetId="16" hidden="1">#REF!</definedName>
    <definedName name="hn._I029" localSheetId="17" hidden="1">#REF!</definedName>
    <definedName name="hn._I029" localSheetId="18" hidden="1">#REF!</definedName>
    <definedName name="hn._I029" localSheetId="19" hidden="1">#REF!</definedName>
    <definedName name="hn._I029" hidden="1">#REF!</definedName>
    <definedName name="hn._I030" localSheetId="14" hidden="1">#REF!</definedName>
    <definedName name="hn._I030" localSheetId="15" hidden="1">#REF!</definedName>
    <definedName name="hn._I030" localSheetId="16" hidden="1">#REF!</definedName>
    <definedName name="hn._I030" localSheetId="17" hidden="1">#REF!</definedName>
    <definedName name="hn._I030" localSheetId="18" hidden="1">#REF!</definedName>
    <definedName name="hn._I030" localSheetId="19" hidden="1">#REF!</definedName>
    <definedName name="hn._I030" hidden="1">#REF!</definedName>
    <definedName name="hn._I031" localSheetId="14" hidden="1">#REF!</definedName>
    <definedName name="hn._I031" localSheetId="15" hidden="1">#REF!</definedName>
    <definedName name="hn._I031" localSheetId="16" hidden="1">#REF!</definedName>
    <definedName name="hn._I031" localSheetId="17" hidden="1">#REF!</definedName>
    <definedName name="hn._I031" localSheetId="18" hidden="1">#REF!</definedName>
    <definedName name="hn._I031" localSheetId="19" hidden="1">#REF!</definedName>
    <definedName name="hn._I031" hidden="1">#REF!</definedName>
    <definedName name="hn._I044" localSheetId="14" hidden="1">#REF!</definedName>
    <definedName name="hn._I044" localSheetId="15" hidden="1">#REF!</definedName>
    <definedName name="hn._I044" localSheetId="16" hidden="1">#REF!</definedName>
    <definedName name="hn._I044" localSheetId="17" hidden="1">#REF!</definedName>
    <definedName name="hn._I044" localSheetId="18" hidden="1">#REF!</definedName>
    <definedName name="hn._I044" localSheetId="19" hidden="1">#REF!</definedName>
    <definedName name="hn._I044" hidden="1">#REF!</definedName>
    <definedName name="hn._I051" localSheetId="14" hidden="1">#REF!</definedName>
    <definedName name="hn._I051" localSheetId="15" hidden="1">#REF!</definedName>
    <definedName name="hn._I051" localSheetId="16" hidden="1">#REF!</definedName>
    <definedName name="hn._I051" localSheetId="17" hidden="1">#REF!</definedName>
    <definedName name="hn._I051" localSheetId="18" hidden="1">#REF!</definedName>
    <definedName name="hn._I051" localSheetId="19" hidden="1">#REF!</definedName>
    <definedName name="hn._I051" hidden="1">#REF!</definedName>
    <definedName name="hn._I059" localSheetId="14" hidden="1">#REF!</definedName>
    <definedName name="hn._I059" localSheetId="15" hidden="1">#REF!</definedName>
    <definedName name="hn._I059" localSheetId="16" hidden="1">#REF!</definedName>
    <definedName name="hn._I059" localSheetId="17" hidden="1">#REF!</definedName>
    <definedName name="hn._I059" localSheetId="18" hidden="1">#REF!</definedName>
    <definedName name="hn._I059" localSheetId="19" hidden="1">#REF!</definedName>
    <definedName name="hn._I059" hidden="1">#REF!</definedName>
    <definedName name="hn._I062" localSheetId="14" hidden="1">#REF!</definedName>
    <definedName name="hn._I062" localSheetId="15" hidden="1">#REF!</definedName>
    <definedName name="hn._I062" localSheetId="16" hidden="1">#REF!</definedName>
    <definedName name="hn._I062" localSheetId="17" hidden="1">#REF!</definedName>
    <definedName name="hn._I062" localSheetId="18" hidden="1">#REF!</definedName>
    <definedName name="hn._I062" localSheetId="19" hidden="1">#REF!</definedName>
    <definedName name="hn._I062" hidden="1">#REF!</definedName>
    <definedName name="hn._I070" localSheetId="14" hidden="1">#REF!</definedName>
    <definedName name="hn._I070" localSheetId="15" hidden="1">#REF!</definedName>
    <definedName name="hn._I070" localSheetId="16" hidden="1">#REF!</definedName>
    <definedName name="hn._I070" localSheetId="17" hidden="1">#REF!</definedName>
    <definedName name="hn._I070" localSheetId="18" hidden="1">#REF!</definedName>
    <definedName name="hn._I070" localSheetId="19" hidden="1">#REF!</definedName>
    <definedName name="hn._I070" hidden="1">#REF!</definedName>
    <definedName name="hn._I071" localSheetId="14" hidden="1">#REF!</definedName>
    <definedName name="hn._I071" localSheetId="15" hidden="1">#REF!</definedName>
    <definedName name="hn._I071" localSheetId="16" hidden="1">#REF!</definedName>
    <definedName name="hn._I071" localSheetId="17" hidden="1">#REF!</definedName>
    <definedName name="hn._I071" localSheetId="18" hidden="1">#REF!</definedName>
    <definedName name="hn._I071" localSheetId="19" hidden="1">#REF!</definedName>
    <definedName name="hn._I071" hidden="1">#REF!</definedName>
    <definedName name="hn._I075" localSheetId="14" hidden="1">#REF!</definedName>
    <definedName name="hn._I075" localSheetId="15" hidden="1">#REF!</definedName>
    <definedName name="hn._I075" localSheetId="16" hidden="1">#REF!</definedName>
    <definedName name="hn._I075" localSheetId="17" hidden="1">#REF!</definedName>
    <definedName name="hn._I075" localSheetId="18" hidden="1">#REF!</definedName>
    <definedName name="hn._I075" localSheetId="19" hidden="1">#REF!</definedName>
    <definedName name="hn._I075" hidden="1">#REF!</definedName>
    <definedName name="hn._I077" localSheetId="14" hidden="1">#REF!</definedName>
    <definedName name="hn._I077" localSheetId="15" hidden="1">#REF!</definedName>
    <definedName name="hn._I077" localSheetId="16" hidden="1">#REF!</definedName>
    <definedName name="hn._I077" localSheetId="17" hidden="1">#REF!</definedName>
    <definedName name="hn._I077" localSheetId="18" hidden="1">#REF!</definedName>
    <definedName name="hn._I077" localSheetId="19" hidden="1">#REF!</definedName>
    <definedName name="hn._I077" hidden="1">#REF!</definedName>
    <definedName name="hn._I083" localSheetId="14" hidden="1">#REF!</definedName>
    <definedName name="hn._I083" localSheetId="15" hidden="1">#REF!</definedName>
    <definedName name="hn._I083" localSheetId="16" hidden="1">#REF!</definedName>
    <definedName name="hn._I083" localSheetId="17" hidden="1">#REF!</definedName>
    <definedName name="hn._I083" localSheetId="18" hidden="1">#REF!</definedName>
    <definedName name="hn._I083" localSheetId="19" hidden="1">#REF!</definedName>
    <definedName name="hn._I083" hidden="1">#REF!</definedName>
    <definedName name="hn._I085" localSheetId="14" hidden="1">#REF!</definedName>
    <definedName name="hn._I085" localSheetId="15" hidden="1">#REF!</definedName>
    <definedName name="hn._I085" localSheetId="16" hidden="1">#REF!</definedName>
    <definedName name="hn._I085" localSheetId="17" hidden="1">#REF!</definedName>
    <definedName name="hn._I085" localSheetId="18" hidden="1">#REF!</definedName>
    <definedName name="hn._I085" localSheetId="19" hidden="1">#REF!</definedName>
    <definedName name="hn._I085" hidden="1">#REF!</definedName>
    <definedName name="hn._P001" localSheetId="14" hidden="1">#REF!</definedName>
    <definedName name="hn._P001" localSheetId="15" hidden="1">#REF!</definedName>
    <definedName name="hn._P001" localSheetId="16" hidden="1">#REF!</definedName>
    <definedName name="hn._P001" localSheetId="17" hidden="1">#REF!</definedName>
    <definedName name="hn._P001" localSheetId="18" hidden="1">#REF!</definedName>
    <definedName name="hn._P001" localSheetId="19" hidden="1">#REF!</definedName>
    <definedName name="hn._P001" hidden="1">#REF!</definedName>
    <definedName name="hn._P002" localSheetId="14" hidden="1">#REF!</definedName>
    <definedName name="hn._P002" localSheetId="15" hidden="1">#REF!</definedName>
    <definedName name="hn._P002" localSheetId="16" hidden="1">#REF!</definedName>
    <definedName name="hn._P002" localSheetId="17" hidden="1">#REF!</definedName>
    <definedName name="hn._P002" localSheetId="18" hidden="1">#REF!</definedName>
    <definedName name="hn._P002" localSheetId="19" hidden="1">#REF!</definedName>
    <definedName name="hn._P002" hidden="1">#REF!</definedName>
    <definedName name="hn._P004" localSheetId="14" hidden="1">#REF!</definedName>
    <definedName name="hn._P004" localSheetId="15" hidden="1">#REF!</definedName>
    <definedName name="hn._P004" localSheetId="16" hidden="1">#REF!</definedName>
    <definedName name="hn._P004" localSheetId="17" hidden="1">#REF!</definedName>
    <definedName name="hn._P004" localSheetId="18" hidden="1">#REF!</definedName>
    <definedName name="hn._P004" localSheetId="19" hidden="1">#REF!</definedName>
    <definedName name="hn._P004" hidden="1">#REF!</definedName>
    <definedName name="hn._P014" localSheetId="14" hidden="1">#REF!</definedName>
    <definedName name="hn._P014" localSheetId="15" hidden="1">#REF!</definedName>
    <definedName name="hn._P014" localSheetId="16" hidden="1">#REF!</definedName>
    <definedName name="hn._P014" localSheetId="17" hidden="1">#REF!</definedName>
    <definedName name="hn._P014" localSheetId="18" hidden="1">#REF!</definedName>
    <definedName name="hn._P014" localSheetId="19" hidden="1">#REF!</definedName>
    <definedName name="hn._P014" hidden="1">#REF!</definedName>
    <definedName name="hn._P016" localSheetId="14" hidden="1">#REF!</definedName>
    <definedName name="hn._P016" localSheetId="15" hidden="1">#REF!</definedName>
    <definedName name="hn._P016" localSheetId="16" hidden="1">#REF!</definedName>
    <definedName name="hn._P016" localSheetId="17" hidden="1">#REF!</definedName>
    <definedName name="hn._P016" localSheetId="18" hidden="1">#REF!</definedName>
    <definedName name="hn._P016" localSheetId="19" hidden="1">#REF!</definedName>
    <definedName name="hn._P016" hidden="1">#REF!</definedName>
    <definedName name="hn._P017" localSheetId="14" hidden="1">#REF!</definedName>
    <definedName name="hn._P017" localSheetId="15" hidden="1">#REF!</definedName>
    <definedName name="hn._P017" localSheetId="16" hidden="1">#REF!</definedName>
    <definedName name="hn._P017" localSheetId="17" hidden="1">#REF!</definedName>
    <definedName name="hn._P017" localSheetId="18" hidden="1">#REF!</definedName>
    <definedName name="hn._P017" localSheetId="19" hidden="1">#REF!</definedName>
    <definedName name="hn._P017" hidden="1">#REF!</definedName>
    <definedName name="hn._P017g" localSheetId="14" hidden="1">#REF!</definedName>
    <definedName name="hn._P017g" localSheetId="15" hidden="1">#REF!</definedName>
    <definedName name="hn._P017g" localSheetId="16" hidden="1">#REF!</definedName>
    <definedName name="hn._P017g" localSheetId="17" hidden="1">#REF!</definedName>
    <definedName name="hn._P017g" localSheetId="18" hidden="1">#REF!</definedName>
    <definedName name="hn._P017g" localSheetId="19" hidden="1">#REF!</definedName>
    <definedName name="hn._P017g" hidden="1">#REF!</definedName>
    <definedName name="hn._P021" localSheetId="14" hidden="1">#REF!</definedName>
    <definedName name="hn._P021" localSheetId="15" hidden="1">#REF!</definedName>
    <definedName name="hn._P021" localSheetId="16" hidden="1">#REF!</definedName>
    <definedName name="hn._P021" localSheetId="17" hidden="1">#REF!</definedName>
    <definedName name="hn._P021" localSheetId="18" hidden="1">#REF!</definedName>
    <definedName name="hn._P021" localSheetId="19" hidden="1">#REF!</definedName>
    <definedName name="hn._P021" hidden="1">#REF!</definedName>
    <definedName name="hn._P024" localSheetId="14" hidden="1">#REF!</definedName>
    <definedName name="hn._P024" localSheetId="15" hidden="1">#REF!</definedName>
    <definedName name="hn._P024" localSheetId="16" hidden="1">#REF!</definedName>
    <definedName name="hn._P024" localSheetId="17" hidden="1">#REF!</definedName>
    <definedName name="hn._P024" localSheetId="18" hidden="1">#REF!</definedName>
    <definedName name="hn._P024" localSheetId="19" hidden="1">#REF!</definedName>
    <definedName name="hn._P024" hidden="1">#REF!</definedName>
    <definedName name="hn.Add015" localSheetId="14" hidden="1">#REF!</definedName>
    <definedName name="hn.Add015" localSheetId="15" hidden="1">#REF!</definedName>
    <definedName name="hn.Add015" localSheetId="16" hidden="1">#REF!</definedName>
    <definedName name="hn.Add015" localSheetId="17" hidden="1">#REF!</definedName>
    <definedName name="hn.Add015" localSheetId="18" hidden="1">#REF!</definedName>
    <definedName name="hn.Add015" localSheetId="19" hidden="1">#REF!</definedName>
    <definedName name="hn.Add015" hidden="1">#REF!</definedName>
    <definedName name="hn.ConvertZero1" hidden="1">[22]LTM!$G$461:$J$461,[22]LTM!$G$463:$J$464,[22]LTM!$G$468:$J$469,[22]LTM!$G$473:$J$475,[22]LTM!$G$480:$J$480,[22]LTM!$G$484:$J$485,[22]LTM!$G$490:$J$490,[22]LTM!$G$514:$J$518,[22]LTM!$G$525:$J$526,[22]LTM!$G$532:$J$537</definedName>
    <definedName name="hn.ConvertZero2" hidden="1">[22]LTM!$G$560:$J$560,[22]LTM!$H$590:$J$591,[22]LTM!$H$614:$J$614,[22]LTM!$H$635:$J$636,[22]LTM!$G$676:$J$680,[22]LTM!$G$686:$J$686,[22]LTM!$G$688:$J$694,[22]LTM!$G$681:$J$682</definedName>
    <definedName name="hn.ConvertZero3" hidden="1">[22]LTM!$G$699:$J$706,[22]LTM!$G$710:$J$714,[22]LTM!$G$717:$J$734,[22]LTM!$G$738:$J$738,[22]LTM!$G$745:$J$751</definedName>
    <definedName name="hn.ConvertZero4" hidden="1">[22]LTM!$G$840:$J$840,[22]LTM!$H$1266:$J$1266,[22]LTM!$G$1267:$J$1267,[22]LTM!$G$1454:$J$1461,[22]LTM!$J$1462,[22]LTM!$J$1463,[22]LTM!$G$1468:$J$1469,[22]LTM!$L$1469:$N$1469</definedName>
    <definedName name="hn.ConvertZeroUnhide1" hidden="1">[22]LTM!$G$1469:$J$1469,[22]LTM!$L$1469:$N$1469,[22]LTM!$H$1266:$J$1266</definedName>
    <definedName name="hn.Delete015" localSheetId="14" hidden="1">#REF!,#REF!,#REF!,#REF!</definedName>
    <definedName name="hn.Delete015" localSheetId="15" hidden="1">#REF!,#REF!,#REF!,#REF!</definedName>
    <definedName name="hn.Delete015" localSheetId="16" hidden="1">#REF!,#REF!,#REF!,#REF!</definedName>
    <definedName name="hn.Delete015" localSheetId="17" hidden="1">#REF!,#REF!,#REF!,#REF!</definedName>
    <definedName name="hn.Delete015" localSheetId="18" hidden="1">#REF!,#REF!,#REF!,#REF!</definedName>
    <definedName name="hn.Delete015" localSheetId="19" hidden="1">#REF!,#REF!,#REF!,#REF!</definedName>
    <definedName name="hn.Delete015" localSheetId="12" hidden="1">#REF!,#REF!,#REF!,#REF!</definedName>
    <definedName name="hn.Delete015" hidden="1">#REF!,#REF!,#REF!,#REF!</definedName>
    <definedName name="hn.domestic" localSheetId="14" hidden="1">#REF!</definedName>
    <definedName name="hn.domestic" localSheetId="15" hidden="1">#REF!</definedName>
    <definedName name="hn.domestic" localSheetId="16" hidden="1">#REF!</definedName>
    <definedName name="hn.domestic" localSheetId="17" hidden="1">#REF!</definedName>
    <definedName name="hn.domestic" localSheetId="18" hidden="1">#REF!</definedName>
    <definedName name="hn.domestic" localSheetId="19" hidden="1">#REF!</definedName>
    <definedName name="hn.domestic" localSheetId="12" hidden="1">#REF!</definedName>
    <definedName name="hn.domestic" hidden="1">#REF!</definedName>
    <definedName name="hn.DZ_MultByFXRates" hidden="1">[22]DropZone!$B$2:$I$118,[22]DropZone!$B$120:$I$132,[22]DropZone!$B$134:$I$136,[22]DropZone!$B$138:$I$146</definedName>
    <definedName name="hn.ExtDb" hidden="1">FALSE</definedName>
    <definedName name="hn.Global" localSheetId="14" hidden="1">#REF!</definedName>
    <definedName name="hn.Global" localSheetId="15" hidden="1">#REF!</definedName>
    <definedName name="hn.Global" localSheetId="16" hidden="1">#REF!</definedName>
    <definedName name="hn.Global" localSheetId="17" hidden="1">#REF!</definedName>
    <definedName name="hn.Global" localSheetId="18" hidden="1">#REF!</definedName>
    <definedName name="hn.Global" localSheetId="19" hidden="1">#REF!</definedName>
    <definedName name="hn.Global" localSheetId="12" hidden="1">#REF!</definedName>
    <definedName name="hn.Global" hidden="1">#REF!</definedName>
    <definedName name="hn.LTM_MultByFXRates" hidden="1">[22]LTM!$G$461:$N$477,[22]LTM!$G$480:$N$539,[22]LTM!$G$548:$N$667,[22]LTM!$G$676:$N$1266,[22]LTM!$G$1454:$N$1461,[22]LTM!$G$1463:$N$1465,[22]LTM!$G$1468:$N$1469</definedName>
    <definedName name="hn.ModelType" hidden="1">"DEAL"</definedName>
    <definedName name="hn.ModelVersion" hidden="1">1</definedName>
    <definedName name="hn.MultbyFXRates" hidden="1">[22]LTM!$G$461:$N$477,[22]LTM!$G$480:$N$539,[22]LTM!$G$548:$N$667,[22]LTM!$G$676:$N$1266,[22]LTM!$G$1454:$N$1461,[22]LTM!$G$1463:$N$1465,[22]LTM!$G$1468:$N$1469</definedName>
    <definedName name="hn.MultByFXRates1" hidden="1">[22]LTM!$G$461:$G$477,[22]LTM!$G$480:$G$539,[22]LTM!$G$548:$G$562,[22]LTM!$G$676:$G$840,[22]LTM!$G$1454:$G$1469</definedName>
    <definedName name="hn.MultByFXRates2" hidden="1">[22]LTM!$H$461:$H$477,[22]LTM!$H$480:$H$539,[22]LTM!$H$548:$H$667,[22]LTM!$H$676:$H$1266,[22]LTM!$H$1454:$H$1469</definedName>
    <definedName name="hn.MultByFXRates3" hidden="1">[22]LTM!$I$461:$I$477,[22]LTM!$I$480:$I$539,[22]LTM!$I$548:$I$667,[22]LTM!$I$676:$I$1266,[22]LTM!$I$1454:$I$1469</definedName>
    <definedName name="hn.MultbyFxrates4" hidden="1">[22]LTM!$J$461:$J$477,[22]LTM!$J$480:$J$539,[22]LTM!$J$548:$J$668,[22]LTM!$J$676:$J$1266,[22]LTM!$J$1454:$J$1461,[22]LTM!$J$1463:$J$1465,[22]LTM!$J$1468</definedName>
    <definedName name="hn.multbyfxrates5" hidden="1">[22]LTM!$L$461:$L$477,[22]LTM!$L$480:$L$539,[22]LTM!$L$548:$L$562,[22]LTM!$L$676:$L$840,[22]LTM!$L$1454:$L$1469</definedName>
    <definedName name="hn.multbyfxrates6" hidden="1">[22]LTM!$M$461:$M$477,[22]LTM!$M$480:$M$539,[22]LTM!$M$548:$M$668,[22]LTM!$M$676:$M$1266,[22]LTM!$M$1454:$M$1469</definedName>
    <definedName name="hn.multbyfxrates7" hidden="1">[22]LTM!$N$461:$N$477,[22]LTM!$N$480:$N$539,[22]LTM!$N$548:$N$667,[22]LTM!$N$676:$N$1266,[22]LTM!$N$1454:$N$1469</definedName>
    <definedName name="hn.MultByFXRatesBot1" hidden="1">[22]LTM!$G$676:$G$682,[22]LTM!$G$686,[22]LTM!$G$688:$G$694,[22]LTM!$G$699:$G$706,[22]LTM!$G$710:$G$714,[22]LTM!$G$717:$G$734,[22]LTM!$G$738,[22]LTM!$G$738,[22]LTM!$G$745:$G$751,[22]LTM!$G$840,[22]LTM!$G$1454:$G$1461,[22]LTM!$G$1468:$G$1469</definedName>
    <definedName name="hn.MultByFXRatesBot2" hidden="1">[22]LTM!$H$676:$H$682,[22]LTM!$H$686,[22]LTM!$H$688:$H$694,[22]LTM!$H$699:$H$706,[22]LTM!$H$710:$H$714,[22]LTM!$H$717:$H$734,[22]LTM!$H$738,[22]LTM!$H$745:$H$751,[22]LTM!$H$840,[22]LTM!$H$1266,[22]LTM!$H$1454:$H$1461,[22]LTM!$H$1468:$H$1469</definedName>
    <definedName name="hn.MultByFXRatesBot3" hidden="1">[22]LTM!$I$676:$I$682,[22]LTM!$I$686,[22]LTM!$I$688:$I$694,[22]LTM!$I$699:$I$706,[22]LTM!$I$710:$I$714,[22]LTM!$I$717:$I$734,[22]LTM!$I$738,[22]LTM!$I$745:$I$751,[22]LTM!$I$840,[22]LTM!$I$1266,[22]LTM!$I$1454:$I$1461,[22]LTM!$I$1468:$I$1469</definedName>
    <definedName name="hn.MultByFXRatesBot4" hidden="1">[22]LTM!$J$676:$J$682,[22]LTM!$J$686,[22]LTM!$J$688:$J$694,[22]LTM!$J$699:$J$706,[22]LTM!$J$710:$J$714,[22]LTM!$J$717:$J$734,[22]LTM!$J$738,[22]LTM!$J$745:$J$751,[22]LTM!$J$840,[22]LTM!$J$1266,[22]LTM!$J$1454:$J$1461,[22]LTM!$J$1463:$J$1465,[22]LTM!$J$1468</definedName>
    <definedName name="hn.MultByFXRatesBot5" hidden="1">[22]LTM!$L$676:$L$682,[22]LTM!$L$686,[22]LTM!$L$688:$L$694,[22]LTM!$L$699:$L$706,[22]LTM!$L$710:$L$714,[22]LTM!$L$717:$L$734,[22]LTM!$L$738,[22]LTM!$L$745:$L$751,[22]LTM!$L$837:$L$838,[22]LTM!$L$1454:$L$1458,[22]LTM!$L$1468:$L$1469</definedName>
    <definedName name="hn.MultByFXRatesBot6" hidden="1">[22]LTM!$M$676:$M$682,[22]LTM!$M$686,[22]LTM!$M$688:$M$694,[22]LTM!$M$699:$M$706,[22]LTM!$M$710:$M$714,[22]LTM!$M$717:$M$734,[22]LTM!$M$738,[22]LTM!$M$745:$M$751,[22]LTM!$M$837:$M$838,[22]LTM!$M$1454:$M$1458,[22]LTM!$M$1468:$M$1469</definedName>
    <definedName name="hn.MultByFXRatesBot7" hidden="1">[22]LTM!$N$676:$N$682,[22]LTM!$N$686,[22]LTM!$N$688:$N$694,[22]LTM!$N$699:$N$706,[22]LTM!$N$710:$N$714,[22]LTM!$N$717:$N$734,[22]LTM!$N$738,[22]LTM!$N$745:$N$751,[22]LTM!$N$837:$N$838,[22]LTM!$N$1454:$N$1458,[22]LTM!$N$1468:$N$1469</definedName>
    <definedName name="hn.MultByFXRatesTop1" hidden="1">[22]LTM!$G$461,[22]LTM!$G$463:$G$464,[22]LTM!$G$468:$G$469,[22]LTM!$G$473:$G$475,[22]LTM!$G$480,[22]LTM!$G$484:$G$485,[22]LTM!$G$490:$G$509,[22]LTM!$G$512,[22]LTM!$G$514:$G$518,[22]LTM!$G$525:$G$526,[22]LTM!$G$532:$G$537,[22]LTM!$G$560</definedName>
    <definedName name="hn.MultByFXRatesTop2" hidden="1">[22]LTM!$H$461,[22]LTM!$H$463:$H$464,[22]LTM!$H$468:$H$469,[22]LTM!$H$473:$H$475,[22]LTM!$H$480,[22]LTM!$H$484:$H$485,[22]LTM!$H$490:$H$509,[22]LTM!$H$512,[22]LTM!$H$514:$H$518,[22]LTM!$H$525:$H$526,[22]LTM!$H$532:$H$537,[22]LTM!$H$560,[22]LTM!$H$590:$H$591,[22]LTM!$H$614:$H$631,[22]LTM!$H$635:$H$636</definedName>
    <definedName name="hn.MultByFXRatesTop3" hidden="1">[22]LTM!$I$461,[22]LTM!$I$463:$I$464,[22]LTM!$I$468:$I$469,[22]LTM!$I$473:$I$475,[22]LTM!$I$480,[22]LTM!$I$484:$I$485,[22]LTM!$I$490:$I$509,[22]LTM!$I$512,[22]LTM!$I$514:$I$518,[22]LTM!$I$525:$I$526,[22]LTM!$I$532:$I$537,[22]LTM!$I$560,[22]LTM!$I$590:$I$591,[22]LTM!$I$614:$I$631,[22]LTM!$I$635:$I$636</definedName>
    <definedName name="hn.MultByFXRatesTop4" hidden="1">[22]LTM!$J$461,[22]LTM!$J$463:$J$464,[22]LTM!$J$468:$J$469,[22]LTM!$J$473:$J$475,[22]LTM!$J$480,[22]LTM!$J$484:$J$485,[22]LTM!$J$490:$J$509,[22]LTM!$J$512,[22]LTM!$J$514:$J$518,[22]LTM!$J$525:$J$526,[22]LTM!$J$532:$J$537,[22]LTM!$J$560,[22]LTM!$J$590:$J$591,[22]LTM!$J$614:$J$631,[22]LTM!$J$635:$J$636</definedName>
    <definedName name="hn.MultByFXRatesTop5" hidden="1">[22]LTM!$L$461,[22]LTM!$L$463:$L$464,[22]LTM!$L$468:$L$469,[22]LTM!$L$473:$L$475,[22]LTM!$L$480,[22]LTM!$L$484:$L$485,[22]LTM!$L$490:$L$509,[22]LTM!$L$512,[22]LTM!$L$514:$L$518,[22]LTM!$L$525:$L$526,[22]LTM!$L$532:$L$537,[22]LTM!$L$560</definedName>
    <definedName name="hn.MultByFXRatesTop6" hidden="1">[22]LTM!$M$461,[22]LTM!$M$463:$M$464,[22]LTM!$M$468:$M$469,[22]LTM!$M$473:$M$475,[22]LTM!$M$480,[22]LTM!$M$484:$M$485,[22]LTM!$M$490:$M$509,[22]LTM!$M$512,[22]LTM!$M$514:$M$518,[22]LTM!$M$525:$M$526,[22]LTM!$M$532:$M$537,[22]LTM!$M$560,[22]LTM!$M$590:$M$591,[22]LTM!$M$614:$M$631,[22]LTM!$M$635:$M$636</definedName>
    <definedName name="hn.MultByFXRatesTop7" hidden="1">[22]LTM!$N$461,[22]LTM!$N$463:$N$464,[22]LTM!$N$468:$N$469,[22]LTM!$N$473:$N$475,[22]LTM!$N$480,[22]LTM!$N$484:$N$485,[22]LTM!$N$490:$N$509,[22]LTM!$N$512,[22]LTM!$N$514:$N$518,[22]LTM!$N$525:$N$526,[22]LTM!$N$532:$N$537,[22]LTM!$N$560,[22]LTM!$N$590:$N$591,[22]LTM!$N$614:$N$631,[22]LTM!$N$635:$N$636</definedName>
    <definedName name="hn.NoUpload" hidden="1">0</definedName>
    <definedName name="hn.Version">"Version 2.14"</definedName>
    <definedName name="hn.YearLabel" localSheetId="14" hidden="1">#REF!</definedName>
    <definedName name="hn.YearLabel" localSheetId="15" hidden="1">#REF!</definedName>
    <definedName name="hn.YearLabel" localSheetId="16" hidden="1">#REF!</definedName>
    <definedName name="hn.YearLabel" localSheetId="17" hidden="1">#REF!</definedName>
    <definedName name="hn.YearLabel" localSheetId="18" hidden="1">#REF!</definedName>
    <definedName name="hn.YearLabel" localSheetId="19" hidden="1">#REF!</definedName>
    <definedName name="hn.YearLabel" localSheetId="12" hidden="1">#REF!</definedName>
    <definedName name="hn.YearLabel" hidden="1">#REF!</definedName>
    <definedName name="HOJA" localSheetId="14"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5"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6"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7"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8"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9"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20"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4"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2"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3" hidden="1">{#N/A,#N/A,FALSE,"Index";#N/A,#N/A,FALSE,"COMPBS";#N/A,#N/A,FALSE,"COMPIS";#N/A,#N/A,FALSE,"MOBS";#N/A,#N/A,FALSE,"MOIS";#N/A,#N/A,FALSE,"M&amp;AEXP";#N/A,#N/A,FALSE,"D.L.EXP";#N/A,#N/A,FALSE,"MFGEXP";#N/A,#N/A,FALSE,"ADMEXP";#N/A,#N/A,FALSE,"DLPAY";#N/A,#N/A,FALSE,"INDPAY";#N/A,#N/A,FALSE,"HOURLY";#N/A,#N/A,FALSE,"HEAD";#N/A,#N/A,FALSE,"CASHTRAN";#N/A,#N/A,FALSE,"RESULT";#N/A,#N/A,FALSE,"CASHFLOW"}</definedName>
    <definedName name="HOJA"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4"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5"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6"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7"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8"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9"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20"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4"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2"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3" hidden="1">{#N/A,#N/A,FALSE,"Index";#N/A,#N/A,FALSE,"COMPBS";#N/A,#N/A,FALSE,"COMPIS";#N/A,#N/A,FALSE,"MOBS";#N/A,#N/A,FALSE,"MOIS";#N/A,#N/A,FALSE,"M&amp;AEXP";#N/A,#N/A,FALSE,"D.L.EXP";#N/A,#N/A,FALSE,"MFGEXP";#N/A,#N/A,FALSE,"ADMEXP";#N/A,#N/A,FALSE,"DLPAY";#N/A,#N/A,FALSE,"INDPAY";#N/A,#N/A,FALSE,"HOURLY";#N/A,#N/A,FALSE,"HEAD";#N/A,#N/A,FALSE,"CASHTRAN";#N/A,#N/A,FALSE,"RESULT";#N/A,#N/A,FALSE,"CASHFLOW"}</definedName>
    <definedName name="hoja." hidden="1">{#N/A,#N/A,FALSE,"Index";#N/A,#N/A,FALSE,"COMPBS";#N/A,#N/A,FALSE,"COMPIS";#N/A,#N/A,FALSE,"MOBS";#N/A,#N/A,FALSE,"MOIS";#N/A,#N/A,FALSE,"M&amp;AEXP";#N/A,#N/A,FALSE,"D.L.EXP";#N/A,#N/A,FALSE,"MFGEXP";#N/A,#N/A,FALSE,"ADMEXP";#N/A,#N/A,FALSE,"DLPAY";#N/A,#N/A,FALSE,"INDPAY";#N/A,#N/A,FALSE,"HOURLY";#N/A,#N/A,FALSE,"HEAD";#N/A,#N/A,FALSE,"CASHTRAN";#N/A,#N/A,FALSE,"RESULT";#N/A,#N/A,FALSE,"CASHFLOW"}</definedName>
    <definedName name="home_ccy">[5]Inputs!$B$13</definedName>
    <definedName name="horizon">[5]Inputs!$B$11</definedName>
    <definedName name="HTML_CodePage" hidden="1">1252</definedName>
    <definedName name="HTML_Control" localSheetId="14" hidden="1">{"'Attachment'!$A$1:$L$49"}</definedName>
    <definedName name="HTML_Control" localSheetId="15" hidden="1">{"'Attachment'!$A$1:$L$49"}</definedName>
    <definedName name="HTML_Control" localSheetId="16" hidden="1">{"'Attachment'!$A$1:$L$49"}</definedName>
    <definedName name="HTML_Control" localSheetId="17" hidden="1">{"'Attachment'!$A$1:$L$49"}</definedName>
    <definedName name="HTML_Control" localSheetId="18" hidden="1">{"'Attachment'!$A$1:$L$49"}</definedName>
    <definedName name="HTML_Control" localSheetId="19" hidden="1">{"'Attachment'!$A$1:$L$49"}</definedName>
    <definedName name="HTML_Control" localSheetId="20" hidden="1">{"'Attachment'!$A$1:$L$49"}</definedName>
    <definedName name="HTML_Control" localSheetId="4" hidden="1">{"'Attachment'!$A$1:$L$49"}</definedName>
    <definedName name="HTML_Control" localSheetId="11" hidden="1">{"'Attachment'!$A$1:$L$49"}</definedName>
    <definedName name="HTML_Control" localSheetId="12" hidden="1">{"'Attachment'!$A$1:$L$49"}</definedName>
    <definedName name="HTML_Control" localSheetId="13" hidden="1">{"'Attachment'!$A$1:$L$49"}</definedName>
    <definedName name="HTML_Control" hidden="1">{"'Attachment'!$A$1:$L$49"}</definedName>
    <definedName name="HTML_Control1" localSheetId="14" hidden="1">{"'Attachment'!$A$1:$L$49"}</definedName>
    <definedName name="HTML_Control1" localSheetId="15" hidden="1">{"'Attachment'!$A$1:$L$49"}</definedName>
    <definedName name="HTML_Control1" localSheetId="16" hidden="1">{"'Attachment'!$A$1:$L$49"}</definedName>
    <definedName name="HTML_Control1" localSheetId="17" hidden="1">{"'Attachment'!$A$1:$L$49"}</definedName>
    <definedName name="HTML_Control1" localSheetId="18" hidden="1">{"'Attachment'!$A$1:$L$49"}</definedName>
    <definedName name="HTML_Control1" localSheetId="19" hidden="1">{"'Attachment'!$A$1:$L$49"}</definedName>
    <definedName name="HTML_Control1" localSheetId="20" hidden="1">{"'Attachment'!$A$1:$L$49"}</definedName>
    <definedName name="HTML_Control1" localSheetId="4" hidden="1">{"'Attachment'!$A$1:$L$49"}</definedName>
    <definedName name="HTML_Control1" localSheetId="11" hidden="1">{"'Attachment'!$A$1:$L$49"}</definedName>
    <definedName name="HTML_Control1" localSheetId="12" hidden="1">{"'Attachment'!$A$1:$L$49"}</definedName>
    <definedName name="HTML_Control1" localSheetId="13" hidden="1">{"'Attachment'!$A$1:$L$49"}</definedName>
    <definedName name="HTML_Control1" hidden="1">{"'Attachment'!$A$1:$L$49"}</definedName>
    <definedName name="HTML_Control2" localSheetId="14" hidden="1">{"'Attachment'!$A$1:$L$49"}</definedName>
    <definedName name="HTML_Control2" localSheetId="15" hidden="1">{"'Attachment'!$A$1:$L$49"}</definedName>
    <definedName name="HTML_Control2" localSheetId="16" hidden="1">{"'Attachment'!$A$1:$L$49"}</definedName>
    <definedName name="HTML_Control2" localSheetId="17" hidden="1">{"'Attachment'!$A$1:$L$49"}</definedName>
    <definedName name="HTML_Control2" localSheetId="18" hidden="1">{"'Attachment'!$A$1:$L$49"}</definedName>
    <definedName name="HTML_Control2" localSheetId="19" hidden="1">{"'Attachment'!$A$1:$L$49"}</definedName>
    <definedName name="HTML_Control2" localSheetId="20" hidden="1">{"'Attachment'!$A$1:$L$49"}</definedName>
    <definedName name="HTML_Control2" localSheetId="4" hidden="1">{"'Attachment'!$A$1:$L$49"}</definedName>
    <definedName name="HTML_Control2" localSheetId="11" hidden="1">{"'Attachment'!$A$1:$L$49"}</definedName>
    <definedName name="HTML_Control2" localSheetId="12" hidden="1">{"'Attachment'!$A$1:$L$49"}</definedName>
    <definedName name="HTML_Control2" localSheetId="13" hidden="1">{"'Attachment'!$A$1:$L$49"}</definedName>
    <definedName name="HTML_Control2" hidden="1">{"'Attachment'!$A$1:$L$49"}</definedName>
    <definedName name="HTML_Control3" localSheetId="14" hidden="1">{"'Attachment'!$A$1:$L$49"}</definedName>
    <definedName name="HTML_Control3" localSheetId="15" hidden="1">{"'Attachment'!$A$1:$L$49"}</definedName>
    <definedName name="HTML_Control3" localSheetId="16" hidden="1">{"'Attachment'!$A$1:$L$49"}</definedName>
    <definedName name="HTML_Control3" localSheetId="17" hidden="1">{"'Attachment'!$A$1:$L$49"}</definedName>
    <definedName name="HTML_Control3" localSheetId="18" hidden="1">{"'Attachment'!$A$1:$L$49"}</definedName>
    <definedName name="HTML_Control3" localSheetId="19" hidden="1">{"'Attachment'!$A$1:$L$49"}</definedName>
    <definedName name="HTML_Control3" localSheetId="20" hidden="1">{"'Attachment'!$A$1:$L$49"}</definedName>
    <definedName name="HTML_Control3" localSheetId="4" hidden="1">{"'Attachment'!$A$1:$L$49"}</definedName>
    <definedName name="HTML_Control3" localSheetId="11" hidden="1">{"'Attachment'!$A$1:$L$49"}</definedName>
    <definedName name="HTML_Control3" localSheetId="12" hidden="1">{"'Attachment'!$A$1:$L$49"}</definedName>
    <definedName name="HTML_Control3" localSheetId="13" hidden="1">{"'Attachment'!$A$1:$L$49"}</definedName>
    <definedName name="HTML_Control3" hidden="1">{"'Attachment'!$A$1:$L$49"}</definedName>
    <definedName name="HTML_Description" hidden="1">""</definedName>
    <definedName name="HTML_Email" hidden="1">""</definedName>
    <definedName name="HTML_Header" hidden="1">"Attachment"</definedName>
    <definedName name="HTML_LastUpdate" hidden="1">"09/19/2001"</definedName>
    <definedName name="HTML_LineAfter" hidden="1">FALSE</definedName>
    <definedName name="HTML_LineBefore" hidden="1">FALSE</definedName>
    <definedName name="HTML_Name" hidden="1">"SEMPRA ENERGY"</definedName>
    <definedName name="HTML_OBDlg2" hidden="1">TRUE</definedName>
    <definedName name="HTML_OBDlg4" hidden="1">TRUE</definedName>
    <definedName name="HTML_OS" hidden="1">0</definedName>
    <definedName name="HTML_PathFile" hidden="1">"C:\Data\MyHTML.htm"</definedName>
    <definedName name="HTML_Title" hidden="1">"REG_Acct2001B3"</definedName>
    <definedName name="i">#REF!</definedName>
    <definedName name="iklhj" localSheetId="14" hidden="1">{"Page_1",#N/A,FALSE,"BAD4Q98";"Page_2",#N/A,FALSE,"BAD4Q98";"Page_3",#N/A,FALSE,"BAD4Q98";"Page_4",#N/A,FALSE,"BAD4Q98";"Page_5",#N/A,FALSE,"BAD4Q98";"Page_6",#N/A,FALSE,"BAD4Q98";"Input_1",#N/A,FALSE,"BAD4Q98";"Input_2",#N/A,FALSE,"BAD4Q98"}</definedName>
    <definedName name="iklhj" localSheetId="15" hidden="1">{"Page_1",#N/A,FALSE,"BAD4Q98";"Page_2",#N/A,FALSE,"BAD4Q98";"Page_3",#N/A,FALSE,"BAD4Q98";"Page_4",#N/A,FALSE,"BAD4Q98";"Page_5",#N/A,FALSE,"BAD4Q98";"Page_6",#N/A,FALSE,"BAD4Q98";"Input_1",#N/A,FALSE,"BAD4Q98";"Input_2",#N/A,FALSE,"BAD4Q98"}</definedName>
    <definedName name="iklhj" localSheetId="16" hidden="1">{"Page_1",#N/A,FALSE,"BAD4Q98";"Page_2",#N/A,FALSE,"BAD4Q98";"Page_3",#N/A,FALSE,"BAD4Q98";"Page_4",#N/A,FALSE,"BAD4Q98";"Page_5",#N/A,FALSE,"BAD4Q98";"Page_6",#N/A,FALSE,"BAD4Q98";"Input_1",#N/A,FALSE,"BAD4Q98";"Input_2",#N/A,FALSE,"BAD4Q98"}</definedName>
    <definedName name="iklhj" localSheetId="17" hidden="1">{"Page_1",#N/A,FALSE,"BAD4Q98";"Page_2",#N/A,FALSE,"BAD4Q98";"Page_3",#N/A,FALSE,"BAD4Q98";"Page_4",#N/A,FALSE,"BAD4Q98";"Page_5",#N/A,FALSE,"BAD4Q98";"Page_6",#N/A,FALSE,"BAD4Q98";"Input_1",#N/A,FALSE,"BAD4Q98";"Input_2",#N/A,FALSE,"BAD4Q98"}</definedName>
    <definedName name="iklhj" localSheetId="18" hidden="1">{"Page_1",#N/A,FALSE,"BAD4Q98";"Page_2",#N/A,FALSE,"BAD4Q98";"Page_3",#N/A,FALSE,"BAD4Q98";"Page_4",#N/A,FALSE,"BAD4Q98";"Page_5",#N/A,FALSE,"BAD4Q98";"Page_6",#N/A,FALSE,"BAD4Q98";"Input_1",#N/A,FALSE,"BAD4Q98";"Input_2",#N/A,FALSE,"BAD4Q98"}</definedName>
    <definedName name="iklhj" localSheetId="19" hidden="1">{"Page_1",#N/A,FALSE,"BAD4Q98";"Page_2",#N/A,FALSE,"BAD4Q98";"Page_3",#N/A,FALSE,"BAD4Q98";"Page_4",#N/A,FALSE,"BAD4Q98";"Page_5",#N/A,FALSE,"BAD4Q98";"Page_6",#N/A,FALSE,"BAD4Q98";"Input_1",#N/A,FALSE,"BAD4Q98";"Input_2",#N/A,FALSE,"BAD4Q98"}</definedName>
    <definedName name="iklhj" localSheetId="20" hidden="1">{"Page_1",#N/A,FALSE,"BAD4Q98";"Page_2",#N/A,FALSE,"BAD4Q98";"Page_3",#N/A,FALSE,"BAD4Q98";"Page_4",#N/A,FALSE,"BAD4Q98";"Page_5",#N/A,FALSE,"BAD4Q98";"Page_6",#N/A,FALSE,"BAD4Q98";"Input_1",#N/A,FALSE,"BAD4Q98";"Input_2",#N/A,FALSE,"BAD4Q98"}</definedName>
    <definedName name="iklhj" localSheetId="4" hidden="1">{"Page_1",#N/A,FALSE,"BAD4Q98";"Page_2",#N/A,FALSE,"BAD4Q98";"Page_3",#N/A,FALSE,"BAD4Q98";"Page_4",#N/A,FALSE,"BAD4Q98";"Page_5",#N/A,FALSE,"BAD4Q98";"Page_6",#N/A,FALSE,"BAD4Q98";"Input_1",#N/A,FALSE,"BAD4Q98";"Input_2",#N/A,FALSE,"BAD4Q98"}</definedName>
    <definedName name="iklhj" localSheetId="11" hidden="1">{"Page_1",#N/A,FALSE,"BAD4Q98";"Page_2",#N/A,FALSE,"BAD4Q98";"Page_3",#N/A,FALSE,"BAD4Q98";"Page_4",#N/A,FALSE,"BAD4Q98";"Page_5",#N/A,FALSE,"BAD4Q98";"Page_6",#N/A,FALSE,"BAD4Q98";"Input_1",#N/A,FALSE,"BAD4Q98";"Input_2",#N/A,FALSE,"BAD4Q98"}</definedName>
    <definedName name="iklhj" localSheetId="12" hidden="1">{"Page_1",#N/A,FALSE,"BAD4Q98";"Page_2",#N/A,FALSE,"BAD4Q98";"Page_3",#N/A,FALSE,"BAD4Q98";"Page_4",#N/A,FALSE,"BAD4Q98";"Page_5",#N/A,FALSE,"BAD4Q98";"Page_6",#N/A,FALSE,"BAD4Q98";"Input_1",#N/A,FALSE,"BAD4Q98";"Input_2",#N/A,FALSE,"BAD4Q98"}</definedName>
    <definedName name="iklhj" localSheetId="13" hidden="1">{"Page_1",#N/A,FALSE,"BAD4Q98";"Page_2",#N/A,FALSE,"BAD4Q98";"Page_3",#N/A,FALSE,"BAD4Q98";"Page_4",#N/A,FALSE,"BAD4Q98";"Page_5",#N/A,FALSE,"BAD4Q98";"Page_6",#N/A,FALSE,"BAD4Q98";"Input_1",#N/A,FALSE,"BAD4Q98";"Input_2",#N/A,FALSE,"BAD4Q98"}</definedName>
    <definedName name="iklhj" hidden="1">{"Page_1",#N/A,FALSE,"BAD4Q98";"Page_2",#N/A,FALSE,"BAD4Q98";"Page_3",#N/A,FALSE,"BAD4Q98";"Page_4",#N/A,FALSE,"BAD4Q98";"Page_5",#N/A,FALSE,"BAD4Q98";"Page_6",#N/A,FALSE,"BAD4Q98";"Input_1",#N/A,FALSE,"BAD4Q98";"Input_2",#N/A,FALSE,"BAD4Q98"}</definedName>
    <definedName name="IMPAC2004" localSheetId="14" hidden="1">{#N/A,#N/A,FALSE,"RECAP";#N/A,#N/A,FALSE,"MATBYCLS";#N/A,#N/A,FALSE,"STATUS";#N/A,#N/A,FALSE,"OP-ACT";#N/A,#N/A,FALSE,"W_O"}</definedName>
    <definedName name="IMPAC2004" localSheetId="15" hidden="1">{#N/A,#N/A,FALSE,"RECAP";#N/A,#N/A,FALSE,"MATBYCLS";#N/A,#N/A,FALSE,"STATUS";#N/A,#N/A,FALSE,"OP-ACT";#N/A,#N/A,FALSE,"W_O"}</definedName>
    <definedName name="IMPAC2004" localSheetId="16" hidden="1">{#N/A,#N/A,FALSE,"RECAP";#N/A,#N/A,FALSE,"MATBYCLS";#N/A,#N/A,FALSE,"STATUS";#N/A,#N/A,FALSE,"OP-ACT";#N/A,#N/A,FALSE,"W_O"}</definedName>
    <definedName name="IMPAC2004" localSheetId="17" hidden="1">{#N/A,#N/A,FALSE,"RECAP";#N/A,#N/A,FALSE,"MATBYCLS";#N/A,#N/A,FALSE,"STATUS";#N/A,#N/A,FALSE,"OP-ACT";#N/A,#N/A,FALSE,"W_O"}</definedName>
    <definedName name="IMPAC2004" localSheetId="18" hidden="1">{#N/A,#N/A,FALSE,"RECAP";#N/A,#N/A,FALSE,"MATBYCLS";#N/A,#N/A,FALSE,"STATUS";#N/A,#N/A,FALSE,"OP-ACT";#N/A,#N/A,FALSE,"W_O"}</definedName>
    <definedName name="IMPAC2004" localSheetId="19" hidden="1">{#N/A,#N/A,FALSE,"RECAP";#N/A,#N/A,FALSE,"MATBYCLS";#N/A,#N/A,FALSE,"STATUS";#N/A,#N/A,FALSE,"OP-ACT";#N/A,#N/A,FALSE,"W_O"}</definedName>
    <definedName name="IMPAC2004" localSheetId="20" hidden="1">{#N/A,#N/A,FALSE,"RECAP";#N/A,#N/A,FALSE,"MATBYCLS";#N/A,#N/A,FALSE,"STATUS";#N/A,#N/A,FALSE,"OP-ACT";#N/A,#N/A,FALSE,"W_O"}</definedName>
    <definedName name="IMPAC2004" localSheetId="4" hidden="1">{#N/A,#N/A,FALSE,"RECAP";#N/A,#N/A,FALSE,"MATBYCLS";#N/A,#N/A,FALSE,"STATUS";#N/A,#N/A,FALSE,"OP-ACT";#N/A,#N/A,FALSE,"W_O"}</definedName>
    <definedName name="IMPAC2004" localSheetId="11" hidden="1">{#N/A,#N/A,FALSE,"RECAP";#N/A,#N/A,FALSE,"MATBYCLS";#N/A,#N/A,FALSE,"STATUS";#N/A,#N/A,FALSE,"OP-ACT";#N/A,#N/A,FALSE,"W_O"}</definedName>
    <definedName name="IMPAC2004" localSheetId="12" hidden="1">{#N/A,#N/A,FALSE,"RECAP";#N/A,#N/A,FALSE,"MATBYCLS";#N/A,#N/A,FALSE,"STATUS";#N/A,#N/A,FALSE,"OP-ACT";#N/A,#N/A,FALSE,"W_O"}</definedName>
    <definedName name="IMPAC2004" localSheetId="13" hidden="1">{#N/A,#N/A,FALSE,"RECAP";#N/A,#N/A,FALSE,"MATBYCLS";#N/A,#N/A,FALSE,"STATUS";#N/A,#N/A,FALSE,"OP-ACT";#N/A,#N/A,FALSE,"W_O"}</definedName>
    <definedName name="IMPAC2004" hidden="1">{#N/A,#N/A,FALSE,"RECAP";#N/A,#N/A,FALSE,"MATBYCLS";#N/A,#N/A,FALSE,"STATUS";#N/A,#N/A,FALSE,"OP-ACT";#N/A,#N/A,FALSE,"W_O"}</definedName>
    <definedName name="imputent">#REF!</definedName>
    <definedName name="Inc" localSheetId="14">#REF!</definedName>
    <definedName name="Inc" localSheetId="15">#REF!</definedName>
    <definedName name="Inc" localSheetId="16">#REF!</definedName>
    <definedName name="Inc" localSheetId="17">#REF!</definedName>
    <definedName name="Inc" localSheetId="18">#REF!</definedName>
    <definedName name="Inc" localSheetId="19">#REF!</definedName>
    <definedName name="Inc" localSheetId="12">#REF!</definedName>
    <definedName name="Inc">#REF!</definedName>
    <definedName name="IncAcct" localSheetId="14">#REF!</definedName>
    <definedName name="IncAcct" localSheetId="15">#REF!</definedName>
    <definedName name="IncAcct" localSheetId="16">#REF!</definedName>
    <definedName name="IncAcct" localSheetId="17">#REF!</definedName>
    <definedName name="IncAcct" localSheetId="18">#REF!</definedName>
    <definedName name="IncAcct" localSheetId="19">#REF!</definedName>
    <definedName name="IncAcct" localSheetId="12">#REF!</definedName>
    <definedName name="IncAcct">#REF!</definedName>
    <definedName name="IncDesc" localSheetId="14">#REF!</definedName>
    <definedName name="IncDesc" localSheetId="15">#REF!</definedName>
    <definedName name="IncDesc" localSheetId="16">#REF!</definedName>
    <definedName name="IncDesc" localSheetId="17">#REF!</definedName>
    <definedName name="IncDesc" localSheetId="18">#REF!</definedName>
    <definedName name="IncDesc" localSheetId="19">#REF!</definedName>
    <definedName name="IncDesc">#REF!</definedName>
    <definedName name="index" localSheetId="14">#REF!</definedName>
    <definedName name="index" localSheetId="15">#REF!</definedName>
    <definedName name="index" localSheetId="16">#REF!</definedName>
    <definedName name="index" localSheetId="17">#REF!</definedName>
    <definedName name="index" localSheetId="18">#REF!</definedName>
    <definedName name="index" localSheetId="19">#REF!</definedName>
    <definedName name="index">#REF!</definedName>
    <definedName name="Industrial_Rev_Growth">[9]Assumptions!$C$12</definedName>
    <definedName name="Infl2002">[23]Assumptions!$B$6</definedName>
    <definedName name="Infl2003">[23]Assumptions!$B$7</definedName>
    <definedName name="Infl2004">[23]Assumptions!$B$8</definedName>
    <definedName name="Infl2005">[23]Assumptions!$B$9</definedName>
    <definedName name="Infl2006">[23]Assumptions!$B$10</definedName>
    <definedName name="Inflation_1996">'[18]FED G&amp;A Assumption Rates'!$B$6</definedName>
    <definedName name="Inflation_1997">'[18]FED G&amp;A Assumption Rates'!$C$6</definedName>
    <definedName name="Inflation_1998">'[18]FED G&amp;A Assumption Rates'!$D$6</definedName>
    <definedName name="Inflation_1999">'[18]FED G&amp;A Assumption Rates'!$E$6</definedName>
    <definedName name="Inflation_2000">'[18]FED G&amp;A Assumption Rates'!$F$6</definedName>
    <definedName name="initexp" localSheetId="14">#REF!</definedName>
    <definedName name="initexp" localSheetId="15">#REF!</definedName>
    <definedName name="initexp" localSheetId="16">#REF!</definedName>
    <definedName name="initexp" localSheetId="17">#REF!</definedName>
    <definedName name="initexp" localSheetId="18">#REF!</definedName>
    <definedName name="initexp" localSheetId="19">#REF!</definedName>
    <definedName name="initexp" localSheetId="12">#REF!</definedName>
    <definedName name="initexp">#REF!</definedName>
    <definedName name="Initial_Cash_Flow_Quarter" localSheetId="14">#REF!</definedName>
    <definedName name="Initial_Cash_Flow_Quarter" localSheetId="15">#REF!</definedName>
    <definedName name="Initial_Cash_Flow_Quarter" localSheetId="16">#REF!</definedName>
    <definedName name="Initial_Cash_Flow_Quarter" localSheetId="17">#REF!</definedName>
    <definedName name="Initial_Cash_Flow_Quarter" localSheetId="18">#REF!</definedName>
    <definedName name="Initial_Cash_Flow_Quarter" localSheetId="19">#REF!</definedName>
    <definedName name="Initial_Cash_Flow_Quarter" localSheetId="12">#REF!</definedName>
    <definedName name="Initial_Cash_Flow_Quarter">#REF!</definedName>
    <definedName name="Initial_Operating_Period_Working_Capital_Percentage" localSheetId="14">#REF!</definedName>
    <definedName name="Initial_Operating_Period_Working_Capital_Percentage" localSheetId="15">#REF!</definedName>
    <definedName name="Initial_Operating_Period_Working_Capital_Percentage" localSheetId="16">#REF!</definedName>
    <definedName name="Initial_Operating_Period_Working_Capital_Percentage" localSheetId="17">#REF!</definedName>
    <definedName name="Initial_Operating_Period_Working_Capital_Percentage" localSheetId="18">#REF!</definedName>
    <definedName name="Initial_Operating_Period_Working_Capital_Percentage" localSheetId="19">#REF!</definedName>
    <definedName name="Initial_Operating_Period_Working_Capital_Percentage" localSheetId="12">#REF!</definedName>
    <definedName name="Initial_Operating_Period_Working_Capital_Percentage">#REF!</definedName>
    <definedName name="Initial_Working_Capital_Calculation" localSheetId="14">#REF!</definedName>
    <definedName name="Initial_Working_Capital_Calculation" localSheetId="15">#REF!</definedName>
    <definedName name="Initial_Working_Capital_Calculation" localSheetId="16">#REF!</definedName>
    <definedName name="Initial_Working_Capital_Calculation" localSheetId="17">#REF!</definedName>
    <definedName name="Initial_Working_Capital_Calculation" localSheetId="18">#REF!</definedName>
    <definedName name="Initial_Working_Capital_Calculation" localSheetId="19">#REF!</definedName>
    <definedName name="Initial_Working_Capital_Calculation">#REF!</definedName>
    <definedName name="inpcjun93">34877.1</definedName>
    <definedName name="Input_1">"ce1:co57"</definedName>
    <definedName name="Input_2">"ce58:co121"</definedName>
    <definedName name="inputent">#REF!</definedName>
    <definedName name="Insurance_Cost_in_1999" localSheetId="14">#REF!</definedName>
    <definedName name="Insurance_Cost_in_1999" localSheetId="15">#REF!</definedName>
    <definedName name="Insurance_Cost_in_1999" localSheetId="16">#REF!</definedName>
    <definedName name="Insurance_Cost_in_1999" localSheetId="17">#REF!</definedName>
    <definedName name="Insurance_Cost_in_1999" localSheetId="18">#REF!</definedName>
    <definedName name="Insurance_Cost_in_1999" localSheetId="19">#REF!</definedName>
    <definedName name="Insurance_Cost_in_1999" localSheetId="12">#REF!</definedName>
    <definedName name="Insurance_Cost_in_1999">#REF!</definedName>
    <definedName name="INT" localSheetId="14">#REF!</definedName>
    <definedName name="INT" localSheetId="15">#REF!</definedName>
    <definedName name="INT" localSheetId="16">#REF!</definedName>
    <definedName name="INT" localSheetId="17">#REF!</definedName>
    <definedName name="INT" localSheetId="18">#REF!</definedName>
    <definedName name="INT" localSheetId="19">#REF!</definedName>
    <definedName name="INT" localSheetId="12">#REF!</definedName>
    <definedName name="INT">#REF!</definedName>
    <definedName name="Interco2001">[23]Assumptions!$B$12</definedName>
    <definedName name="Interco2002">[23]Assumptions!$B$13</definedName>
    <definedName name="Interco2003">[23]Assumptions!$B$14</definedName>
    <definedName name="Interco2004">[23]Assumptions!$B$15</definedName>
    <definedName name="Interco2005">[23]Assumptions!$B$16</definedName>
    <definedName name="Interco2006">[23]Assumptions!$B$17</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TEREST" hidden="1">"c120"</definedName>
    <definedName name="IQ_CASH_INVEST" hidden="1">"c121"</definedName>
    <definedName name="IQ_CASH_OPER" hidden="1">"c122"</definedName>
    <definedName name="IQ_CASH_OPER_ACT_OR_EST" hidden="1">"c4164"</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EARNING_ASSET_YIELD" hidden="1">"c343"</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REUT" hidden="1">"c5460"</definedName>
    <definedName name="IQ_EPS_EST" hidden="1">"c399"</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 hidden="1">"c5630"</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_REUT" hidden="1">"c5425"</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OTAL" hidden="1">"c598"</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_REUT" hidden="1">"c5375"</definedName>
    <definedName name="IQ_NI_GW_GUIDANCE" hidden="1">"c4471"</definedName>
    <definedName name="IQ_NI_GW_HIGH_EST_REUT" hidden="1">"c5377"</definedName>
    <definedName name="IQ_NI_GW_HIGH_GUIDANCE" hidden="1">"c4178"</definedName>
    <definedName name="IQ_NI_GW_LOW_EST_REUT" hidden="1">"c5378"</definedName>
    <definedName name="IQ_NI_GW_LOW_GUIDANCE" hidden="1">"c4218"</definedName>
    <definedName name="IQ_NI_GW_MEDIAN_EST_REUT" hidden="1">"c5376"</definedName>
    <definedName name="IQ_NI_GW_NUM_EST_REUT" hidden="1">"c5379"</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"c3966"</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RE_OPEN_COST" hidden="1">"c1040"</definedName>
    <definedName name="IQ_PRE_TAX_ACT_OR_EST" hidden="1">"c2221"</definedName>
    <definedName name="IQ_PRE_TAX_ACT_OR_EST_REUT" hidden="1">"c5467"</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ICE_CFPS_FWD" hidden="1">"c2237"</definedName>
    <definedName name="IQ_PRICE_CFPS_FWD_REUT" hidden="1">"c4053"</definedName>
    <definedName name="IQ_PRICE_OVER_BVPS" hidden="1">"c1412"</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39620.6696064815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sColHidden" hidden="1">FALSE</definedName>
    <definedName name="IsLTMColHidden" hidden="1">FALSE</definedName>
    <definedName name="ISO_Fees_Base_Year" localSheetId="14">#REF!</definedName>
    <definedName name="ISO_Fees_Base_Year" localSheetId="15">#REF!</definedName>
    <definedName name="ISO_Fees_Base_Year" localSheetId="16">#REF!</definedName>
    <definedName name="ISO_Fees_Base_Year" localSheetId="17">#REF!</definedName>
    <definedName name="ISO_Fees_Base_Year" localSheetId="18">#REF!</definedName>
    <definedName name="ISO_Fees_Base_Year" localSheetId="19">#REF!</definedName>
    <definedName name="ISO_Fees_Base_Year" localSheetId="12">#REF!</definedName>
    <definedName name="ISO_Fees_Base_Year">#REF!</definedName>
    <definedName name="ISO_Fees_Input" localSheetId="14">#REF!</definedName>
    <definedName name="ISO_Fees_Input" localSheetId="15">#REF!</definedName>
    <definedName name="ISO_Fees_Input" localSheetId="16">#REF!</definedName>
    <definedName name="ISO_Fees_Input" localSheetId="17">#REF!</definedName>
    <definedName name="ISO_Fees_Input" localSheetId="18">#REF!</definedName>
    <definedName name="ISO_Fees_Input" localSheetId="19">#REF!</definedName>
    <definedName name="ISO_Fees_Input" localSheetId="12">#REF!</definedName>
    <definedName name="ISO_Fees_Input">#REF!</definedName>
    <definedName name="istat" localSheetId="14">#REF!</definedName>
    <definedName name="istat" localSheetId="15">#REF!</definedName>
    <definedName name="istat" localSheetId="16">#REF!</definedName>
    <definedName name="istat" localSheetId="17">#REF!</definedName>
    <definedName name="istat" localSheetId="18">#REF!</definedName>
    <definedName name="istat" localSheetId="19">#REF!</definedName>
    <definedName name="istat">#REF!</definedName>
    <definedName name="JANBS" localSheetId="14">#REF!</definedName>
    <definedName name="JANBS" localSheetId="15">#REF!</definedName>
    <definedName name="JANBS" localSheetId="16">#REF!</definedName>
    <definedName name="JANBS" localSheetId="17">#REF!</definedName>
    <definedName name="JANBS" localSheetId="18">#REF!</definedName>
    <definedName name="JANBS" localSheetId="19">#REF!</definedName>
    <definedName name="JANBS">#REF!</definedName>
    <definedName name="JE" localSheetId="14">#REF!</definedName>
    <definedName name="JE" localSheetId="15">#REF!</definedName>
    <definedName name="JE" localSheetId="16">#REF!</definedName>
    <definedName name="JE" localSheetId="17">#REF!</definedName>
    <definedName name="JE" localSheetId="18">#REF!</definedName>
    <definedName name="JE" localSheetId="19">#REF!</definedName>
    <definedName name="JE">#REF!</definedName>
    <definedName name="jkhhkl" localSheetId="14" hidden="1">{"Page_1",#N/A,FALSE,"BAD4Q98";"Page_2",#N/A,FALSE,"BAD4Q98";"Page_3",#N/A,FALSE,"BAD4Q98";"Page_4",#N/A,FALSE,"BAD4Q98";"Page_5",#N/A,FALSE,"BAD4Q98";"Page_6",#N/A,FALSE,"BAD4Q98";"Input_1",#N/A,FALSE,"BAD4Q98";"Input_2",#N/A,FALSE,"BAD4Q98"}</definedName>
    <definedName name="jkhhkl" localSheetId="15" hidden="1">{"Page_1",#N/A,FALSE,"BAD4Q98";"Page_2",#N/A,FALSE,"BAD4Q98";"Page_3",#N/A,FALSE,"BAD4Q98";"Page_4",#N/A,FALSE,"BAD4Q98";"Page_5",#N/A,FALSE,"BAD4Q98";"Page_6",#N/A,FALSE,"BAD4Q98";"Input_1",#N/A,FALSE,"BAD4Q98";"Input_2",#N/A,FALSE,"BAD4Q98"}</definedName>
    <definedName name="jkhhkl" localSheetId="16" hidden="1">{"Page_1",#N/A,FALSE,"BAD4Q98";"Page_2",#N/A,FALSE,"BAD4Q98";"Page_3",#N/A,FALSE,"BAD4Q98";"Page_4",#N/A,FALSE,"BAD4Q98";"Page_5",#N/A,FALSE,"BAD4Q98";"Page_6",#N/A,FALSE,"BAD4Q98";"Input_1",#N/A,FALSE,"BAD4Q98";"Input_2",#N/A,FALSE,"BAD4Q98"}</definedName>
    <definedName name="jkhhkl" localSheetId="17" hidden="1">{"Page_1",#N/A,FALSE,"BAD4Q98";"Page_2",#N/A,FALSE,"BAD4Q98";"Page_3",#N/A,FALSE,"BAD4Q98";"Page_4",#N/A,FALSE,"BAD4Q98";"Page_5",#N/A,FALSE,"BAD4Q98";"Page_6",#N/A,FALSE,"BAD4Q98";"Input_1",#N/A,FALSE,"BAD4Q98";"Input_2",#N/A,FALSE,"BAD4Q98"}</definedName>
    <definedName name="jkhhkl" localSheetId="18" hidden="1">{"Page_1",#N/A,FALSE,"BAD4Q98";"Page_2",#N/A,FALSE,"BAD4Q98";"Page_3",#N/A,FALSE,"BAD4Q98";"Page_4",#N/A,FALSE,"BAD4Q98";"Page_5",#N/A,FALSE,"BAD4Q98";"Page_6",#N/A,FALSE,"BAD4Q98";"Input_1",#N/A,FALSE,"BAD4Q98";"Input_2",#N/A,FALSE,"BAD4Q98"}</definedName>
    <definedName name="jkhhkl" localSheetId="19" hidden="1">{"Page_1",#N/A,FALSE,"BAD4Q98";"Page_2",#N/A,FALSE,"BAD4Q98";"Page_3",#N/A,FALSE,"BAD4Q98";"Page_4",#N/A,FALSE,"BAD4Q98";"Page_5",#N/A,FALSE,"BAD4Q98";"Page_6",#N/A,FALSE,"BAD4Q98";"Input_1",#N/A,FALSE,"BAD4Q98";"Input_2",#N/A,FALSE,"BAD4Q98"}</definedName>
    <definedName name="jkhhkl" localSheetId="20" hidden="1">{"Page_1",#N/A,FALSE,"BAD4Q98";"Page_2",#N/A,FALSE,"BAD4Q98";"Page_3",#N/A,FALSE,"BAD4Q98";"Page_4",#N/A,FALSE,"BAD4Q98";"Page_5",#N/A,FALSE,"BAD4Q98";"Page_6",#N/A,FALSE,"BAD4Q98";"Input_1",#N/A,FALSE,"BAD4Q98";"Input_2",#N/A,FALSE,"BAD4Q98"}</definedName>
    <definedName name="jkhhkl" localSheetId="4" hidden="1">{"Page_1",#N/A,FALSE,"BAD4Q98";"Page_2",#N/A,FALSE,"BAD4Q98";"Page_3",#N/A,FALSE,"BAD4Q98";"Page_4",#N/A,FALSE,"BAD4Q98";"Page_5",#N/A,FALSE,"BAD4Q98";"Page_6",#N/A,FALSE,"BAD4Q98";"Input_1",#N/A,FALSE,"BAD4Q98";"Input_2",#N/A,FALSE,"BAD4Q98"}</definedName>
    <definedName name="jkhhkl" localSheetId="11" hidden="1">{"Page_1",#N/A,FALSE,"BAD4Q98";"Page_2",#N/A,FALSE,"BAD4Q98";"Page_3",#N/A,FALSE,"BAD4Q98";"Page_4",#N/A,FALSE,"BAD4Q98";"Page_5",#N/A,FALSE,"BAD4Q98";"Page_6",#N/A,FALSE,"BAD4Q98";"Input_1",#N/A,FALSE,"BAD4Q98";"Input_2",#N/A,FALSE,"BAD4Q98"}</definedName>
    <definedName name="jkhhkl" localSheetId="12" hidden="1">{"Page_1",#N/A,FALSE,"BAD4Q98";"Page_2",#N/A,FALSE,"BAD4Q98";"Page_3",#N/A,FALSE,"BAD4Q98";"Page_4",#N/A,FALSE,"BAD4Q98";"Page_5",#N/A,FALSE,"BAD4Q98";"Page_6",#N/A,FALSE,"BAD4Q98";"Input_1",#N/A,FALSE,"BAD4Q98";"Input_2",#N/A,FALSE,"BAD4Q98"}</definedName>
    <definedName name="jkhhkl" localSheetId="13" hidden="1">{"Page_1",#N/A,FALSE,"BAD4Q98";"Page_2",#N/A,FALSE,"BAD4Q98";"Page_3",#N/A,FALSE,"BAD4Q98";"Page_4",#N/A,FALSE,"BAD4Q98";"Page_5",#N/A,FALSE,"BAD4Q98";"Page_6",#N/A,FALSE,"BAD4Q98";"Input_1",#N/A,FALSE,"BAD4Q98";"Input_2",#N/A,FALSE,"BAD4Q98"}</definedName>
    <definedName name="jkhhkl" hidden="1">{"Page_1",#N/A,FALSE,"BAD4Q98";"Page_2",#N/A,FALSE,"BAD4Q98";"Page_3",#N/A,FALSE,"BAD4Q98";"Page_4",#N/A,FALSE,"BAD4Q98";"Page_5",#N/A,FALSE,"BAD4Q98";"Page_6",#N/A,FALSE,"BAD4Q98";"Input_1",#N/A,FALSE,"BAD4Q98";"Input_2",#N/A,FALSE,"BAD4Q98"}</definedName>
    <definedName name="July2007" localSheetId="14" hidden="1">{"2002Frcst","06Month",FALSE,"Frcst Format 2002"}</definedName>
    <definedName name="July2007" localSheetId="15" hidden="1">{"2002Frcst","06Month",FALSE,"Frcst Format 2002"}</definedName>
    <definedName name="July2007" localSheetId="16" hidden="1">{"2002Frcst","06Month",FALSE,"Frcst Format 2002"}</definedName>
    <definedName name="July2007" localSheetId="17" hidden="1">{"2002Frcst","06Month",FALSE,"Frcst Format 2002"}</definedName>
    <definedName name="July2007" localSheetId="18" hidden="1">{"2002Frcst","06Month",FALSE,"Frcst Format 2002"}</definedName>
    <definedName name="July2007" localSheetId="19" hidden="1">{"2002Frcst","06Month",FALSE,"Frcst Format 2002"}</definedName>
    <definedName name="July2007" localSheetId="20" hidden="1">{"2002Frcst","06Month",FALSE,"Frcst Format 2002"}</definedName>
    <definedName name="July2007" localSheetId="4" hidden="1">{"2002Frcst","06Month",FALSE,"Frcst Format 2002"}</definedName>
    <definedName name="July2007" localSheetId="11" hidden="1">{"2002Frcst","06Month",FALSE,"Frcst Format 2002"}</definedName>
    <definedName name="July2007" localSheetId="12" hidden="1">{"2002Frcst","06Month",FALSE,"Frcst Format 2002"}</definedName>
    <definedName name="July2007" localSheetId="13" hidden="1">{"2002Frcst","06Month",FALSE,"Frcst Format 2002"}</definedName>
    <definedName name="July2007" hidden="1">{"2002Frcst","06Month",FALSE,"Frcst Format 2002"}</definedName>
    <definedName name="June" localSheetId="14" hidden="1">{"Page_1",#N/A,FALSE,"BAD4Q98";"Page_2",#N/A,FALSE,"BAD4Q98";"Page_3",#N/A,FALSE,"BAD4Q98";"Page_4",#N/A,FALSE,"BAD4Q98";"Page_5",#N/A,FALSE,"BAD4Q98";"Page_6",#N/A,FALSE,"BAD4Q98";"Input_1",#N/A,FALSE,"BAD4Q98";"Input_2",#N/A,FALSE,"BAD4Q98"}</definedName>
    <definedName name="June" localSheetId="15" hidden="1">{"Page_1",#N/A,FALSE,"BAD4Q98";"Page_2",#N/A,FALSE,"BAD4Q98";"Page_3",#N/A,FALSE,"BAD4Q98";"Page_4",#N/A,FALSE,"BAD4Q98";"Page_5",#N/A,FALSE,"BAD4Q98";"Page_6",#N/A,FALSE,"BAD4Q98";"Input_1",#N/A,FALSE,"BAD4Q98";"Input_2",#N/A,FALSE,"BAD4Q98"}</definedName>
    <definedName name="June" localSheetId="16" hidden="1">{"Page_1",#N/A,FALSE,"BAD4Q98";"Page_2",#N/A,FALSE,"BAD4Q98";"Page_3",#N/A,FALSE,"BAD4Q98";"Page_4",#N/A,FALSE,"BAD4Q98";"Page_5",#N/A,FALSE,"BAD4Q98";"Page_6",#N/A,FALSE,"BAD4Q98";"Input_1",#N/A,FALSE,"BAD4Q98";"Input_2",#N/A,FALSE,"BAD4Q98"}</definedName>
    <definedName name="June" localSheetId="17" hidden="1">{"Page_1",#N/A,FALSE,"BAD4Q98";"Page_2",#N/A,FALSE,"BAD4Q98";"Page_3",#N/A,FALSE,"BAD4Q98";"Page_4",#N/A,FALSE,"BAD4Q98";"Page_5",#N/A,FALSE,"BAD4Q98";"Page_6",#N/A,FALSE,"BAD4Q98";"Input_1",#N/A,FALSE,"BAD4Q98";"Input_2",#N/A,FALSE,"BAD4Q98"}</definedName>
    <definedName name="June" localSheetId="18" hidden="1">{"Page_1",#N/A,FALSE,"BAD4Q98";"Page_2",#N/A,FALSE,"BAD4Q98";"Page_3",#N/A,FALSE,"BAD4Q98";"Page_4",#N/A,FALSE,"BAD4Q98";"Page_5",#N/A,FALSE,"BAD4Q98";"Page_6",#N/A,FALSE,"BAD4Q98";"Input_1",#N/A,FALSE,"BAD4Q98";"Input_2",#N/A,FALSE,"BAD4Q98"}</definedName>
    <definedName name="June" localSheetId="19" hidden="1">{"Page_1",#N/A,FALSE,"BAD4Q98";"Page_2",#N/A,FALSE,"BAD4Q98";"Page_3",#N/A,FALSE,"BAD4Q98";"Page_4",#N/A,FALSE,"BAD4Q98";"Page_5",#N/A,FALSE,"BAD4Q98";"Page_6",#N/A,FALSE,"BAD4Q98";"Input_1",#N/A,FALSE,"BAD4Q98";"Input_2",#N/A,FALSE,"BAD4Q98"}</definedName>
    <definedName name="June" localSheetId="20" hidden="1">{"Page_1",#N/A,FALSE,"BAD4Q98";"Page_2",#N/A,FALSE,"BAD4Q98";"Page_3",#N/A,FALSE,"BAD4Q98";"Page_4",#N/A,FALSE,"BAD4Q98";"Page_5",#N/A,FALSE,"BAD4Q98";"Page_6",#N/A,FALSE,"BAD4Q98";"Input_1",#N/A,FALSE,"BAD4Q98";"Input_2",#N/A,FALSE,"BAD4Q98"}</definedName>
    <definedName name="June" localSheetId="4" hidden="1">{"Page_1",#N/A,FALSE,"BAD4Q98";"Page_2",#N/A,FALSE,"BAD4Q98";"Page_3",#N/A,FALSE,"BAD4Q98";"Page_4",#N/A,FALSE,"BAD4Q98";"Page_5",#N/A,FALSE,"BAD4Q98";"Page_6",#N/A,FALSE,"BAD4Q98";"Input_1",#N/A,FALSE,"BAD4Q98";"Input_2",#N/A,FALSE,"BAD4Q98"}</definedName>
    <definedName name="June" localSheetId="11" hidden="1">{"Page_1",#N/A,FALSE,"BAD4Q98";"Page_2",#N/A,FALSE,"BAD4Q98";"Page_3",#N/A,FALSE,"BAD4Q98";"Page_4",#N/A,FALSE,"BAD4Q98";"Page_5",#N/A,FALSE,"BAD4Q98";"Page_6",#N/A,FALSE,"BAD4Q98";"Input_1",#N/A,FALSE,"BAD4Q98";"Input_2",#N/A,FALSE,"BAD4Q98"}</definedName>
    <definedName name="June" localSheetId="12" hidden="1">{"Page_1",#N/A,FALSE,"BAD4Q98";"Page_2",#N/A,FALSE,"BAD4Q98";"Page_3",#N/A,FALSE,"BAD4Q98";"Page_4",#N/A,FALSE,"BAD4Q98";"Page_5",#N/A,FALSE,"BAD4Q98";"Page_6",#N/A,FALSE,"BAD4Q98";"Input_1",#N/A,FALSE,"BAD4Q98";"Input_2",#N/A,FALSE,"BAD4Q98"}</definedName>
    <definedName name="June" localSheetId="13" hidden="1">{"Page_1",#N/A,FALSE,"BAD4Q98";"Page_2",#N/A,FALSE,"BAD4Q98";"Page_3",#N/A,FALSE,"BAD4Q98";"Page_4",#N/A,FALSE,"BAD4Q98";"Page_5",#N/A,FALSE,"BAD4Q98";"Page_6",#N/A,FALSE,"BAD4Q98";"Input_1",#N/A,FALSE,"BAD4Q98";"Input_2",#N/A,FALSE,"BAD4Q98"}</definedName>
    <definedName name="June" hidden="1">{"Page_1",#N/A,FALSE,"BAD4Q98";"Page_2",#N/A,FALSE,"BAD4Q98";"Page_3",#N/A,FALSE,"BAD4Q98";"Page_4",#N/A,FALSE,"BAD4Q98";"Page_5",#N/A,FALSE,"BAD4Q98";"Page_6",#N/A,FALSE,"BAD4Q98";"Input_1",#N/A,FALSE,"BAD4Q98";"Input_2",#N/A,FALSE,"BAD4Q98"}</definedName>
    <definedName name="jutf" localSheetId="14" hidden="1">#REF!</definedName>
    <definedName name="jutf" localSheetId="15" hidden="1">#REF!</definedName>
    <definedName name="jutf" localSheetId="16" hidden="1">#REF!</definedName>
    <definedName name="jutf" localSheetId="17" hidden="1">#REF!</definedName>
    <definedName name="jutf" localSheetId="18" hidden="1">#REF!</definedName>
    <definedName name="jutf" localSheetId="19" hidden="1">#REF!</definedName>
    <definedName name="jutf" localSheetId="12" hidden="1">#REF!</definedName>
    <definedName name="jutf" hidden="1">#REF!</definedName>
    <definedName name="JWSActualDiscBonus2006" localSheetId="14" hidden="1">#REF!</definedName>
    <definedName name="JWSActualDiscBonus2006" localSheetId="15" hidden="1">#REF!</definedName>
    <definedName name="JWSActualDiscBonus2006" localSheetId="16" hidden="1">#REF!</definedName>
    <definedName name="JWSActualDiscBonus2006" localSheetId="17" hidden="1">#REF!</definedName>
    <definedName name="JWSActualDiscBonus2006" localSheetId="18" hidden="1">#REF!</definedName>
    <definedName name="JWSActualDiscBonus2006" localSheetId="19" hidden="1">#REF!</definedName>
    <definedName name="JWSActualDiscBonus2006" localSheetId="12" hidden="1">#REF!</definedName>
    <definedName name="JWSActualDiscBonus2006" hidden="1">#REF!</definedName>
    <definedName name="JWSBase2005" localSheetId="14" hidden="1">#REF!</definedName>
    <definedName name="JWSBase2005" localSheetId="15" hidden="1">#REF!</definedName>
    <definedName name="JWSBase2005" localSheetId="16" hidden="1">#REF!</definedName>
    <definedName name="JWSBase2005" localSheetId="17" hidden="1">#REF!</definedName>
    <definedName name="JWSBase2005" localSheetId="18" hidden="1">#REF!</definedName>
    <definedName name="JWSBase2005" localSheetId="19" hidden="1">#REF!</definedName>
    <definedName name="JWSBase2005" localSheetId="12" hidden="1">#REF!</definedName>
    <definedName name="JWSBase2005" hidden="1">#REF!</definedName>
    <definedName name="JWSBase2006" localSheetId="14" hidden="1">#REF!</definedName>
    <definedName name="JWSBase2006" localSheetId="15" hidden="1">#REF!</definedName>
    <definedName name="JWSBase2006" localSheetId="16" hidden="1">#REF!</definedName>
    <definedName name="JWSBase2006" localSheetId="17" hidden="1">#REF!</definedName>
    <definedName name="JWSBase2006" localSheetId="18" hidden="1">#REF!</definedName>
    <definedName name="JWSBase2006" localSheetId="19" hidden="1">#REF!</definedName>
    <definedName name="JWSBase2006" hidden="1">#REF!</definedName>
    <definedName name="JWSBase2007" localSheetId="14" hidden="1">#REF!</definedName>
    <definedName name="JWSBase2007" localSheetId="15" hidden="1">#REF!</definedName>
    <definedName name="JWSBase2007" localSheetId="16" hidden="1">#REF!</definedName>
    <definedName name="JWSBase2007" localSheetId="17" hidden="1">#REF!</definedName>
    <definedName name="JWSBase2007" localSheetId="18" hidden="1">#REF!</definedName>
    <definedName name="JWSBase2007" localSheetId="19" hidden="1">#REF!</definedName>
    <definedName name="JWSBase2007" hidden="1">#REF!</definedName>
    <definedName name="JWSBonusPool" localSheetId="14" hidden="1">#REF!</definedName>
    <definedName name="JWSBonusPool" localSheetId="15" hidden="1">#REF!</definedName>
    <definedName name="JWSBonusPool" localSheetId="16" hidden="1">#REF!</definedName>
    <definedName name="JWSBonusPool" localSheetId="17" hidden="1">#REF!</definedName>
    <definedName name="JWSBonusPool" localSheetId="18" hidden="1">#REF!</definedName>
    <definedName name="JWSBonusPool" localSheetId="19" hidden="1">#REF!</definedName>
    <definedName name="JWSBonusPool" hidden="1">#REF!</definedName>
    <definedName name="JWSBonusReceived2006" localSheetId="14" hidden="1">#REF!</definedName>
    <definedName name="JWSBonusReceived2006" localSheetId="15" hidden="1">#REF!</definedName>
    <definedName name="JWSBonusReceived2006" localSheetId="16" hidden="1">#REF!</definedName>
    <definedName name="JWSBonusReceived2006" localSheetId="17" hidden="1">#REF!</definedName>
    <definedName name="JWSBonusReceived2006" localSheetId="18" hidden="1">#REF!</definedName>
    <definedName name="JWSBonusReceived2006" localSheetId="19" hidden="1">#REF!</definedName>
    <definedName name="JWSBonusReceived2006" hidden="1">#REF!</definedName>
    <definedName name="JWSBonusSacr2006" localSheetId="14" hidden="1">#REF!</definedName>
    <definedName name="JWSBonusSacr2006" localSheetId="15" hidden="1">#REF!</definedName>
    <definedName name="JWSBonusSacr2006" localSheetId="16" hidden="1">#REF!</definedName>
    <definedName name="JWSBonusSacr2006" localSheetId="17" hidden="1">#REF!</definedName>
    <definedName name="JWSBonusSacr2006" localSheetId="18" hidden="1">#REF!</definedName>
    <definedName name="JWSBonusSacr2006" localSheetId="19" hidden="1">#REF!</definedName>
    <definedName name="JWSBonusSacr2006" hidden="1">#REF!</definedName>
    <definedName name="JWSBusinessArea" localSheetId="14" hidden="1">#REF!</definedName>
    <definedName name="JWSBusinessArea" localSheetId="15" hidden="1">#REF!</definedName>
    <definedName name="JWSBusinessArea" localSheetId="16" hidden="1">#REF!</definedName>
    <definedName name="JWSBusinessArea" localSheetId="17" hidden="1">#REF!</definedName>
    <definedName name="JWSBusinessArea" localSheetId="18" hidden="1">#REF!</definedName>
    <definedName name="JWSBusinessArea" localSheetId="19" hidden="1">#REF!</definedName>
    <definedName name="JWSBusinessArea" hidden="1">#REF!</definedName>
    <definedName name="JWSCostCentre" localSheetId="14" hidden="1">#REF!</definedName>
    <definedName name="JWSCostCentre" localSheetId="15" hidden="1">#REF!</definedName>
    <definedName name="JWSCostCentre" localSheetId="16" hidden="1">#REF!</definedName>
    <definedName name="JWSCostCentre" localSheetId="17" hidden="1">#REF!</definedName>
    <definedName name="JWSCostCentre" localSheetId="18" hidden="1">#REF!</definedName>
    <definedName name="JWSCostCentre" localSheetId="19" hidden="1">#REF!</definedName>
    <definedName name="JWSCostCentre" hidden="1">#REF!</definedName>
    <definedName name="JWSCountry" localSheetId="14" hidden="1">#REF!</definedName>
    <definedName name="JWSCountry" localSheetId="15" hidden="1">#REF!</definedName>
    <definedName name="JWSCountry" localSheetId="16" hidden="1">#REF!</definedName>
    <definedName name="JWSCountry" localSheetId="17" hidden="1">#REF!</definedName>
    <definedName name="JWSCountry" localSheetId="18" hidden="1">#REF!</definedName>
    <definedName name="JWSCountry" localSheetId="19" hidden="1">#REF!</definedName>
    <definedName name="JWSCountry" hidden="1">#REF!</definedName>
    <definedName name="JWSCurrency" localSheetId="14" hidden="1">#REF!</definedName>
    <definedName name="JWSCurrency" localSheetId="15" hidden="1">#REF!</definedName>
    <definedName name="JWSCurrency" localSheetId="16" hidden="1">#REF!</definedName>
    <definedName name="JWSCurrency" localSheetId="17" hidden="1">#REF!</definedName>
    <definedName name="JWSCurrency" localSheetId="18" hidden="1">#REF!</definedName>
    <definedName name="JWSCurrency" localSheetId="19" hidden="1">#REF!</definedName>
    <definedName name="JWSCurrency" hidden="1">#REF!</definedName>
    <definedName name="JWSDataArea" localSheetId="14" hidden="1">#REF!</definedName>
    <definedName name="JWSDataArea" localSheetId="15" hidden="1">#REF!</definedName>
    <definedName name="JWSDataArea" localSheetId="16" hidden="1">#REF!</definedName>
    <definedName name="JWSDataArea" localSheetId="17" hidden="1">#REF!</definedName>
    <definedName name="JWSDataArea" localSheetId="18" hidden="1">#REF!</definedName>
    <definedName name="JWSDataArea" localSheetId="19" hidden="1">#REF!</definedName>
    <definedName name="JWSDataArea" hidden="1">#REF!</definedName>
    <definedName name="JWSDepartment" localSheetId="14" hidden="1">#REF!</definedName>
    <definedName name="JWSDepartment" localSheetId="15" hidden="1">#REF!</definedName>
    <definedName name="JWSDepartment" localSheetId="16" hidden="1">#REF!</definedName>
    <definedName name="JWSDepartment" localSheetId="17" hidden="1">#REF!</definedName>
    <definedName name="JWSDepartment" localSheetId="18" hidden="1">#REF!</definedName>
    <definedName name="JWSDepartment" localSheetId="19" hidden="1">#REF!</definedName>
    <definedName name="JWSDepartment" hidden="1">#REF!</definedName>
    <definedName name="JWSDiscBonus2006" localSheetId="14" hidden="1">#REF!</definedName>
    <definedName name="JWSDiscBonus2006" localSheetId="15" hidden="1">#REF!</definedName>
    <definedName name="JWSDiscBonus2006" localSheetId="16" hidden="1">#REF!</definedName>
    <definedName name="JWSDiscBonus2006" localSheetId="17" hidden="1">#REF!</definedName>
    <definedName name="JWSDiscBonus2006" localSheetId="18" hidden="1">#REF!</definedName>
    <definedName name="JWSDiscBonus2006" localSheetId="19" hidden="1">#REF!</definedName>
    <definedName name="JWSDiscBonus2006" hidden="1">#REF!</definedName>
    <definedName name="JWSEmpID" localSheetId="14" hidden="1">#REF!</definedName>
    <definedName name="JWSEmpID" localSheetId="15" hidden="1">#REF!</definedName>
    <definedName name="JWSEmpID" localSheetId="16" hidden="1">#REF!</definedName>
    <definedName name="JWSEmpID" localSheetId="17" hidden="1">#REF!</definedName>
    <definedName name="JWSEmpID" localSheetId="18" hidden="1">#REF!</definedName>
    <definedName name="JWSEmpID" localSheetId="19" hidden="1">#REF!</definedName>
    <definedName name="JWSEmpID" hidden="1">#REF!</definedName>
    <definedName name="JWSEmpName" localSheetId="14" hidden="1">#REF!</definedName>
    <definedName name="JWSEmpName" localSheetId="15" hidden="1">#REF!</definedName>
    <definedName name="JWSEmpName" localSheetId="16" hidden="1">#REF!</definedName>
    <definedName name="JWSEmpName" localSheetId="17" hidden="1">#REF!</definedName>
    <definedName name="JWSEmpName" localSheetId="18" hidden="1">#REF!</definedName>
    <definedName name="JWSEmpName" localSheetId="19" hidden="1">#REF!</definedName>
    <definedName name="JWSEmpName" hidden="1">#REF!</definedName>
    <definedName name="JWSFTE" localSheetId="14" hidden="1">#REF!</definedName>
    <definedName name="JWSFTE" localSheetId="15" hidden="1">#REF!</definedName>
    <definedName name="JWSFTE" localSheetId="16" hidden="1">#REF!</definedName>
    <definedName name="JWSFTE" localSheetId="17" hidden="1">#REF!</definedName>
    <definedName name="JWSFTE" localSheetId="18" hidden="1">#REF!</definedName>
    <definedName name="JWSFTE" localSheetId="19" hidden="1">#REF!</definedName>
    <definedName name="JWSFTE" hidden="1">#REF!</definedName>
    <definedName name="JWSG1_Base_M" localSheetId="14" hidden="1">#REF!</definedName>
    <definedName name="JWSG1_Base_M" localSheetId="15" hidden="1">#REF!</definedName>
    <definedName name="JWSG1_Base_M" localSheetId="16" hidden="1">#REF!</definedName>
    <definedName name="JWSG1_Base_M" localSheetId="17" hidden="1">#REF!</definedName>
    <definedName name="JWSG1_Base_M" localSheetId="18" hidden="1">#REF!</definedName>
    <definedName name="JWSG1_Base_M" localSheetId="19" hidden="1">#REF!</definedName>
    <definedName name="JWSG1_Base_M" hidden="1">#REF!</definedName>
    <definedName name="JWSG1_Base_UQ" localSheetId="14" hidden="1">#REF!</definedName>
    <definedName name="JWSG1_Base_UQ" localSheetId="15" hidden="1">#REF!</definedName>
    <definedName name="JWSG1_Base_UQ" localSheetId="16" hidden="1">#REF!</definedName>
    <definedName name="JWSG1_Base_UQ" localSheetId="17" hidden="1">#REF!</definedName>
    <definedName name="JWSG1_Base_UQ" localSheetId="18" hidden="1">#REF!</definedName>
    <definedName name="JWSG1_Base_UQ" localSheetId="19" hidden="1">#REF!</definedName>
    <definedName name="JWSG1_Base_UQ" hidden="1">#REF!</definedName>
    <definedName name="JWSG1_JobCode" localSheetId="14" hidden="1">#REF!</definedName>
    <definedName name="JWSG1_JobCode" localSheetId="15" hidden="1">#REF!</definedName>
    <definedName name="JWSG1_JobCode" localSheetId="16" hidden="1">#REF!</definedName>
    <definedName name="JWSG1_JobCode" localSheetId="17" hidden="1">#REF!</definedName>
    <definedName name="JWSG1_JobCode" localSheetId="18" hidden="1">#REF!</definedName>
    <definedName name="JWSG1_JobCode" localSheetId="19" hidden="1">#REF!</definedName>
    <definedName name="JWSG1_JobCode" hidden="1">#REF!</definedName>
    <definedName name="JWSG1_MarketDesc" localSheetId="14" hidden="1">#REF!</definedName>
    <definedName name="JWSG1_MarketDesc" localSheetId="15" hidden="1">#REF!</definedName>
    <definedName name="JWSG1_MarketDesc" localSheetId="16" hidden="1">#REF!</definedName>
    <definedName name="JWSG1_MarketDesc" localSheetId="17" hidden="1">#REF!</definedName>
    <definedName name="JWSG1_MarketDesc" localSheetId="18" hidden="1">#REF!</definedName>
    <definedName name="JWSG1_MarketDesc" localSheetId="19" hidden="1">#REF!</definedName>
    <definedName name="JWSG1_MarketDesc" hidden="1">#REF!</definedName>
    <definedName name="JWSG1_SurveyCode" localSheetId="14" hidden="1">#REF!</definedName>
    <definedName name="JWSG1_SurveyCode" localSheetId="15" hidden="1">#REF!</definedName>
    <definedName name="JWSG1_SurveyCode" localSheetId="16" hidden="1">#REF!</definedName>
    <definedName name="JWSG1_SurveyCode" localSheetId="17" hidden="1">#REF!</definedName>
    <definedName name="JWSG1_SurveyCode" localSheetId="18" hidden="1">#REF!</definedName>
    <definedName name="JWSG1_SurveyCode" localSheetId="19" hidden="1">#REF!</definedName>
    <definedName name="JWSG1_SurveyCode" hidden="1">#REF!</definedName>
    <definedName name="JWSG1_TotalComp_M" localSheetId="14" hidden="1">#REF!</definedName>
    <definedName name="JWSG1_TotalComp_M" localSheetId="15" hidden="1">#REF!</definedName>
    <definedName name="JWSG1_TotalComp_M" localSheetId="16" hidden="1">#REF!</definedName>
    <definedName name="JWSG1_TotalComp_M" localSheetId="17" hidden="1">#REF!</definedName>
    <definedName name="JWSG1_TotalComp_M" localSheetId="18" hidden="1">#REF!</definedName>
    <definedName name="JWSG1_TotalComp_M" localSheetId="19" hidden="1">#REF!</definedName>
    <definedName name="JWSG1_TotalComp_M" hidden="1">#REF!</definedName>
    <definedName name="JWSG1_TotalComp_UQ" localSheetId="14" hidden="1">#REF!</definedName>
    <definedName name="JWSG1_TotalComp_UQ" localSheetId="15" hidden="1">#REF!</definedName>
    <definedName name="JWSG1_TotalComp_UQ" localSheetId="16" hidden="1">#REF!</definedName>
    <definedName name="JWSG1_TotalComp_UQ" localSheetId="17" hidden="1">#REF!</definedName>
    <definedName name="JWSG1_TotalComp_UQ" localSheetId="18" hidden="1">#REF!</definedName>
    <definedName name="JWSG1_TotalComp_UQ" localSheetId="19" hidden="1">#REF!</definedName>
    <definedName name="JWSG1_TotalComp_UQ" hidden="1">#REF!</definedName>
    <definedName name="JWSG2_Base_M" localSheetId="14" hidden="1">#REF!</definedName>
    <definedName name="JWSG2_Base_M" localSheetId="15" hidden="1">#REF!</definedName>
    <definedName name="JWSG2_Base_M" localSheetId="16" hidden="1">#REF!</definedName>
    <definedName name="JWSG2_Base_M" localSheetId="17" hidden="1">#REF!</definedName>
    <definedName name="JWSG2_Base_M" localSheetId="18" hidden="1">#REF!</definedName>
    <definedName name="JWSG2_Base_M" localSheetId="19" hidden="1">#REF!</definedName>
    <definedName name="JWSG2_Base_M" hidden="1">#REF!</definedName>
    <definedName name="JWSG2_Base_UQ" localSheetId="14" hidden="1">#REF!</definedName>
    <definedName name="JWSG2_Base_UQ" localSheetId="15" hidden="1">#REF!</definedName>
    <definedName name="JWSG2_Base_UQ" localSheetId="16" hidden="1">#REF!</definedName>
    <definedName name="JWSG2_Base_UQ" localSheetId="17" hidden="1">#REF!</definedName>
    <definedName name="JWSG2_Base_UQ" localSheetId="18" hidden="1">#REF!</definedName>
    <definedName name="JWSG2_Base_UQ" localSheetId="19" hidden="1">#REF!</definedName>
    <definedName name="JWSG2_Base_UQ" hidden="1">#REF!</definedName>
    <definedName name="JWSG2_JobCode" localSheetId="14" hidden="1">#REF!</definedName>
    <definedName name="JWSG2_JobCode" localSheetId="15" hidden="1">#REF!</definedName>
    <definedName name="JWSG2_JobCode" localSheetId="16" hidden="1">#REF!</definedName>
    <definedName name="JWSG2_JobCode" localSheetId="17" hidden="1">#REF!</definedName>
    <definedName name="JWSG2_JobCode" localSheetId="18" hidden="1">#REF!</definedName>
    <definedName name="JWSG2_JobCode" localSheetId="19" hidden="1">#REF!</definedName>
    <definedName name="JWSG2_JobCode" hidden="1">#REF!</definedName>
    <definedName name="JWSG2_MarketDesc" localSheetId="14" hidden="1">#REF!</definedName>
    <definedName name="JWSG2_MarketDesc" localSheetId="15" hidden="1">#REF!</definedName>
    <definedName name="JWSG2_MarketDesc" localSheetId="16" hidden="1">#REF!</definedName>
    <definedName name="JWSG2_MarketDesc" localSheetId="17" hidden="1">#REF!</definedName>
    <definedName name="JWSG2_MarketDesc" localSheetId="18" hidden="1">#REF!</definedName>
    <definedName name="JWSG2_MarketDesc" localSheetId="19" hidden="1">#REF!</definedName>
    <definedName name="JWSG2_MarketDesc" hidden="1">#REF!</definedName>
    <definedName name="JWSG2_SurveyCode" localSheetId="14" hidden="1">#REF!</definedName>
    <definedName name="JWSG2_SurveyCode" localSheetId="15" hidden="1">#REF!</definedName>
    <definedName name="JWSG2_SurveyCode" localSheetId="16" hidden="1">#REF!</definedName>
    <definedName name="JWSG2_SurveyCode" localSheetId="17" hidden="1">#REF!</definedName>
    <definedName name="JWSG2_SurveyCode" localSheetId="18" hidden="1">#REF!</definedName>
    <definedName name="JWSG2_SurveyCode" localSheetId="19" hidden="1">#REF!</definedName>
    <definedName name="JWSG2_SurveyCode" hidden="1">#REF!</definedName>
    <definedName name="JWSG2_TotalComp_M" localSheetId="14" hidden="1">#REF!</definedName>
    <definedName name="JWSG2_TotalComp_M" localSheetId="15" hidden="1">#REF!</definedName>
    <definedName name="JWSG2_TotalComp_M" localSheetId="16" hidden="1">#REF!</definedName>
    <definedName name="JWSG2_TotalComp_M" localSheetId="17" hidden="1">#REF!</definedName>
    <definedName name="JWSG2_TotalComp_M" localSheetId="18" hidden="1">#REF!</definedName>
    <definedName name="JWSG2_TotalComp_M" localSheetId="19" hidden="1">#REF!</definedName>
    <definedName name="JWSG2_TotalComp_M" hidden="1">#REF!</definedName>
    <definedName name="JWSG2_TotalComp_UQ" localSheetId="14" hidden="1">#REF!</definedName>
    <definedName name="JWSG2_TotalComp_UQ" localSheetId="15" hidden="1">#REF!</definedName>
    <definedName name="JWSG2_TotalComp_UQ" localSheetId="16" hidden="1">#REF!</definedName>
    <definedName name="JWSG2_TotalComp_UQ" localSheetId="17" hidden="1">#REF!</definedName>
    <definedName name="JWSG2_TotalComp_UQ" localSheetId="18" hidden="1">#REF!</definedName>
    <definedName name="JWSG2_TotalComp_UQ" localSheetId="19" hidden="1">#REF!</definedName>
    <definedName name="JWSG2_TotalComp_UQ" hidden="1">#REF!</definedName>
    <definedName name="JWSGender" localSheetId="14" hidden="1">#REF!</definedName>
    <definedName name="JWSGender" localSheetId="15" hidden="1">#REF!</definedName>
    <definedName name="JWSGender" localSheetId="16" hidden="1">#REF!</definedName>
    <definedName name="JWSGender" localSheetId="17" hidden="1">#REF!</definedName>
    <definedName name="JWSGender" localSheetId="18" hidden="1">#REF!</definedName>
    <definedName name="JWSGender" localSheetId="19" hidden="1">#REF!</definedName>
    <definedName name="JWSGender" hidden="1">#REF!</definedName>
    <definedName name="JWSGuarBonus2006" localSheetId="14" hidden="1">#REF!</definedName>
    <definedName name="JWSGuarBonus2006" localSheetId="15" hidden="1">#REF!</definedName>
    <definedName name="JWSGuarBonus2006" localSheetId="16" hidden="1">#REF!</definedName>
    <definedName name="JWSGuarBonus2006" localSheetId="17" hidden="1">#REF!</definedName>
    <definedName name="JWSGuarBonus2006" localSheetId="18" hidden="1">#REF!</definedName>
    <definedName name="JWSGuarBonus2006" localSheetId="19" hidden="1">#REF!</definedName>
    <definedName name="JWSGuarBonus2006" hidden="1">#REF!</definedName>
    <definedName name="JWSHireDate" localSheetId="14" hidden="1">#REF!</definedName>
    <definedName name="JWSHireDate" localSheetId="15" hidden="1">#REF!</definedName>
    <definedName name="JWSHireDate" localSheetId="16" hidden="1">#REF!</definedName>
    <definedName name="JWSHireDate" localSheetId="17" hidden="1">#REF!</definedName>
    <definedName name="JWSHireDate" localSheetId="18" hidden="1">#REF!</definedName>
    <definedName name="JWSHireDate" localSheetId="19" hidden="1">#REF!</definedName>
    <definedName name="JWSHireDate" hidden="1">#REF!</definedName>
    <definedName name="JWSIntAssign" localSheetId="14" hidden="1">#REF!</definedName>
    <definedName name="JWSIntAssign" localSheetId="15" hidden="1">#REF!</definedName>
    <definedName name="JWSIntAssign" localSheetId="16" hidden="1">#REF!</definedName>
    <definedName name="JWSIntAssign" localSheetId="17" hidden="1">#REF!</definedName>
    <definedName name="JWSIntAssign" localSheetId="18" hidden="1">#REF!</definedName>
    <definedName name="JWSIntAssign" localSheetId="19" hidden="1">#REF!</definedName>
    <definedName name="JWSIntAssign" hidden="1">#REF!</definedName>
    <definedName name="JWSJobTitle" localSheetId="14" hidden="1">#REF!</definedName>
    <definedName name="JWSJobTitle" localSheetId="15" hidden="1">#REF!</definedName>
    <definedName name="JWSJobTitle" localSheetId="16" hidden="1">#REF!</definedName>
    <definedName name="JWSJobTitle" localSheetId="17" hidden="1">#REF!</definedName>
    <definedName name="JWSJobTitle" localSheetId="18" hidden="1">#REF!</definedName>
    <definedName name="JWSJobTitle" localSheetId="19" hidden="1">#REF!</definedName>
    <definedName name="JWSJobTitle" hidden="1">#REF!</definedName>
    <definedName name="JWSManagerLevel" localSheetId="14" hidden="1">#REF!</definedName>
    <definedName name="JWSManagerLevel" localSheetId="15" hidden="1">#REF!</definedName>
    <definedName name="JWSManagerLevel" localSheetId="16" hidden="1">#REF!</definedName>
    <definedName name="JWSManagerLevel" localSheetId="17" hidden="1">#REF!</definedName>
    <definedName name="JWSManagerLevel" localSheetId="18" hidden="1">#REF!</definedName>
    <definedName name="JWSManagerLevel" localSheetId="19" hidden="1">#REF!</definedName>
    <definedName name="JWSManagerLevel" hidden="1">#REF!</definedName>
    <definedName name="JWSOffshorePen2006" localSheetId="14" hidden="1">#REF!</definedName>
    <definedName name="JWSOffshorePen2006" localSheetId="15" hidden="1">#REF!</definedName>
    <definedName name="JWSOffshorePen2006" localSheetId="16" hidden="1">#REF!</definedName>
    <definedName name="JWSOffshorePen2006" localSheetId="17" hidden="1">#REF!</definedName>
    <definedName name="JWSOffshorePen2006" localSheetId="18" hidden="1">#REF!</definedName>
    <definedName name="JWSOffshorePen2006" localSheetId="19" hidden="1">#REF!</definedName>
    <definedName name="JWSOffshorePen2006" hidden="1">#REF!</definedName>
    <definedName name="JWSPerChangeSalary" localSheetId="14" hidden="1">#REF!</definedName>
    <definedName name="JWSPerChangeSalary" localSheetId="15" hidden="1">#REF!</definedName>
    <definedName name="JWSPerChangeSalary" localSheetId="16" hidden="1">#REF!</definedName>
    <definedName name="JWSPerChangeSalary" localSheetId="17" hidden="1">#REF!</definedName>
    <definedName name="JWSPerChangeSalary" localSheetId="18" hidden="1">#REF!</definedName>
    <definedName name="JWSPerChangeSalary" localSheetId="19" hidden="1">#REF!</definedName>
    <definedName name="JWSPerChangeSalary" hidden="1">#REF!</definedName>
    <definedName name="JWSPerChangeTotalComp" localSheetId="14" hidden="1">#REF!</definedName>
    <definedName name="JWSPerChangeTotalComp" localSheetId="15" hidden="1">#REF!</definedName>
    <definedName name="JWSPerChangeTotalComp" localSheetId="16" hidden="1">#REF!</definedName>
    <definedName name="JWSPerChangeTotalComp" localSheetId="17" hidden="1">#REF!</definedName>
    <definedName name="JWSPerChangeTotalComp" localSheetId="18" hidden="1">#REF!</definedName>
    <definedName name="JWSPerChangeTotalComp" localSheetId="19" hidden="1">#REF!</definedName>
    <definedName name="JWSPerChangeTotalComp" hidden="1">#REF!</definedName>
    <definedName name="JWSPerformGuar2006" localSheetId="14" hidden="1">#REF!</definedName>
    <definedName name="JWSPerformGuar2006" localSheetId="15" hidden="1">#REF!</definedName>
    <definedName name="JWSPerformGuar2006" localSheetId="16" hidden="1">#REF!</definedName>
    <definedName name="JWSPerformGuar2006" localSheetId="17" hidden="1">#REF!</definedName>
    <definedName name="JWSPerformGuar2006" localSheetId="18" hidden="1">#REF!</definedName>
    <definedName name="JWSPerformGuar2006" localSheetId="19" hidden="1">#REF!</definedName>
    <definedName name="JWSPerformGuar2006" hidden="1">#REF!</definedName>
    <definedName name="JWSProductLine" localSheetId="14" hidden="1">#REF!</definedName>
    <definedName name="JWSProductLine" localSheetId="15" hidden="1">#REF!</definedName>
    <definedName name="JWSProductLine" localSheetId="16" hidden="1">#REF!</definedName>
    <definedName name="JWSProductLine" localSheetId="17" hidden="1">#REF!</definedName>
    <definedName name="JWSProductLine" localSheetId="18" hidden="1">#REF!</definedName>
    <definedName name="JWSProductLine" localSheetId="19" hidden="1">#REF!</definedName>
    <definedName name="JWSProductLine" hidden="1">#REF!</definedName>
    <definedName name="JWSProfitSharing2006" localSheetId="14" hidden="1">#REF!</definedName>
    <definedName name="JWSProfitSharing2006" localSheetId="15" hidden="1">#REF!</definedName>
    <definedName name="JWSProfitSharing2006" localSheetId="16" hidden="1">#REF!</definedName>
    <definedName name="JWSProfitSharing2006" localSheetId="17" hidden="1">#REF!</definedName>
    <definedName name="JWSProfitSharing2006" localSheetId="18" hidden="1">#REF!</definedName>
    <definedName name="JWSProfitSharing2006" localSheetId="19" hidden="1">#REF!</definedName>
    <definedName name="JWSProfitSharing2006" hidden="1">#REF!</definedName>
    <definedName name="JWSPromotionFlag" localSheetId="14" hidden="1">#REF!</definedName>
    <definedName name="JWSPromotionFlag" localSheetId="15" hidden="1">#REF!</definedName>
    <definedName name="JWSPromotionFlag" localSheetId="16" hidden="1">#REF!</definedName>
    <definedName name="JWSPromotionFlag" localSheetId="17" hidden="1">#REF!</definedName>
    <definedName name="JWSPromotionFlag" localSheetId="18" hidden="1">#REF!</definedName>
    <definedName name="JWSPromotionFlag" localSheetId="19" hidden="1">#REF!</definedName>
    <definedName name="JWSPromotionFlag" hidden="1">#REF!</definedName>
    <definedName name="JWSPropJobTitle" localSheetId="14" hidden="1">#REF!</definedName>
    <definedName name="JWSPropJobTitle" localSheetId="15" hidden="1">#REF!</definedName>
    <definedName name="JWSPropJobTitle" localSheetId="16" hidden="1">#REF!</definedName>
    <definedName name="JWSPropJobTitle" localSheetId="17" hidden="1">#REF!</definedName>
    <definedName name="JWSPropJobTitle" localSheetId="18" hidden="1">#REF!</definedName>
    <definedName name="JWSPropJobTitle" localSheetId="19" hidden="1">#REF!</definedName>
    <definedName name="JWSPropJobTitle" hidden="1">#REF!</definedName>
    <definedName name="JWSPropManagerLevel" localSheetId="14" hidden="1">#REF!</definedName>
    <definedName name="JWSPropManagerLevel" localSheetId="15" hidden="1">#REF!</definedName>
    <definedName name="JWSPropManagerLevel" localSheetId="16" hidden="1">#REF!</definedName>
    <definedName name="JWSPropManagerLevel" localSheetId="17" hidden="1">#REF!</definedName>
    <definedName name="JWSPropManagerLevel" localSheetId="18" hidden="1">#REF!</definedName>
    <definedName name="JWSPropManagerLevel" localSheetId="19" hidden="1">#REF!</definedName>
    <definedName name="JWSPropManagerLevel" hidden="1">#REF!</definedName>
    <definedName name="JWSRating2004" localSheetId="14" hidden="1">#REF!</definedName>
    <definedName name="JWSRating2004" localSheetId="15" hidden="1">#REF!</definedName>
    <definedName name="JWSRating2004" localSheetId="16" hidden="1">#REF!</definedName>
    <definedName name="JWSRating2004" localSheetId="17" hidden="1">#REF!</definedName>
    <definedName name="JWSRating2004" localSheetId="18" hidden="1">#REF!</definedName>
    <definedName name="JWSRating2004" localSheetId="19" hidden="1">#REF!</definedName>
    <definedName name="JWSRating2004" hidden="1">#REF!</definedName>
    <definedName name="JWSRating2005" localSheetId="14" hidden="1">#REF!</definedName>
    <definedName name="JWSRating2005" localSheetId="15" hidden="1">#REF!</definedName>
    <definedName name="JWSRating2005" localSheetId="16" hidden="1">#REF!</definedName>
    <definedName name="JWSRating2005" localSheetId="17" hidden="1">#REF!</definedName>
    <definedName name="JWSRating2005" localSheetId="18" hidden="1">#REF!</definedName>
    <definedName name="JWSRating2005" localSheetId="19" hidden="1">#REF!</definedName>
    <definedName name="JWSRating2005" hidden="1">#REF!</definedName>
    <definedName name="JWSRating2006" localSheetId="14" hidden="1">#REF!</definedName>
    <definedName name="JWSRating2006" localSheetId="15" hidden="1">#REF!</definedName>
    <definedName name="JWSRating2006" localSheetId="16" hidden="1">#REF!</definedName>
    <definedName name="JWSRating2006" localSheetId="17" hidden="1">#REF!</definedName>
    <definedName name="JWSRating2006" localSheetId="18" hidden="1">#REF!</definedName>
    <definedName name="JWSRating2006" localSheetId="19" hidden="1">#REF!</definedName>
    <definedName name="JWSRating2006" hidden="1">#REF!</definedName>
    <definedName name="JWSRational" localSheetId="14" hidden="1">#REF!</definedName>
    <definedName name="JWSRational" localSheetId="15" hidden="1">#REF!</definedName>
    <definedName name="JWSRational" localSheetId="16" hidden="1">#REF!</definedName>
    <definedName name="JWSRational" localSheetId="17" hidden="1">#REF!</definedName>
    <definedName name="JWSRational" localSheetId="18" hidden="1">#REF!</definedName>
    <definedName name="JWSRational" localSheetId="19" hidden="1">#REF!</definedName>
    <definedName name="JWSRational" hidden="1">#REF!</definedName>
    <definedName name="JWSRegion" localSheetId="14" hidden="1">#REF!</definedName>
    <definedName name="JWSRegion" localSheetId="15" hidden="1">#REF!</definedName>
    <definedName name="JWSRegion" localSheetId="16" hidden="1">#REF!</definedName>
    <definedName name="JWSRegion" localSheetId="17" hidden="1">#REF!</definedName>
    <definedName name="JWSRegion" localSheetId="18" hidden="1">#REF!</definedName>
    <definedName name="JWSRegion" localSheetId="19" hidden="1">#REF!</definedName>
    <definedName name="JWSRegion" hidden="1">#REF!</definedName>
    <definedName name="JWSSalesCommQ42006" localSheetId="14" hidden="1">#REF!</definedName>
    <definedName name="JWSSalesCommQ42006" localSheetId="15" hidden="1">#REF!</definedName>
    <definedName name="JWSSalesCommQ42006" localSheetId="16" hidden="1">#REF!</definedName>
    <definedName name="JWSSalesCommQ42006" localSheetId="17" hidden="1">#REF!</definedName>
    <definedName name="JWSSalesCommQ42006" localSheetId="18" hidden="1">#REF!</definedName>
    <definedName name="JWSSalesCommQ42006" localSheetId="19" hidden="1">#REF!</definedName>
    <definedName name="JWSSalesCommQ42006" hidden="1">#REF!</definedName>
    <definedName name="JWSTotalBonus2005" localSheetId="14" hidden="1">#REF!</definedName>
    <definedName name="JWSTotalBonus2005" localSheetId="15" hidden="1">#REF!</definedName>
    <definedName name="JWSTotalBonus2005" localSheetId="16" hidden="1">#REF!</definedName>
    <definedName name="JWSTotalBonus2005" localSheetId="17" hidden="1">#REF!</definedName>
    <definedName name="JWSTotalBonus2005" localSheetId="18" hidden="1">#REF!</definedName>
    <definedName name="JWSTotalBonus2005" localSheetId="19" hidden="1">#REF!</definedName>
    <definedName name="JWSTotalBonus2005" hidden="1">#REF!</definedName>
    <definedName name="JWSTotalBonus2006" localSheetId="14" hidden="1">#REF!</definedName>
    <definedName name="JWSTotalBonus2006" localSheetId="15" hidden="1">#REF!</definedName>
    <definedName name="JWSTotalBonus2006" localSheetId="16" hidden="1">#REF!</definedName>
    <definedName name="JWSTotalBonus2006" localSheetId="17" hidden="1">#REF!</definedName>
    <definedName name="JWSTotalBonus2006" localSheetId="18" hidden="1">#REF!</definedName>
    <definedName name="JWSTotalBonus2006" localSheetId="19" hidden="1">#REF!</definedName>
    <definedName name="JWSTotalBonus2006" hidden="1">#REF!</definedName>
    <definedName name="JWSTotalComp2004" localSheetId="14" hidden="1">#REF!</definedName>
    <definedName name="JWSTotalComp2004" localSheetId="15" hidden="1">#REF!</definedName>
    <definedName name="JWSTotalComp2004" localSheetId="16" hidden="1">#REF!</definedName>
    <definedName name="JWSTotalComp2004" localSheetId="17" hidden="1">#REF!</definedName>
    <definedName name="JWSTotalComp2004" localSheetId="18" hidden="1">#REF!</definedName>
    <definedName name="JWSTotalComp2004" localSheetId="19" hidden="1">#REF!</definedName>
    <definedName name="JWSTotalComp2004" hidden="1">#REF!</definedName>
    <definedName name="JWSTotalComp2005" localSheetId="14" hidden="1">#REF!</definedName>
    <definedName name="JWSTotalComp2005" localSheetId="15" hidden="1">#REF!</definedName>
    <definedName name="JWSTotalComp2005" localSheetId="16" hidden="1">#REF!</definedName>
    <definedName name="JWSTotalComp2005" localSheetId="17" hidden="1">#REF!</definedName>
    <definedName name="JWSTotalComp2005" localSheetId="18" hidden="1">#REF!</definedName>
    <definedName name="JWSTotalComp2005" localSheetId="19" hidden="1">#REF!</definedName>
    <definedName name="JWSTotalComp2005" hidden="1">#REF!</definedName>
    <definedName name="JWSTotalComp2006" localSheetId="14" hidden="1">#REF!</definedName>
    <definedName name="JWSTotalComp2006" localSheetId="15" hidden="1">#REF!</definedName>
    <definedName name="JWSTotalComp2006" localSheetId="16" hidden="1">#REF!</definedName>
    <definedName name="JWSTotalComp2006" localSheetId="17" hidden="1">#REF!</definedName>
    <definedName name="JWSTotalComp2006" localSheetId="18" hidden="1">#REF!</definedName>
    <definedName name="JWSTotalComp2006" localSheetId="19" hidden="1">#REF!</definedName>
    <definedName name="JWSTotalComp2006" hidden="1">#REF!</definedName>
    <definedName name="JWSValueAccount2006" localSheetId="14" hidden="1">#REF!</definedName>
    <definedName name="JWSValueAccount2006" localSheetId="15" hidden="1">#REF!</definedName>
    <definedName name="JWSValueAccount2006" localSheetId="16" hidden="1">#REF!</definedName>
    <definedName name="JWSValueAccount2006" localSheetId="17" hidden="1">#REF!</definedName>
    <definedName name="JWSValueAccount2006" localSheetId="18" hidden="1">#REF!</definedName>
    <definedName name="JWSValueAccount2006" localSheetId="19" hidden="1">#REF!</definedName>
    <definedName name="JWSValueAccount2006" hidden="1">#REF!</definedName>
    <definedName name="JWSValueAccount2007" localSheetId="14" hidden="1">#REF!</definedName>
    <definedName name="JWSValueAccount2007" localSheetId="15" hidden="1">#REF!</definedName>
    <definedName name="JWSValueAccount2007" localSheetId="16" hidden="1">#REF!</definedName>
    <definedName name="JWSValueAccount2007" localSheetId="17" hidden="1">#REF!</definedName>
    <definedName name="JWSValueAccount2007" localSheetId="18" hidden="1">#REF!</definedName>
    <definedName name="JWSValueAccount2007" localSheetId="19" hidden="1">#REF!</definedName>
    <definedName name="JWSValueAccount2007" hidden="1">#REF!</definedName>
    <definedName name="JWSVAMarker" localSheetId="14" hidden="1">#REF!</definedName>
    <definedName name="JWSVAMarker" localSheetId="15" hidden="1">#REF!</definedName>
    <definedName name="JWSVAMarker" localSheetId="16" hidden="1">#REF!</definedName>
    <definedName name="JWSVAMarker" localSheetId="17" hidden="1">#REF!</definedName>
    <definedName name="JWSVAMarker" localSheetId="18" hidden="1">#REF!</definedName>
    <definedName name="JWSVAMarker" localSheetId="19" hidden="1">#REF!</definedName>
    <definedName name="JWSVAMarker" hidden="1">#REF!</definedName>
    <definedName name="k" localSheetId="14" hidden="1">#REF!</definedName>
    <definedName name="k" localSheetId="15" hidden="1">#REF!</definedName>
    <definedName name="k" localSheetId="16" hidden="1">#REF!</definedName>
    <definedName name="k" localSheetId="17" hidden="1">#REF!</definedName>
    <definedName name="k" localSheetId="18" hidden="1">#REF!</definedName>
    <definedName name="k" localSheetId="19" hidden="1">#REF!</definedName>
    <definedName name="k" hidden="1">#REF!</definedName>
    <definedName name="kenerr" localSheetId="14" hidden="1">{"by_month",#N/A,TRUE,"template";"Destec_month",#N/A,TRUE,"template";"by_quarter",#N/A,TRUE,"template";"destec_quarter",#N/A,TRUE,"template";"by_year",#N/A,TRUE,"template";"Destec_annual",#N/A,TRUE,"template"}</definedName>
    <definedName name="kenerr" localSheetId="15" hidden="1">{"by_month",#N/A,TRUE,"template";"Destec_month",#N/A,TRUE,"template";"by_quarter",#N/A,TRUE,"template";"destec_quarter",#N/A,TRUE,"template";"by_year",#N/A,TRUE,"template";"Destec_annual",#N/A,TRUE,"template"}</definedName>
    <definedName name="kenerr" localSheetId="16" hidden="1">{"by_month",#N/A,TRUE,"template";"Destec_month",#N/A,TRUE,"template";"by_quarter",#N/A,TRUE,"template";"destec_quarter",#N/A,TRUE,"template";"by_year",#N/A,TRUE,"template";"Destec_annual",#N/A,TRUE,"template"}</definedName>
    <definedName name="kenerr" localSheetId="17" hidden="1">{"by_month",#N/A,TRUE,"template";"Destec_month",#N/A,TRUE,"template";"by_quarter",#N/A,TRUE,"template";"destec_quarter",#N/A,TRUE,"template";"by_year",#N/A,TRUE,"template";"Destec_annual",#N/A,TRUE,"template"}</definedName>
    <definedName name="kenerr" localSheetId="18" hidden="1">{"by_month",#N/A,TRUE,"template";"Destec_month",#N/A,TRUE,"template";"by_quarter",#N/A,TRUE,"template";"destec_quarter",#N/A,TRUE,"template";"by_year",#N/A,TRUE,"template";"Destec_annual",#N/A,TRUE,"template"}</definedName>
    <definedName name="kenerr" localSheetId="19" hidden="1">{"by_month",#N/A,TRUE,"template";"Destec_month",#N/A,TRUE,"template";"by_quarter",#N/A,TRUE,"template";"destec_quarter",#N/A,TRUE,"template";"by_year",#N/A,TRUE,"template";"Destec_annual",#N/A,TRUE,"template"}</definedName>
    <definedName name="kenerr" localSheetId="20" hidden="1">{"by_month",#N/A,TRUE,"template";"Destec_month",#N/A,TRUE,"template";"by_quarter",#N/A,TRUE,"template";"destec_quarter",#N/A,TRUE,"template";"by_year",#N/A,TRUE,"template";"Destec_annual",#N/A,TRUE,"template"}</definedName>
    <definedName name="kenerr" localSheetId="4" hidden="1">{"by_month",#N/A,TRUE,"template";"Destec_month",#N/A,TRUE,"template";"by_quarter",#N/A,TRUE,"template";"destec_quarter",#N/A,TRUE,"template";"by_year",#N/A,TRUE,"template";"Destec_annual",#N/A,TRUE,"template"}</definedName>
    <definedName name="kenerr" localSheetId="11" hidden="1">{"by_month",#N/A,TRUE,"template";"Destec_month",#N/A,TRUE,"template";"by_quarter",#N/A,TRUE,"template";"destec_quarter",#N/A,TRUE,"template";"by_year",#N/A,TRUE,"template";"Destec_annual",#N/A,TRUE,"template"}</definedName>
    <definedName name="kenerr" localSheetId="12" hidden="1">{"by_month",#N/A,TRUE,"template";"Destec_month",#N/A,TRUE,"template";"by_quarter",#N/A,TRUE,"template";"destec_quarter",#N/A,TRUE,"template";"by_year",#N/A,TRUE,"template";"Destec_annual",#N/A,TRUE,"template"}</definedName>
    <definedName name="kenerr" localSheetId="13" hidden="1">{"by_month",#N/A,TRUE,"template";"Destec_month",#N/A,TRUE,"template";"by_quarter",#N/A,TRUE,"template";"destec_quarter",#N/A,TRUE,"template";"by_year",#N/A,TRUE,"template";"Destec_annual",#N/A,TRUE,"template"}</definedName>
    <definedName name="kenerr" hidden="1">{"by_month",#N/A,TRUE,"template";"Destec_month",#N/A,TRUE,"template";"by_quarter",#N/A,TRUE,"template";"destec_quarter",#N/A,TRUE,"template";"by_year",#N/A,TRUE,"template";"Destec_annual",#N/A,TRUE,"template"}</definedName>
    <definedName name="kern" localSheetId="14"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5"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6"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7"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8"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9"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20"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4"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1"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2"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localSheetId="13"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ern" hidden="1">{#N/A,#N/A,FALSE,"Cash";#N/A,#N/A,FALSE,"Acct. Rec";#N/A,#N/A,FALSE,"Accr. Int.";#N/A,#N/A,FALSE,"Misc AR";#N/A,#N/A,FALSE,"PP Tax";#N/A,#N/A,FALSE,"PP Fuel";#N/A,#N/A,FALSE,"PP Ins.";#N/A,#N/A,FALSE,"PP&amp;E";#N/A,#N/A,FALSE,"Open AP";#N/A,#N/A,FALSE,"AP Other";#N/A,#N/A,FALSE,"ERR 1997";#N/A,#N/A,FALSE,"Other Accr";#N/A,#N/A,FALSE,"Revolving Loan";#N/A,#N/A,FALSE,"LTDebt";#N/A,#N/A,FALSE,"Capital";#N/A,#N/A,FALSE,"Steam";#N/A,#N/A,FALSE,"IPT Elec";#N/A,#N/A,FALSE,"SCE Elec";#N/A,#N/A,FALSE,"FUEL 98";#N/A,#N/A,FALSE,"Water";#N/A,#N/A,FALSE,"Waste";#N/A,#N/A,FALSE,"DOC O&amp;M";#N/A,#N/A,FALSE,"Interconnect";#N/A,#N/A,FALSE,"ERR Exp";#N/A,#N/A,FALSE,"Standby"}</definedName>
    <definedName name="kjkj" localSheetId="14">#REF!</definedName>
    <definedName name="kjkj" localSheetId="15">#REF!</definedName>
    <definedName name="kjkj" localSheetId="16">#REF!</definedName>
    <definedName name="kjkj" localSheetId="17">#REF!</definedName>
    <definedName name="kjkj" localSheetId="18">#REF!</definedName>
    <definedName name="kjkj" localSheetId="19">#REF!</definedName>
    <definedName name="kjkj" localSheetId="12">#REF!</definedName>
    <definedName name="kjkj">#REF!</definedName>
    <definedName name="ksjfjJJJJ" localSheetId="14" hidden="1">{"Sch.L_MaterialIssue",#N/A,FALSE,"Sch.L"}</definedName>
    <definedName name="ksjfjJJJJ" localSheetId="15" hidden="1">{"Sch.L_MaterialIssue",#N/A,FALSE,"Sch.L"}</definedName>
    <definedName name="ksjfjJJJJ" localSheetId="16" hidden="1">{"Sch.L_MaterialIssue",#N/A,FALSE,"Sch.L"}</definedName>
    <definedName name="ksjfjJJJJ" localSheetId="17" hidden="1">{"Sch.L_MaterialIssue",#N/A,FALSE,"Sch.L"}</definedName>
    <definedName name="ksjfjJJJJ" localSheetId="18" hidden="1">{"Sch.L_MaterialIssue",#N/A,FALSE,"Sch.L"}</definedName>
    <definedName name="ksjfjJJJJ" localSheetId="19" hidden="1">{"Sch.L_MaterialIssue",#N/A,FALSE,"Sch.L"}</definedName>
    <definedName name="ksjfjJJJJ" localSheetId="20" hidden="1">{"Sch.L_MaterialIssue",#N/A,FALSE,"Sch.L"}</definedName>
    <definedName name="ksjfjJJJJ" localSheetId="4" hidden="1">{"Sch.L_MaterialIssue",#N/A,FALSE,"Sch.L"}</definedName>
    <definedName name="ksjfjJJJJ" localSheetId="11" hidden="1">{"Sch.L_MaterialIssue",#N/A,FALSE,"Sch.L"}</definedName>
    <definedName name="ksjfjJJJJ" localSheetId="12" hidden="1">{"Sch.L_MaterialIssue",#N/A,FALSE,"Sch.L"}</definedName>
    <definedName name="ksjfjJJJJ" localSheetId="13" hidden="1">{"Sch.L_MaterialIssue",#N/A,FALSE,"Sch.L"}</definedName>
    <definedName name="ksjfjJJJJ" hidden="1">{"Sch.L_MaterialIssue",#N/A,FALSE,"Sch.L"}</definedName>
    <definedName name="LAHRS" localSheetId="14">#REF!</definedName>
    <definedName name="LAHRS" localSheetId="15">#REF!</definedName>
    <definedName name="LAHRS" localSheetId="16">#REF!</definedName>
    <definedName name="LAHRS" localSheetId="17">#REF!</definedName>
    <definedName name="LAHRS" localSheetId="18">#REF!</definedName>
    <definedName name="LAHRS" localSheetId="19">#REF!</definedName>
    <definedName name="LAHRS" localSheetId="12">#REF!</definedName>
    <definedName name="LAHRS">#REF!</definedName>
    <definedName name="Land_Purchase_Option_Pmts" localSheetId="14">#REF!</definedName>
    <definedName name="Land_Purchase_Option_Pmts" localSheetId="15">#REF!</definedName>
    <definedName name="Land_Purchase_Option_Pmts" localSheetId="16">#REF!</definedName>
    <definedName name="Land_Purchase_Option_Pmts" localSheetId="17">#REF!</definedName>
    <definedName name="Land_Purchase_Option_Pmts" localSheetId="18">#REF!</definedName>
    <definedName name="Land_Purchase_Option_Pmts" localSheetId="19">#REF!</definedName>
    <definedName name="Land_Purchase_Option_Pmts" localSheetId="12">#REF!</definedName>
    <definedName name="Land_Purchase_Option_Pmts">#REF!</definedName>
    <definedName name="Land_Trust_Funding_Input" localSheetId="14">#REF!</definedName>
    <definedName name="Land_Trust_Funding_Input" localSheetId="15">#REF!</definedName>
    <definedName name="Land_Trust_Funding_Input" localSheetId="16">#REF!</definedName>
    <definedName name="Land_Trust_Funding_Input" localSheetId="17">#REF!</definedName>
    <definedName name="Land_Trust_Funding_Input" localSheetId="18">#REF!</definedName>
    <definedName name="Land_Trust_Funding_Input" localSheetId="19">#REF!</definedName>
    <definedName name="Land_Trust_Funding_Input" localSheetId="12">#REF!</definedName>
    <definedName name="Land_Trust_Funding_Input">#REF!</definedName>
    <definedName name="Land_Trust_Funding_Period" localSheetId="14">#REF!</definedName>
    <definedName name="Land_Trust_Funding_Period" localSheetId="15">#REF!</definedName>
    <definedName name="Land_Trust_Funding_Period" localSheetId="16">#REF!</definedName>
    <definedName name="Land_Trust_Funding_Period" localSheetId="17">#REF!</definedName>
    <definedName name="Land_Trust_Funding_Period" localSheetId="18">#REF!</definedName>
    <definedName name="Land_Trust_Funding_Period" localSheetId="19">#REF!</definedName>
    <definedName name="Land_Trust_Funding_Period">#REF!</definedName>
    <definedName name="LARR" localSheetId="14">#REF!</definedName>
    <definedName name="LARR" localSheetId="15">#REF!</definedName>
    <definedName name="LARR" localSheetId="16">#REF!</definedName>
    <definedName name="LARR" localSheetId="17">#REF!</definedName>
    <definedName name="LARR" localSheetId="18">#REF!</definedName>
    <definedName name="LARR" localSheetId="19">#REF!</definedName>
    <definedName name="LARR">#REF!</definedName>
    <definedName name="Last_Row" localSheetId="14">IF('CARE Table 1'!Values_Entered,HEADER_ROW+'CARE Table 1'!Number_of_Payments,HEADER_ROW)</definedName>
    <definedName name="Last_Row" localSheetId="15">IF('CARE Table 2'!Values_Entered,HEADER_ROW+'CARE Table 2'!Number_of_Payments,HEADER_ROW)</definedName>
    <definedName name="Last_Row" localSheetId="16">IF('CARE Table 3A _3B'!Values_Entered,HEADER_ROW+'CARE Table 3A _3B'!Number_of_Payments,HEADER_ROW)</definedName>
    <definedName name="Last_Row" localSheetId="17">IF('CARE Table 4'!Values_Entered,HEADER_ROW+'CARE Table 4'!Number_of_Payments,HEADER_ROW)</definedName>
    <definedName name="Last_Row" localSheetId="18">IF('CARE Table 5'!Values_Entered,HEADER_ROW+'CARE Table 5'!Number_of_Payments,HEADER_ROW)</definedName>
    <definedName name="Last_Row" localSheetId="19">IF('CARE Table 6'!Values_Entered,HEADER_ROW+'CARE Table 6'!Number_of_Payments,HEADER_ROW)</definedName>
    <definedName name="Last_Row" localSheetId="20">IF('CARE Table 7'!Values_Entered,HEADER_ROW+'CARE Table 7'!Number_of_Payments,HEADER_ROW)</definedName>
    <definedName name="Last_Row" localSheetId="3">IF('ESA Table 2A-MFWB'!Values_Entered,HEADER_ROW+'ESA Table 2A-MFWB'!Number_of_Payments,HEADER_ROW)</definedName>
    <definedName name="Last_Row" localSheetId="4">IF('ESA Table 2B-PP PD'!Values_Entered,HEADER_ROW+'ESA Table 2B-PP PD'!Number_of_Payments,HEADER_ROW)</definedName>
    <definedName name="Last_Row" localSheetId="6">IF('ESA Table 2E-CSD'!Values_Entered,HEADER_ROW+'ESA Table 2E-CSD'!Number_of_Payments,HEADER_ROW)</definedName>
    <definedName name="Last_Row" localSheetId="11">IF('ESA Table 7'!Values_Entered,HEADER_ROW+'ESA Table 7'!Number_of_Payments,HEADER_ROW)</definedName>
    <definedName name="Last_Row" localSheetId="12">IF('ESA Table 8'!Values_Entered,HEADER_ROW+'ESA Table 8'!Number_of_Payments,HEADER_ROW)</definedName>
    <definedName name="Last_Row" localSheetId="13">IF('ESA Table 9'!Values_Entered,HEADER_ROW+'ESA Table 9'!Number_of_Payments,HEADER_ROW)</definedName>
    <definedName name="Last_Row">IF(Values_Entered,HEADER_ROW+Number_of_Payments,HEADER_ROW)</definedName>
    <definedName name="Last_Row_Pref" localSheetId="14">IF('CARE Table 1'!Values_Entered_Pref,HEADER_ROW_PREF+'CARE Table 1'!No_of_Pamts_Pref,HEADER_ROW_PREF)</definedName>
    <definedName name="Last_Row_Pref" localSheetId="15">IF('CARE Table 2'!Values_Entered_Pref,HEADER_ROW_PREF+'CARE Table 2'!No_of_Pamts_Pref,HEADER_ROW_PREF)</definedName>
    <definedName name="Last_Row_Pref" localSheetId="16">IF('CARE Table 3A _3B'!Values_Entered_Pref,HEADER_ROW_PREF+'CARE Table 3A _3B'!No_of_Pamts_Pref,HEADER_ROW_PREF)</definedName>
    <definedName name="Last_Row_Pref" localSheetId="17">IF('CARE Table 4'!Values_Entered_Pref,HEADER_ROW_PREF+'CARE Table 4'!No_of_Pamts_Pref,HEADER_ROW_PREF)</definedName>
    <definedName name="Last_Row_Pref" localSheetId="18">IF('CARE Table 5'!Values_Entered_Pref,HEADER_ROW_PREF+'CARE Table 5'!No_of_Pamts_Pref,HEADER_ROW_PREF)</definedName>
    <definedName name="Last_Row_Pref" localSheetId="19">IF('CARE Table 6'!Values_Entered_Pref,HEADER_ROW_PREF+'CARE Table 6'!No_of_Pamts_Pref,HEADER_ROW_PREF)</definedName>
    <definedName name="Last_Row_Pref" localSheetId="20">IF('CARE Table 7'!Values_Entered_Pref,HEADER_ROW_PREF+'CARE Table 7'!No_of_Pamts_Pref,HEADER_ROW_PREF)</definedName>
    <definedName name="Last_Row_Pref" localSheetId="3">IF('ESA Table 2A-MFWB'!Values_Entered_Pref,HEADER_ROW_PREF+'ESA Table 2A-MFWB'!No_of_Pamts_Pref,HEADER_ROW_PREF)</definedName>
    <definedName name="Last_Row_Pref" localSheetId="4">IF('ESA Table 2B-PP PD'!Values_Entered_Pref,HEADER_ROW_PREF+'ESA Table 2B-PP PD'!No_of_Pamts_Pref,HEADER_ROW_PREF)</definedName>
    <definedName name="Last_Row_Pref" localSheetId="6">IF('ESA Table 2E-CSD'!Values_Entered_Pref,HEADER_ROW_PREF+'ESA Table 2E-CSD'!No_of_Pamts_Pref,HEADER_ROW_PREF)</definedName>
    <definedName name="Last_Row_Pref" localSheetId="11">IF('ESA Table 7'!Values_Entered_Pref,HEADER_ROW_PREF+'ESA Table 7'!No_of_Pamts_Pref,HEADER_ROW_PREF)</definedName>
    <definedName name="Last_Row_Pref" localSheetId="12">IF('ESA Table 8'!Values_Entered_Pref,HEADER_ROW_PREF+'ESA Table 8'!No_of_Pamts_Pref,HEADER_ROW_PREF)</definedName>
    <definedName name="Last_Row_Pref" localSheetId="13">IF('ESA Table 9'!Values_Entered_Pref,HEADER_ROW_PREF+'ESA Table 9'!No_of_Pamts_Pref,HEADER_ROW_PREF)</definedName>
    <definedName name="Last_Row_Pref">IF(Values_Entered_Pref,HEADER_ROW_PREF+No_of_Pamts_Pref,HEADER_ROW_PREF)</definedName>
    <definedName name="LC_Arrangement_Fee_Rate" localSheetId="14">#REF!</definedName>
    <definedName name="LC_Arrangement_Fee_Rate" localSheetId="15">#REF!</definedName>
    <definedName name="LC_Arrangement_Fee_Rate" localSheetId="16">#REF!</definedName>
    <definedName name="LC_Arrangement_Fee_Rate" localSheetId="17">#REF!</definedName>
    <definedName name="LC_Arrangement_Fee_Rate" localSheetId="18">#REF!</definedName>
    <definedName name="LC_Arrangement_Fee_Rate" localSheetId="19">#REF!</definedName>
    <definedName name="LC_Arrangement_Fee_Rate" localSheetId="12">#REF!</definedName>
    <definedName name="LC_Arrangement_Fee_Rate">#REF!</definedName>
    <definedName name="LC_Commitment_Fee_Rate" localSheetId="14">#REF!</definedName>
    <definedName name="LC_Commitment_Fee_Rate" localSheetId="15">#REF!</definedName>
    <definedName name="LC_Commitment_Fee_Rate" localSheetId="16">#REF!</definedName>
    <definedName name="LC_Commitment_Fee_Rate" localSheetId="17">#REF!</definedName>
    <definedName name="LC_Commitment_Fee_Rate" localSheetId="18">#REF!</definedName>
    <definedName name="LC_Commitment_Fee_Rate" localSheetId="19">#REF!</definedName>
    <definedName name="LC_Commitment_Fee_Rate" localSheetId="12">#REF!</definedName>
    <definedName name="LC_Commitment_Fee_Rate">#REF!</definedName>
    <definedName name="LCM" localSheetId="14">#REF!</definedName>
    <definedName name="LCM" localSheetId="15">#REF!</definedName>
    <definedName name="LCM" localSheetId="16">#REF!</definedName>
    <definedName name="LCM" localSheetId="17">#REF!</definedName>
    <definedName name="LCM" localSheetId="18">#REF!</definedName>
    <definedName name="LCM" localSheetId="19">#REF!</definedName>
    <definedName name="LCM" localSheetId="12">#REF!</definedName>
    <definedName name="LCM">#REF!</definedName>
    <definedName name="LDs_EPC_Contractor" localSheetId="14">#REF!</definedName>
    <definedName name="LDs_EPC_Contractor" localSheetId="15">#REF!</definedName>
    <definedName name="LDs_EPC_Contractor" localSheetId="16">#REF!</definedName>
    <definedName name="LDs_EPC_Contractor" localSheetId="17">#REF!</definedName>
    <definedName name="LDs_EPC_Contractor" localSheetId="18">#REF!</definedName>
    <definedName name="LDs_EPC_Contractor" localSheetId="19">#REF!</definedName>
    <definedName name="LDs_EPC_Contractor">#REF!</definedName>
    <definedName name="LDs_Turbine_Supplier" localSheetId="14">#REF!</definedName>
    <definedName name="LDs_Turbine_Supplier" localSheetId="15">#REF!</definedName>
    <definedName name="LDs_Turbine_Supplier" localSheetId="16">#REF!</definedName>
    <definedName name="LDs_Turbine_Supplier" localSheetId="17">#REF!</definedName>
    <definedName name="LDs_Turbine_Supplier" localSheetId="18">#REF!</definedName>
    <definedName name="LDs_Turbine_Supplier" localSheetId="19">#REF!</definedName>
    <definedName name="LDs_Turbine_Supplier">#REF!</definedName>
    <definedName name="Leveraged_Results_Print_Range" localSheetId="14">#REF!</definedName>
    <definedName name="Leveraged_Results_Print_Range" localSheetId="15">#REF!</definedName>
    <definedName name="Leveraged_Results_Print_Range" localSheetId="16">#REF!</definedName>
    <definedName name="Leveraged_Results_Print_Range" localSheetId="17">#REF!</definedName>
    <definedName name="Leveraged_Results_Print_Range" localSheetId="18">#REF!</definedName>
    <definedName name="Leveraged_Results_Print_Range" localSheetId="19">#REF!</definedName>
    <definedName name="Leveraged_Results_Print_Range">#REF!</definedName>
    <definedName name="LiabDate" localSheetId="14">#REF!</definedName>
    <definedName name="LiabDate" localSheetId="15">#REF!</definedName>
    <definedName name="LiabDate" localSheetId="16">#REF!</definedName>
    <definedName name="LiabDate" localSheetId="17">#REF!</definedName>
    <definedName name="LiabDate" localSheetId="18">#REF!</definedName>
    <definedName name="LiabDate" localSheetId="19">#REF!</definedName>
    <definedName name="LiabDate">#REF!</definedName>
    <definedName name="Liabilities">'[6]Account Balances'!$R$5,'[6]Account Balances'!$R$5:$R$8,'[6]Account Balances'!$R$11,'[6]Account Balances'!$R$14:$R$17,'[6]Account Balances'!$R$20:$R$25,'[6]Account Balances'!$R$28:$R$34,'[6]Account Balances'!$R$37:$R$40,'[6]Account Balances'!$R$43:$R$45,'[6]Account Balances'!$R$49:$R$51,'[6]Account Balances'!$R$56:$R$62,'[6]Account Balances'!$R$67:$R$69,'[6]Account Balances'!$R$72:$R$74,'[6]Account Balances'!$R$77,'[6]Account Balances'!$R$79:$R$80,'[6]Account Balances'!$R$88:$R$89,'[6]Account Balances'!$R$91,'[6]Account Balances'!$R$94:$R$96,'[6]Account Balances'!$R$99:$R$100,'[6]Account Balances'!$R$103:$R$106,'[6]Account Balances'!$R$109:$R$116</definedName>
    <definedName name="LIBOR_12_year_Fwd_Swap_Tranche_B" localSheetId="14">#REF!</definedName>
    <definedName name="LIBOR_12_year_Fwd_Swap_Tranche_B" localSheetId="15">#REF!</definedName>
    <definedName name="LIBOR_12_year_Fwd_Swap_Tranche_B" localSheetId="16">#REF!</definedName>
    <definedName name="LIBOR_12_year_Fwd_Swap_Tranche_B" localSheetId="17">#REF!</definedName>
    <definedName name="LIBOR_12_year_Fwd_Swap_Tranche_B" localSheetId="18">#REF!</definedName>
    <definedName name="LIBOR_12_year_Fwd_Swap_Tranche_B" localSheetId="19">#REF!</definedName>
    <definedName name="LIBOR_12_year_Fwd_Swap_Tranche_B" localSheetId="12">#REF!</definedName>
    <definedName name="LIBOR_12_year_Fwd_Swap_Tranche_B">#REF!</definedName>
    <definedName name="LIBOR_2_year_Swap" localSheetId="14">#REF!</definedName>
    <definedName name="LIBOR_2_year_Swap" localSheetId="15">#REF!</definedName>
    <definedName name="LIBOR_2_year_Swap" localSheetId="16">#REF!</definedName>
    <definedName name="LIBOR_2_year_Swap" localSheetId="17">#REF!</definedName>
    <definedName name="LIBOR_2_year_Swap" localSheetId="18">#REF!</definedName>
    <definedName name="LIBOR_2_year_Swap" localSheetId="19">#REF!</definedName>
    <definedName name="LIBOR_2_year_Swap" localSheetId="12">#REF!</definedName>
    <definedName name="LIBOR_2_year_Swap">#REF!</definedName>
    <definedName name="LIBOR_2_year_Swap__Tranche_A_B_C" localSheetId="14">#REF!</definedName>
    <definedName name="LIBOR_2_year_Swap__Tranche_A_B_C" localSheetId="15">#REF!</definedName>
    <definedName name="LIBOR_2_year_Swap__Tranche_A_B_C" localSheetId="16">#REF!</definedName>
    <definedName name="LIBOR_2_year_Swap__Tranche_A_B_C" localSheetId="17">#REF!</definedName>
    <definedName name="LIBOR_2_year_Swap__Tranche_A_B_C" localSheetId="18">#REF!</definedName>
    <definedName name="LIBOR_2_year_Swap__Tranche_A_B_C" localSheetId="19">#REF!</definedName>
    <definedName name="LIBOR_2_year_Swap__Tranche_A_B_C" localSheetId="12">#REF!</definedName>
    <definedName name="LIBOR_2_year_Swap__Tranche_A_B_C">#REF!</definedName>
    <definedName name="LIBOR_3_year_Fwd_Swap__Tranche_A" localSheetId="14">#REF!</definedName>
    <definedName name="LIBOR_3_year_Fwd_Swap__Tranche_A" localSheetId="15">#REF!</definedName>
    <definedName name="LIBOR_3_year_Fwd_Swap__Tranche_A" localSheetId="16">#REF!</definedName>
    <definedName name="LIBOR_3_year_Fwd_Swap__Tranche_A" localSheetId="17">#REF!</definedName>
    <definedName name="LIBOR_3_year_Fwd_Swap__Tranche_A" localSheetId="18">#REF!</definedName>
    <definedName name="LIBOR_3_year_Fwd_Swap__Tranche_A" localSheetId="19">#REF!</definedName>
    <definedName name="LIBOR_3_year_Fwd_Swap__Tranche_A">#REF!</definedName>
    <definedName name="LIBOR_3_year_Fwd_Swap_Tranche_B_C" localSheetId="14">#REF!</definedName>
    <definedName name="LIBOR_3_year_Fwd_Swap_Tranche_B_C" localSheetId="15">#REF!</definedName>
    <definedName name="LIBOR_3_year_Fwd_Swap_Tranche_B_C" localSheetId="16">#REF!</definedName>
    <definedName name="LIBOR_3_year_Fwd_Swap_Tranche_B_C" localSheetId="17">#REF!</definedName>
    <definedName name="LIBOR_3_year_Fwd_Swap_Tranche_B_C" localSheetId="18">#REF!</definedName>
    <definedName name="LIBOR_3_year_Fwd_Swap_Tranche_B_C" localSheetId="19">#REF!</definedName>
    <definedName name="LIBOR_3_year_Fwd_Swap_Tranche_B_C">#REF!</definedName>
    <definedName name="limcount" hidden="1">1</definedName>
    <definedName name="LLC_Debt_Service_Coverage_Ratio_List" localSheetId="14">#REF!</definedName>
    <definedName name="LLC_Debt_Service_Coverage_Ratio_List" localSheetId="15">#REF!</definedName>
    <definedName name="LLC_Debt_Service_Coverage_Ratio_List" localSheetId="16">#REF!</definedName>
    <definedName name="LLC_Debt_Service_Coverage_Ratio_List" localSheetId="17">#REF!</definedName>
    <definedName name="LLC_Debt_Service_Coverage_Ratio_List" localSheetId="18">#REF!</definedName>
    <definedName name="LLC_Debt_Service_Coverage_Ratio_List" localSheetId="19">#REF!</definedName>
    <definedName name="LLC_Debt_Service_Coverage_Ratio_List" localSheetId="12">#REF!</definedName>
    <definedName name="LLC_Debt_Service_Coverage_Ratio_List">#REF!</definedName>
    <definedName name="Loan_Balance_End_of_Month" localSheetId="14">#REF!</definedName>
    <definedName name="Loan_Balance_End_of_Month" localSheetId="15">#REF!</definedName>
    <definedName name="Loan_Balance_End_of_Month" localSheetId="16">#REF!</definedName>
    <definedName name="Loan_Balance_End_of_Month" localSheetId="17">#REF!</definedName>
    <definedName name="Loan_Balance_End_of_Month" localSheetId="18">#REF!</definedName>
    <definedName name="Loan_Balance_End_of_Month" localSheetId="19">#REF!</definedName>
    <definedName name="Loan_Balance_End_of_Month" localSheetId="12">#REF!</definedName>
    <definedName name="Loan_Balance_End_of_Month">#REF!</definedName>
    <definedName name="Loan_Facility_Amount" localSheetId="14">#REF!</definedName>
    <definedName name="Loan_Facility_Amount" localSheetId="15">#REF!</definedName>
    <definedName name="Loan_Facility_Amount" localSheetId="16">#REF!</definedName>
    <definedName name="Loan_Facility_Amount" localSheetId="17">#REF!</definedName>
    <definedName name="Loan_Facility_Amount" localSheetId="18">#REF!</definedName>
    <definedName name="Loan_Facility_Amount" localSheetId="19">#REF!</definedName>
    <definedName name="Loan_Facility_Amount" localSheetId="12">#REF!</definedName>
    <definedName name="Loan_Facility_Amount">#REF!</definedName>
    <definedName name="LOCTTLHRS" localSheetId="14">#REF!</definedName>
    <definedName name="LOCTTLHRS" localSheetId="15">#REF!</definedName>
    <definedName name="LOCTTLHRS" localSheetId="16">#REF!</definedName>
    <definedName name="LOCTTLHRS" localSheetId="17">#REF!</definedName>
    <definedName name="LOCTTLHRS" localSheetId="18">#REF!</definedName>
    <definedName name="LOCTTLHRS" localSheetId="19">#REF!</definedName>
    <definedName name="LOCTTLHRS">#REF!</definedName>
    <definedName name="ls5per" localSheetId="14">#REF!</definedName>
    <definedName name="ls5per" localSheetId="15">#REF!</definedName>
    <definedName name="ls5per" localSheetId="16">#REF!</definedName>
    <definedName name="ls5per" localSheetId="17">#REF!</definedName>
    <definedName name="ls5per" localSheetId="18">#REF!</definedName>
    <definedName name="ls5per" localSheetId="19">#REF!</definedName>
    <definedName name="ls5per">#REF!</definedName>
    <definedName name="lssdge" localSheetId="14">#REF!</definedName>
    <definedName name="lssdge" localSheetId="15">#REF!</definedName>
    <definedName name="lssdge" localSheetId="16">#REF!</definedName>
    <definedName name="lssdge" localSheetId="17">#REF!</definedName>
    <definedName name="lssdge" localSheetId="18">#REF!</definedName>
    <definedName name="lssdge" localSheetId="19">#REF!</definedName>
    <definedName name="lssdge">#REF!</definedName>
    <definedName name="LUNCH" localSheetId="14">#REF!</definedName>
    <definedName name="LUNCH" localSheetId="15">#REF!</definedName>
    <definedName name="LUNCH" localSheetId="16">#REF!</definedName>
    <definedName name="LUNCH" localSheetId="17">#REF!</definedName>
    <definedName name="LUNCH" localSheetId="18">#REF!</definedName>
    <definedName name="LUNCH" localSheetId="19">#REF!</definedName>
    <definedName name="LUNCH">#REF!</definedName>
    <definedName name="Major_Maintenance_BOP_Base_Year" localSheetId="14">#REF!</definedName>
    <definedName name="Major_Maintenance_BOP_Base_Year" localSheetId="15">#REF!</definedName>
    <definedName name="Major_Maintenance_BOP_Base_Year" localSheetId="16">#REF!</definedName>
    <definedName name="Major_Maintenance_BOP_Base_Year" localSheetId="17">#REF!</definedName>
    <definedName name="Major_Maintenance_BOP_Base_Year" localSheetId="18">#REF!</definedName>
    <definedName name="Major_Maintenance_BOP_Base_Year" localSheetId="19">#REF!</definedName>
    <definedName name="Major_Maintenance_BOP_Base_Year">#REF!</definedName>
    <definedName name="Major_Maintenance_BOP_Book" localSheetId="14">#REF!</definedName>
    <definedName name="Major_Maintenance_BOP_Book" localSheetId="15">#REF!</definedName>
    <definedName name="Major_Maintenance_BOP_Book" localSheetId="16">#REF!</definedName>
    <definedName name="Major_Maintenance_BOP_Book" localSheetId="17">#REF!</definedName>
    <definedName name="Major_Maintenance_BOP_Book" localSheetId="18">#REF!</definedName>
    <definedName name="Major_Maintenance_BOP_Book" localSheetId="19">#REF!</definedName>
    <definedName name="Major_Maintenance_BOP_Book">#REF!</definedName>
    <definedName name="Major_Maintenance_BOP_Cash" localSheetId="14">#REF!</definedName>
    <definedName name="Major_Maintenance_BOP_Cash" localSheetId="15">#REF!</definedName>
    <definedName name="Major_Maintenance_BOP_Cash" localSheetId="16">#REF!</definedName>
    <definedName name="Major_Maintenance_BOP_Cash" localSheetId="17">#REF!</definedName>
    <definedName name="Major_Maintenance_BOP_Cash" localSheetId="18">#REF!</definedName>
    <definedName name="Major_Maintenance_BOP_Cash" localSheetId="19">#REF!</definedName>
    <definedName name="Major_Maintenance_BOP_Cash">#REF!</definedName>
    <definedName name="Major_Maintenance_BOP_Escalation_Factor" localSheetId="14">#REF!</definedName>
    <definedName name="Major_Maintenance_BOP_Escalation_Factor" localSheetId="15">#REF!</definedName>
    <definedName name="Major_Maintenance_BOP_Escalation_Factor" localSheetId="16">#REF!</definedName>
    <definedName name="Major_Maintenance_BOP_Escalation_Factor" localSheetId="17">#REF!</definedName>
    <definedName name="Major_Maintenance_BOP_Escalation_Factor" localSheetId="18">#REF!</definedName>
    <definedName name="Major_Maintenance_BOP_Escalation_Factor" localSheetId="19">#REF!</definedName>
    <definedName name="Major_Maintenance_BOP_Escalation_Factor">#REF!</definedName>
    <definedName name="Major_Maintenance_Smoothing_Threshold" localSheetId="14">#REF!</definedName>
    <definedName name="Major_Maintenance_Smoothing_Threshold" localSheetId="15">#REF!</definedName>
    <definedName name="Major_Maintenance_Smoothing_Threshold" localSheetId="16">#REF!</definedName>
    <definedName name="Major_Maintenance_Smoothing_Threshold" localSheetId="17">#REF!</definedName>
    <definedName name="Major_Maintenance_Smoothing_Threshold" localSheetId="18">#REF!</definedName>
    <definedName name="Major_Maintenance_Smoothing_Threshold" localSheetId="19">#REF!</definedName>
    <definedName name="Major_Maintenance_Smoothing_Threshold">#REF!</definedName>
    <definedName name="Major_Maintenance_Table" localSheetId="14">#REF!</definedName>
    <definedName name="Major_Maintenance_Table" localSheetId="15">#REF!</definedName>
    <definedName name="Major_Maintenance_Table" localSheetId="16">#REF!</definedName>
    <definedName name="Major_Maintenance_Table" localSheetId="17">#REF!</definedName>
    <definedName name="Major_Maintenance_Table" localSheetId="18">#REF!</definedName>
    <definedName name="Major_Maintenance_Table" localSheetId="19">#REF!</definedName>
    <definedName name="Major_Maintenance_Table">#REF!</definedName>
    <definedName name="marathon" localSheetId="14"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5"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6"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7"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8"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9"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20"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4"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localSheetId="13"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S_Base_Year">#REF!</definedName>
    <definedName name="Mayfdsdfd" localSheetId="14" hidden="1">{"Page_1",#N/A,FALSE,"BAD4Q98";"Page_2",#N/A,FALSE,"BAD4Q98";"Page_3",#N/A,FALSE,"BAD4Q98";"Page_4",#N/A,FALSE,"BAD4Q98";"Page_5",#N/A,FALSE,"BAD4Q98";"Page_6",#N/A,FALSE,"BAD4Q98";"Input_1",#N/A,FALSE,"BAD4Q98";"Input_2",#N/A,FALSE,"BAD4Q98"}</definedName>
    <definedName name="Mayfdsdfd" localSheetId="15" hidden="1">{"Page_1",#N/A,FALSE,"BAD4Q98";"Page_2",#N/A,FALSE,"BAD4Q98";"Page_3",#N/A,FALSE,"BAD4Q98";"Page_4",#N/A,FALSE,"BAD4Q98";"Page_5",#N/A,FALSE,"BAD4Q98";"Page_6",#N/A,FALSE,"BAD4Q98";"Input_1",#N/A,FALSE,"BAD4Q98";"Input_2",#N/A,FALSE,"BAD4Q98"}</definedName>
    <definedName name="Mayfdsdfd" localSheetId="16" hidden="1">{"Page_1",#N/A,FALSE,"BAD4Q98";"Page_2",#N/A,FALSE,"BAD4Q98";"Page_3",#N/A,FALSE,"BAD4Q98";"Page_4",#N/A,FALSE,"BAD4Q98";"Page_5",#N/A,FALSE,"BAD4Q98";"Page_6",#N/A,FALSE,"BAD4Q98";"Input_1",#N/A,FALSE,"BAD4Q98";"Input_2",#N/A,FALSE,"BAD4Q98"}</definedName>
    <definedName name="Mayfdsdfd" localSheetId="17" hidden="1">{"Page_1",#N/A,FALSE,"BAD4Q98";"Page_2",#N/A,FALSE,"BAD4Q98";"Page_3",#N/A,FALSE,"BAD4Q98";"Page_4",#N/A,FALSE,"BAD4Q98";"Page_5",#N/A,FALSE,"BAD4Q98";"Page_6",#N/A,FALSE,"BAD4Q98";"Input_1",#N/A,FALSE,"BAD4Q98";"Input_2",#N/A,FALSE,"BAD4Q98"}</definedName>
    <definedName name="Mayfdsdfd" localSheetId="18" hidden="1">{"Page_1",#N/A,FALSE,"BAD4Q98";"Page_2",#N/A,FALSE,"BAD4Q98";"Page_3",#N/A,FALSE,"BAD4Q98";"Page_4",#N/A,FALSE,"BAD4Q98";"Page_5",#N/A,FALSE,"BAD4Q98";"Page_6",#N/A,FALSE,"BAD4Q98";"Input_1",#N/A,FALSE,"BAD4Q98";"Input_2",#N/A,FALSE,"BAD4Q98"}</definedName>
    <definedName name="Mayfdsdfd" localSheetId="19" hidden="1">{"Page_1",#N/A,FALSE,"BAD4Q98";"Page_2",#N/A,FALSE,"BAD4Q98";"Page_3",#N/A,FALSE,"BAD4Q98";"Page_4",#N/A,FALSE,"BAD4Q98";"Page_5",#N/A,FALSE,"BAD4Q98";"Page_6",#N/A,FALSE,"BAD4Q98";"Input_1",#N/A,FALSE,"BAD4Q98";"Input_2",#N/A,FALSE,"BAD4Q98"}</definedName>
    <definedName name="Mayfdsdfd" localSheetId="20" hidden="1">{"Page_1",#N/A,FALSE,"BAD4Q98";"Page_2",#N/A,FALSE,"BAD4Q98";"Page_3",#N/A,FALSE,"BAD4Q98";"Page_4",#N/A,FALSE,"BAD4Q98";"Page_5",#N/A,FALSE,"BAD4Q98";"Page_6",#N/A,FALSE,"BAD4Q98";"Input_1",#N/A,FALSE,"BAD4Q98";"Input_2",#N/A,FALSE,"BAD4Q98"}</definedName>
    <definedName name="Mayfdsdfd" localSheetId="4" hidden="1">{"Page_1",#N/A,FALSE,"BAD4Q98";"Page_2",#N/A,FALSE,"BAD4Q98";"Page_3",#N/A,FALSE,"BAD4Q98";"Page_4",#N/A,FALSE,"BAD4Q98";"Page_5",#N/A,FALSE,"BAD4Q98";"Page_6",#N/A,FALSE,"BAD4Q98";"Input_1",#N/A,FALSE,"BAD4Q98";"Input_2",#N/A,FALSE,"BAD4Q98"}</definedName>
    <definedName name="Mayfdsdfd" localSheetId="11" hidden="1">{"Page_1",#N/A,FALSE,"BAD4Q98";"Page_2",#N/A,FALSE,"BAD4Q98";"Page_3",#N/A,FALSE,"BAD4Q98";"Page_4",#N/A,FALSE,"BAD4Q98";"Page_5",#N/A,FALSE,"BAD4Q98";"Page_6",#N/A,FALSE,"BAD4Q98";"Input_1",#N/A,FALSE,"BAD4Q98";"Input_2",#N/A,FALSE,"BAD4Q98"}</definedName>
    <definedName name="Mayfdsdfd" localSheetId="12" hidden="1">{"Page_1",#N/A,FALSE,"BAD4Q98";"Page_2",#N/A,FALSE,"BAD4Q98";"Page_3",#N/A,FALSE,"BAD4Q98";"Page_4",#N/A,FALSE,"BAD4Q98";"Page_5",#N/A,FALSE,"BAD4Q98";"Page_6",#N/A,FALSE,"BAD4Q98";"Input_1",#N/A,FALSE,"BAD4Q98";"Input_2",#N/A,FALSE,"BAD4Q98"}</definedName>
    <definedName name="Mayfdsdfd" localSheetId="13" hidden="1">{"Page_1",#N/A,FALSE,"BAD4Q98";"Page_2",#N/A,FALSE,"BAD4Q98";"Page_3",#N/A,FALSE,"BAD4Q98";"Page_4",#N/A,FALSE,"BAD4Q98";"Page_5",#N/A,FALSE,"BAD4Q98";"Page_6",#N/A,FALSE,"BAD4Q98";"Input_1",#N/A,FALSE,"BAD4Q98";"Input_2",#N/A,FALSE,"BAD4Q98"}</definedName>
    <definedName name="Mayfdsdfd" hidden="1">{"Page_1",#N/A,FALSE,"BAD4Q98";"Page_2",#N/A,FALSE,"BAD4Q98";"Page_3",#N/A,FALSE,"BAD4Q98";"Page_4",#N/A,FALSE,"BAD4Q98";"Page_5",#N/A,FALSE,"BAD4Q98";"Page_6",#N/A,FALSE,"BAD4Q98";"Input_1",#N/A,FALSE,"BAD4Q98";"Input_2",#N/A,FALSE,"BAD4Q98"}</definedName>
    <definedName name="mb_inputLocation" hidden="1">#REF!</definedName>
    <definedName name="McKittrick_School_District_Donation_Input" localSheetId="14">#REF!</definedName>
    <definedName name="McKittrick_School_District_Donation_Input" localSheetId="15">#REF!</definedName>
    <definedName name="McKittrick_School_District_Donation_Input" localSheetId="16">#REF!</definedName>
    <definedName name="McKittrick_School_District_Donation_Input" localSheetId="17">#REF!</definedName>
    <definedName name="McKittrick_School_District_Donation_Input" localSheetId="18">#REF!</definedName>
    <definedName name="McKittrick_School_District_Donation_Input" localSheetId="19">#REF!</definedName>
    <definedName name="McKittrick_School_District_Donation_Input" localSheetId="12">#REF!</definedName>
    <definedName name="McKittrick_School_District_Donation_Input">#REF!</definedName>
    <definedName name="MED_MTR">2</definedName>
    <definedName name="Merch_Cum_Escalation_Factor" localSheetId="14">#REF!</definedName>
    <definedName name="Merch_Cum_Escalation_Factor" localSheetId="15">#REF!</definedName>
    <definedName name="Merch_Cum_Escalation_Factor" localSheetId="16">#REF!</definedName>
    <definedName name="Merch_Cum_Escalation_Factor" localSheetId="17">#REF!</definedName>
    <definedName name="Merch_Cum_Escalation_Factor" localSheetId="18">#REF!</definedName>
    <definedName name="Merch_Cum_Escalation_Factor" localSheetId="19">#REF!</definedName>
    <definedName name="Merch_Cum_Escalation_Factor" localSheetId="12">#REF!</definedName>
    <definedName name="Merch_Cum_Escalation_Factor">#REF!</definedName>
    <definedName name="Merch_Fuel_Doll_KW" localSheetId="14">#REF!</definedName>
    <definedName name="Merch_Fuel_Doll_KW" localSheetId="15">#REF!</definedName>
    <definedName name="Merch_Fuel_Doll_KW" localSheetId="16">#REF!</definedName>
    <definedName name="Merch_Fuel_Doll_KW" localSheetId="17">#REF!</definedName>
    <definedName name="Merch_Fuel_Doll_KW" localSheetId="18">#REF!</definedName>
    <definedName name="Merch_Fuel_Doll_KW" localSheetId="19">#REF!</definedName>
    <definedName name="Merch_Fuel_Doll_KW" localSheetId="12">#REF!</definedName>
    <definedName name="Merch_Fuel_Doll_KW">#REF!</definedName>
    <definedName name="Merch_margin_Doll_KW" localSheetId="14">#REF!</definedName>
    <definedName name="Merch_margin_Doll_KW" localSheetId="15">#REF!</definedName>
    <definedName name="Merch_margin_Doll_KW" localSheetId="16">#REF!</definedName>
    <definedName name="Merch_margin_Doll_KW" localSheetId="17">#REF!</definedName>
    <definedName name="Merch_margin_Doll_KW" localSheetId="18">#REF!</definedName>
    <definedName name="Merch_margin_Doll_KW" localSheetId="19">#REF!</definedName>
    <definedName name="Merch_margin_Doll_KW" localSheetId="12">#REF!</definedName>
    <definedName name="Merch_margin_Doll_KW">#REF!</definedName>
    <definedName name="Merch_Months_partial_Year_Factor" localSheetId="14">#REF!</definedName>
    <definedName name="Merch_Months_partial_Year_Factor" localSheetId="15">#REF!</definedName>
    <definedName name="Merch_Months_partial_Year_Factor" localSheetId="16">#REF!</definedName>
    <definedName name="Merch_Months_partial_Year_Factor" localSheetId="17">#REF!</definedName>
    <definedName name="Merch_Months_partial_Year_Factor" localSheetId="18">#REF!</definedName>
    <definedName name="Merch_Months_partial_Year_Factor" localSheetId="19">#REF!</definedName>
    <definedName name="Merch_Months_partial_Year_Factor">#REF!</definedName>
    <definedName name="Michelle" localSheetId="14">#REF!</definedName>
    <definedName name="Michelle" localSheetId="15">#REF!</definedName>
    <definedName name="Michelle" localSheetId="16">#REF!</definedName>
    <definedName name="Michelle" localSheetId="17">#REF!</definedName>
    <definedName name="Michelle" localSheetId="18">#REF!</definedName>
    <definedName name="Michelle" localSheetId="19">#REF!</definedName>
    <definedName name="Michelle">#REF!</definedName>
    <definedName name="Minimum_Debt_Service_Coverage" localSheetId="14">#REF!</definedName>
    <definedName name="Minimum_Debt_Service_Coverage" localSheetId="15">#REF!</definedName>
    <definedName name="Minimum_Debt_Service_Coverage" localSheetId="16">#REF!</definedName>
    <definedName name="Minimum_Debt_Service_Coverage" localSheetId="17">#REF!</definedName>
    <definedName name="Minimum_Debt_Service_Coverage" localSheetId="18">#REF!</definedName>
    <definedName name="Minimum_Debt_Service_Coverage" localSheetId="19">#REF!</definedName>
    <definedName name="Minimum_Debt_Service_Coverage">#REF!</definedName>
    <definedName name="Mobilization_Months" localSheetId="14">#REF!</definedName>
    <definedName name="Mobilization_Months" localSheetId="15">#REF!</definedName>
    <definedName name="Mobilization_Months" localSheetId="16">#REF!</definedName>
    <definedName name="Mobilization_Months" localSheetId="17">#REF!</definedName>
    <definedName name="Mobilization_Months" localSheetId="18">#REF!</definedName>
    <definedName name="Mobilization_Months" localSheetId="19">#REF!</definedName>
    <definedName name="Mobilization_Months">#REF!</definedName>
    <definedName name="MODEL" localSheetId="14">#REF!</definedName>
    <definedName name="MODEL" localSheetId="15">#REF!</definedName>
    <definedName name="MODEL" localSheetId="16">#REF!</definedName>
    <definedName name="MODEL" localSheetId="17">#REF!</definedName>
    <definedName name="MODEL" localSheetId="18">#REF!</definedName>
    <definedName name="MODEL" localSheetId="19">#REF!</definedName>
    <definedName name="MODEL">#REF!</definedName>
    <definedName name="modifiedavailmod" localSheetId="1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nth1" localSheetId="14">#REF!</definedName>
    <definedName name="Month1" localSheetId="15">#REF!</definedName>
    <definedName name="Month1" localSheetId="16">#REF!</definedName>
    <definedName name="Month1" localSheetId="17">#REF!</definedName>
    <definedName name="Month1" localSheetId="18">#REF!</definedName>
    <definedName name="Month1" localSheetId="19">#REF!</definedName>
    <definedName name="Month1" localSheetId="12">#REF!</definedName>
    <definedName name="Month1">#REF!</definedName>
    <definedName name="Month2" localSheetId="14">#REF!</definedName>
    <definedName name="Month2" localSheetId="15">#REF!</definedName>
    <definedName name="Month2" localSheetId="16">#REF!</definedName>
    <definedName name="Month2" localSheetId="17">#REF!</definedName>
    <definedName name="Month2" localSheetId="18">#REF!</definedName>
    <definedName name="Month2" localSheetId="19">#REF!</definedName>
    <definedName name="Month2" localSheetId="12">#REF!</definedName>
    <definedName name="Month2">#REF!</definedName>
    <definedName name="Month3" localSheetId="14">#REF!</definedName>
    <definedName name="Month3" localSheetId="15">#REF!</definedName>
    <definedName name="Month3" localSheetId="16">#REF!</definedName>
    <definedName name="Month3" localSheetId="17">#REF!</definedName>
    <definedName name="Month3" localSheetId="18">#REF!</definedName>
    <definedName name="Month3" localSheetId="19">#REF!</definedName>
    <definedName name="Month3" localSheetId="12">#REF!</definedName>
    <definedName name="Month3">#REF!</definedName>
    <definedName name="MONTHLYREC" localSheetId="14">#REF!</definedName>
    <definedName name="MONTHLYREC" localSheetId="15">#REF!</definedName>
    <definedName name="MONTHLYREC" localSheetId="16">#REF!</definedName>
    <definedName name="MONTHLYREC" localSheetId="17">#REF!</definedName>
    <definedName name="MONTHLYREC" localSheetId="18">#REF!</definedName>
    <definedName name="MONTHLYREC" localSheetId="19">#REF!</definedName>
    <definedName name="MONTHLYREC">#REF!</definedName>
    <definedName name="Months" localSheetId="14">'[8]misc tables'!$B$2:$B$13</definedName>
    <definedName name="Months" localSheetId="15">'[8]misc tables'!$B$2:$B$13</definedName>
    <definedName name="Months" localSheetId="16">'[8]misc tables'!$B$2:$B$13</definedName>
    <definedName name="Months" localSheetId="17">'[8]misc tables'!$B$2:$B$13</definedName>
    <definedName name="Months" localSheetId="18">'[8]misc tables'!$B$2:$B$13</definedName>
    <definedName name="Months" localSheetId="19">'[8]misc tables'!$B$2:$B$13</definedName>
    <definedName name="Months">'[8]misc tables'!$B$2:$B$13</definedName>
    <definedName name="Months_of_Debt_Service_Reserve" localSheetId="14">#REF!</definedName>
    <definedName name="Months_of_Debt_Service_Reserve" localSheetId="15">#REF!</definedName>
    <definedName name="Months_of_Debt_Service_Reserve" localSheetId="16">#REF!</definedName>
    <definedName name="Months_of_Debt_Service_Reserve" localSheetId="17">#REF!</definedName>
    <definedName name="Months_of_Debt_Service_Reserve" localSheetId="18">#REF!</definedName>
    <definedName name="Months_of_Debt_Service_Reserve" localSheetId="19">#REF!</definedName>
    <definedName name="Months_of_Debt_Service_Reserve" localSheetId="12">#REF!</definedName>
    <definedName name="Months_of_Debt_Service_Reserve">#REF!</definedName>
    <definedName name="Months_Per_Year" localSheetId="14">#REF!</definedName>
    <definedName name="Months_Per_Year" localSheetId="15">#REF!</definedName>
    <definedName name="Months_Per_Year" localSheetId="16">#REF!</definedName>
    <definedName name="Months_Per_Year" localSheetId="17">#REF!</definedName>
    <definedName name="Months_Per_Year" localSheetId="18">#REF!</definedName>
    <definedName name="Months_Per_Year" localSheetId="19">#REF!</definedName>
    <definedName name="Months_Per_Year" localSheetId="12">#REF!</definedName>
    <definedName name="Months_Per_Year">#REF!</definedName>
    <definedName name="MSA_Fee" localSheetId="14">#REF!</definedName>
    <definedName name="MSA_Fee" localSheetId="15">#REF!</definedName>
    <definedName name="MSA_Fee" localSheetId="16">#REF!</definedName>
    <definedName name="MSA_Fee" localSheetId="17">#REF!</definedName>
    <definedName name="MSA_Fee" localSheetId="18">#REF!</definedName>
    <definedName name="MSA_Fee" localSheetId="19">#REF!</definedName>
    <definedName name="MSA_Fee" localSheetId="12">#REF!</definedName>
    <definedName name="MSA_Fee">#REF!</definedName>
    <definedName name="MSA_Fee_Base_Year" localSheetId="14">#REF!</definedName>
    <definedName name="MSA_Fee_Base_Year" localSheetId="15">#REF!</definedName>
    <definedName name="MSA_Fee_Base_Year" localSheetId="16">#REF!</definedName>
    <definedName name="MSA_Fee_Base_Year" localSheetId="17">#REF!</definedName>
    <definedName name="MSA_Fee_Base_Year" localSheetId="18">#REF!</definedName>
    <definedName name="MSA_Fee_Base_Year" localSheetId="19">#REF!</definedName>
    <definedName name="MSA_Fee_Base_Year">#REF!</definedName>
    <definedName name="MSA_Fee_Input_per_Year" localSheetId="14">#REF!</definedName>
    <definedName name="MSA_Fee_Input_per_Year" localSheetId="15">#REF!</definedName>
    <definedName name="MSA_Fee_Input_per_Year" localSheetId="16">#REF!</definedName>
    <definedName name="MSA_Fee_Input_per_Year" localSheetId="17">#REF!</definedName>
    <definedName name="MSA_Fee_Input_per_Year" localSheetId="18">#REF!</definedName>
    <definedName name="MSA_Fee_Input_per_Year" localSheetId="19">#REF!</definedName>
    <definedName name="MSA_Fee_Input_per_Year">#REF!</definedName>
    <definedName name="MthAvg" localSheetId="14">#REF!</definedName>
    <definedName name="MthAvg" localSheetId="15">#REF!</definedName>
    <definedName name="MthAvg" localSheetId="16">#REF!</definedName>
    <definedName name="MthAvg" localSheetId="17">#REF!</definedName>
    <definedName name="MthAvg" localSheetId="18">#REF!</definedName>
    <definedName name="MthAvg" localSheetId="19">#REF!</definedName>
    <definedName name="MthAvg">#REF!</definedName>
    <definedName name="N_A" localSheetId="14">#REF!</definedName>
    <definedName name="N_A" localSheetId="15">#REF!</definedName>
    <definedName name="N_A" localSheetId="16">#REF!</definedName>
    <definedName name="N_A" localSheetId="17">#REF!</definedName>
    <definedName name="N_A" localSheetId="18">#REF!</definedName>
    <definedName name="N_A" localSheetId="19">#REF!</definedName>
    <definedName name="N_A">#REF!</definedName>
    <definedName name="Net_Cash_Flow" localSheetId="14">#REF!</definedName>
    <definedName name="Net_Cash_Flow" localSheetId="15">#REF!</definedName>
    <definedName name="Net_Cash_Flow" localSheetId="16">#REF!</definedName>
    <definedName name="Net_Cash_Flow" localSheetId="17">#REF!</definedName>
    <definedName name="Net_Cash_Flow" localSheetId="18">#REF!</definedName>
    <definedName name="Net_Cash_Flow" localSheetId="19">#REF!</definedName>
    <definedName name="Net_Cash_Flow">#REF!</definedName>
    <definedName name="Net_Fixed_Assets" localSheetId="14">#REF!</definedName>
    <definedName name="Net_Fixed_Assets" localSheetId="15">#REF!</definedName>
    <definedName name="Net_Fixed_Assets" localSheetId="16">#REF!</definedName>
    <definedName name="Net_Fixed_Assets" localSheetId="17">#REF!</definedName>
    <definedName name="Net_Fixed_Assets" localSheetId="18">#REF!</definedName>
    <definedName name="Net_Fixed_Assets" localSheetId="19">#REF!</definedName>
    <definedName name="Net_Fixed_Assets">#REF!</definedName>
    <definedName name="Net_Gain_on_Sale_of_Assets" localSheetId="14">#REF!</definedName>
    <definedName name="Net_Gain_on_Sale_of_Assets" localSheetId="15">#REF!</definedName>
    <definedName name="Net_Gain_on_Sale_of_Assets" localSheetId="16">#REF!</definedName>
    <definedName name="Net_Gain_on_Sale_of_Assets" localSheetId="17">#REF!</definedName>
    <definedName name="Net_Gain_on_Sale_of_Assets" localSheetId="18">#REF!</definedName>
    <definedName name="Net_Gain_on_Sale_of_Assets" localSheetId="19">#REF!</definedName>
    <definedName name="Net_Gain_on_Sale_of_Assets">#REF!</definedName>
    <definedName name="Net_Payments_on_Fire_Truck_during_Construction_Input" localSheetId="14">#REF!</definedName>
    <definedName name="Net_Payments_on_Fire_Truck_during_Construction_Input" localSheetId="15">#REF!</definedName>
    <definedName name="Net_Payments_on_Fire_Truck_during_Construction_Input" localSheetId="16">#REF!</definedName>
    <definedName name="Net_Payments_on_Fire_Truck_during_Construction_Input" localSheetId="17">#REF!</definedName>
    <definedName name="Net_Payments_on_Fire_Truck_during_Construction_Input" localSheetId="18">#REF!</definedName>
    <definedName name="Net_Payments_on_Fire_Truck_during_Construction_Input" localSheetId="19">#REF!</definedName>
    <definedName name="Net_Payments_on_Fire_Truck_during_Construction_Input">#REF!</definedName>
    <definedName name="Net_Start_Up_Revenues" localSheetId="14">#REF!</definedName>
    <definedName name="Net_Start_Up_Revenues" localSheetId="15">#REF!</definedName>
    <definedName name="Net_Start_Up_Revenues" localSheetId="16">#REF!</definedName>
    <definedName name="Net_Start_Up_Revenues" localSheetId="17">#REF!</definedName>
    <definedName name="Net_Start_Up_Revenues" localSheetId="18">#REF!</definedName>
    <definedName name="Net_Start_Up_Revenues" localSheetId="19">#REF!</definedName>
    <definedName name="Net_Start_Up_Revenues">#REF!</definedName>
    <definedName name="new" localSheetId="14" hidden="1">{"Page_1",#N/A,FALSE,"BAD4Q98";"Page_2",#N/A,FALSE,"BAD4Q98";"Page_3",#N/A,FALSE,"BAD4Q98";"Page_4",#N/A,FALSE,"BAD4Q98";"Page_5",#N/A,FALSE,"BAD4Q98";"Page_6",#N/A,FALSE,"BAD4Q98";"Input_1",#N/A,FALSE,"BAD4Q98";"Input_2",#N/A,FALSE,"BAD4Q98"}</definedName>
    <definedName name="new" localSheetId="15" hidden="1">{"Page_1",#N/A,FALSE,"BAD4Q98";"Page_2",#N/A,FALSE,"BAD4Q98";"Page_3",#N/A,FALSE,"BAD4Q98";"Page_4",#N/A,FALSE,"BAD4Q98";"Page_5",#N/A,FALSE,"BAD4Q98";"Page_6",#N/A,FALSE,"BAD4Q98";"Input_1",#N/A,FALSE,"BAD4Q98";"Input_2",#N/A,FALSE,"BAD4Q98"}</definedName>
    <definedName name="new" localSheetId="16" hidden="1">{"Page_1",#N/A,FALSE,"BAD4Q98";"Page_2",#N/A,FALSE,"BAD4Q98";"Page_3",#N/A,FALSE,"BAD4Q98";"Page_4",#N/A,FALSE,"BAD4Q98";"Page_5",#N/A,FALSE,"BAD4Q98";"Page_6",#N/A,FALSE,"BAD4Q98";"Input_1",#N/A,FALSE,"BAD4Q98";"Input_2",#N/A,FALSE,"BAD4Q98"}</definedName>
    <definedName name="new" localSheetId="17" hidden="1">{"Page_1",#N/A,FALSE,"BAD4Q98";"Page_2",#N/A,FALSE,"BAD4Q98";"Page_3",#N/A,FALSE,"BAD4Q98";"Page_4",#N/A,FALSE,"BAD4Q98";"Page_5",#N/A,FALSE,"BAD4Q98";"Page_6",#N/A,FALSE,"BAD4Q98";"Input_1",#N/A,FALSE,"BAD4Q98";"Input_2",#N/A,FALSE,"BAD4Q98"}</definedName>
    <definedName name="new" localSheetId="18" hidden="1">{"Page_1",#N/A,FALSE,"BAD4Q98";"Page_2",#N/A,FALSE,"BAD4Q98";"Page_3",#N/A,FALSE,"BAD4Q98";"Page_4",#N/A,FALSE,"BAD4Q98";"Page_5",#N/A,FALSE,"BAD4Q98";"Page_6",#N/A,FALSE,"BAD4Q98";"Input_1",#N/A,FALSE,"BAD4Q98";"Input_2",#N/A,FALSE,"BAD4Q98"}</definedName>
    <definedName name="new" localSheetId="19" hidden="1">{"Page_1",#N/A,FALSE,"BAD4Q98";"Page_2",#N/A,FALSE,"BAD4Q98";"Page_3",#N/A,FALSE,"BAD4Q98";"Page_4",#N/A,FALSE,"BAD4Q98";"Page_5",#N/A,FALSE,"BAD4Q98";"Page_6",#N/A,FALSE,"BAD4Q98";"Input_1",#N/A,FALSE,"BAD4Q98";"Input_2",#N/A,FALSE,"BAD4Q98"}</definedName>
    <definedName name="new" localSheetId="20" hidden="1">{"Page_1",#N/A,FALSE,"BAD4Q98";"Page_2",#N/A,FALSE,"BAD4Q98";"Page_3",#N/A,FALSE,"BAD4Q98";"Page_4",#N/A,FALSE,"BAD4Q98";"Page_5",#N/A,FALSE,"BAD4Q98";"Page_6",#N/A,FALSE,"BAD4Q98";"Input_1",#N/A,FALSE,"BAD4Q98";"Input_2",#N/A,FALSE,"BAD4Q98"}</definedName>
    <definedName name="new" localSheetId="4" hidden="1">{"Page_1",#N/A,FALSE,"BAD4Q98";"Page_2",#N/A,FALSE,"BAD4Q98";"Page_3",#N/A,FALSE,"BAD4Q98";"Page_4",#N/A,FALSE,"BAD4Q98";"Page_5",#N/A,FALSE,"BAD4Q98";"Page_6",#N/A,FALSE,"BAD4Q98";"Input_1",#N/A,FALSE,"BAD4Q98";"Input_2",#N/A,FALSE,"BAD4Q98"}</definedName>
    <definedName name="new" localSheetId="11" hidden="1">{"Page_1",#N/A,FALSE,"BAD4Q98";"Page_2",#N/A,FALSE,"BAD4Q98";"Page_3",#N/A,FALSE,"BAD4Q98";"Page_4",#N/A,FALSE,"BAD4Q98";"Page_5",#N/A,FALSE,"BAD4Q98";"Page_6",#N/A,FALSE,"BAD4Q98";"Input_1",#N/A,FALSE,"BAD4Q98";"Input_2",#N/A,FALSE,"BAD4Q98"}</definedName>
    <definedName name="new" localSheetId="12" hidden="1">{"Page_1",#N/A,FALSE,"BAD4Q98";"Page_2",#N/A,FALSE,"BAD4Q98";"Page_3",#N/A,FALSE,"BAD4Q98";"Page_4",#N/A,FALSE,"BAD4Q98";"Page_5",#N/A,FALSE,"BAD4Q98";"Page_6",#N/A,FALSE,"BAD4Q98";"Input_1",#N/A,FALSE,"BAD4Q98";"Input_2",#N/A,FALSE,"BAD4Q98"}</definedName>
    <definedName name="new" localSheetId="13" hidden="1">{"Page_1",#N/A,FALSE,"BAD4Q98";"Page_2",#N/A,FALSE,"BAD4Q98";"Page_3",#N/A,FALSE,"BAD4Q98";"Page_4",#N/A,FALSE,"BAD4Q98";"Page_5",#N/A,FALSE,"BAD4Q98";"Page_6",#N/A,FALSE,"BAD4Q98";"Input_1",#N/A,FALSE,"BAD4Q98";"Input_2",#N/A,FALSE,"BAD4Q98"}</definedName>
    <definedName name="new" hidden="1">{"Page_1",#N/A,FALSE,"BAD4Q98";"Page_2",#N/A,FALSE,"BAD4Q98";"Page_3",#N/A,FALSE,"BAD4Q98";"Page_4",#N/A,FALSE,"BAD4Q98";"Page_5",#N/A,FALSE,"BAD4Q98";"Page_6",#N/A,FALSE,"BAD4Q98";"Input_1",#N/A,FALSE,"BAD4Q98";"Input_2",#N/A,FALSE,"BAD4Q98"}</definedName>
    <definedName name="newwrev" localSheetId="14" hidden="1">{#N/A,#N/A,TRUE,"SDGE";#N/A,#N/A,TRUE,"GBU";#N/A,#N/A,TRUE,"TBU";#N/A,#N/A,TRUE,"EDBU";#N/A,#N/A,TRUE,"ExclCC"}</definedName>
    <definedName name="newwrev" localSheetId="15" hidden="1">{#N/A,#N/A,TRUE,"SDGE";#N/A,#N/A,TRUE,"GBU";#N/A,#N/A,TRUE,"TBU";#N/A,#N/A,TRUE,"EDBU";#N/A,#N/A,TRUE,"ExclCC"}</definedName>
    <definedName name="newwrev" localSheetId="16" hidden="1">{#N/A,#N/A,TRUE,"SDGE";#N/A,#N/A,TRUE,"GBU";#N/A,#N/A,TRUE,"TBU";#N/A,#N/A,TRUE,"EDBU";#N/A,#N/A,TRUE,"ExclCC"}</definedName>
    <definedName name="newwrev" localSheetId="17" hidden="1">{#N/A,#N/A,TRUE,"SDGE";#N/A,#N/A,TRUE,"GBU";#N/A,#N/A,TRUE,"TBU";#N/A,#N/A,TRUE,"EDBU";#N/A,#N/A,TRUE,"ExclCC"}</definedName>
    <definedName name="newwrev" localSheetId="18" hidden="1">{#N/A,#N/A,TRUE,"SDGE";#N/A,#N/A,TRUE,"GBU";#N/A,#N/A,TRUE,"TBU";#N/A,#N/A,TRUE,"EDBU";#N/A,#N/A,TRUE,"ExclCC"}</definedName>
    <definedName name="newwrev" localSheetId="19" hidden="1">{#N/A,#N/A,TRUE,"SDGE";#N/A,#N/A,TRUE,"GBU";#N/A,#N/A,TRUE,"TBU";#N/A,#N/A,TRUE,"EDBU";#N/A,#N/A,TRUE,"ExclCC"}</definedName>
    <definedName name="newwrev" localSheetId="20" hidden="1">{#N/A,#N/A,TRUE,"SDGE";#N/A,#N/A,TRUE,"GBU";#N/A,#N/A,TRUE,"TBU";#N/A,#N/A,TRUE,"EDBU";#N/A,#N/A,TRUE,"ExclCC"}</definedName>
    <definedName name="newwrev" localSheetId="4" hidden="1">{#N/A,#N/A,TRUE,"SDGE";#N/A,#N/A,TRUE,"GBU";#N/A,#N/A,TRUE,"TBU";#N/A,#N/A,TRUE,"EDBU";#N/A,#N/A,TRUE,"ExclCC"}</definedName>
    <definedName name="newwrev" localSheetId="11" hidden="1">{#N/A,#N/A,TRUE,"SDGE";#N/A,#N/A,TRUE,"GBU";#N/A,#N/A,TRUE,"TBU";#N/A,#N/A,TRUE,"EDBU";#N/A,#N/A,TRUE,"ExclCC"}</definedName>
    <definedName name="newwrev" localSheetId="12" hidden="1">{#N/A,#N/A,TRUE,"SDGE";#N/A,#N/A,TRUE,"GBU";#N/A,#N/A,TRUE,"TBU";#N/A,#N/A,TRUE,"EDBU";#N/A,#N/A,TRUE,"ExclCC"}</definedName>
    <definedName name="newwrev" localSheetId="13" hidden="1">{#N/A,#N/A,TRUE,"SDGE";#N/A,#N/A,TRUE,"GBU";#N/A,#N/A,TRUE,"TBU";#N/A,#N/A,TRUE,"EDBU";#N/A,#N/A,TRUE,"ExclCC"}</definedName>
    <definedName name="newwrev" hidden="1">{#N/A,#N/A,TRUE,"SDGE";#N/A,#N/A,TRUE,"GBU";#N/A,#N/A,TRUE,"TBU";#N/A,#N/A,TRUE,"EDBU";#N/A,#N/A,TRUE,"ExclCC"}</definedName>
    <definedName name="nine" localSheetId="14">#REF!</definedName>
    <definedName name="nine" localSheetId="15">#REF!</definedName>
    <definedName name="nine" localSheetId="16">#REF!</definedName>
    <definedName name="nine" localSheetId="17">#REF!</definedName>
    <definedName name="nine" localSheetId="18">#REF!</definedName>
    <definedName name="nine" localSheetId="19">#REF!</definedName>
    <definedName name="nine" localSheetId="12">#REF!</definedName>
    <definedName name="nine">#REF!</definedName>
    <definedName name="NO" localSheetId="4">IF('ESA Table 2B-PP PD'!Values_Entered_Pref,HEADER_ROW_PREF+'ESA Table 2B-PP PD'!No_of_Pamts_Pref,HEADER_ROW_PREF)</definedName>
    <definedName name="NO">IF([0]!Values_Entered_Pref,HEADER_ROW_PREF+[0]!No_of_Pamts_Pref,HEADER_ROW_PREF)</definedName>
    <definedName name="No_of_Pamts_Pref" localSheetId="14">MATCH(0.01,END_BAL_PREF,-1)+1</definedName>
    <definedName name="No_of_Pamts_Pref" localSheetId="15">MATCH(0.01,END_BAL_PREF,-1)+1</definedName>
    <definedName name="No_of_Pamts_Pref" localSheetId="16">MATCH(0.01,END_BAL_PREF,-1)+1</definedName>
    <definedName name="No_of_Pamts_Pref" localSheetId="17">MATCH(0.01,END_BAL_PREF,-1)+1</definedName>
    <definedName name="No_of_Pamts_Pref" localSheetId="18">MATCH(0.01,END_BAL_PREF,-1)+1</definedName>
    <definedName name="No_of_Pamts_Pref" localSheetId="19">MATCH(0.01,END_BAL_PREF,-1)+1</definedName>
    <definedName name="No_of_Pamts_Pref" localSheetId="20">MATCH(0.01,END_BAL_PREF,-1)+1</definedName>
    <definedName name="No_of_Pamts_Pref" localSheetId="3">MATCH(0.01,END_BAL_PREF,-1)+1</definedName>
    <definedName name="No_of_Pamts_Pref" localSheetId="4">MATCH(0.01,END_BAL_PREF,-1)+1</definedName>
    <definedName name="No_of_Pamts_Pref" localSheetId="6">MATCH(0.01,END_BAL_PREF,-1)+1</definedName>
    <definedName name="No_of_Pamts_Pref" localSheetId="11">MATCH(0.01,END_BAL_PREF,-1)+1</definedName>
    <definedName name="No_of_Pamts_Pref" localSheetId="12">MATCH(0.01,END_BAL_PREF,-1)+1</definedName>
    <definedName name="No_of_Pamts_Pref" localSheetId="13">MATCH(0.01,END_BAL_PREF,-1)+1</definedName>
    <definedName name="No_of_Pamts_Pref">MATCH(0.01,END_BAL_PREF,-1)+1</definedName>
    <definedName name="Non_Recourse_CP_Conduit_LIBOR_Spread" localSheetId="14">#REF!</definedName>
    <definedName name="Non_Recourse_CP_Conduit_LIBOR_Spread" localSheetId="15">#REF!</definedName>
    <definedName name="Non_Recourse_CP_Conduit_LIBOR_Spread" localSheetId="16">#REF!</definedName>
    <definedName name="Non_Recourse_CP_Conduit_LIBOR_Spread" localSheetId="17">#REF!</definedName>
    <definedName name="Non_Recourse_CP_Conduit_LIBOR_Spread" localSheetId="18">#REF!</definedName>
    <definedName name="Non_Recourse_CP_Conduit_LIBOR_Spread" localSheetId="19">#REF!</definedName>
    <definedName name="Non_Recourse_CP_Conduit_LIBOR_Spread" localSheetId="12">#REF!</definedName>
    <definedName name="Non_Recourse_CP_Conduit_LIBOR_Spread">#REF!</definedName>
    <definedName name="Non_Recourse_Facility_CP_adder" localSheetId="14">#REF!</definedName>
    <definedName name="Non_Recourse_Facility_CP_adder" localSheetId="15">#REF!</definedName>
    <definedName name="Non_Recourse_Facility_CP_adder" localSheetId="16">#REF!</definedName>
    <definedName name="Non_Recourse_Facility_CP_adder" localSheetId="17">#REF!</definedName>
    <definedName name="Non_Recourse_Facility_CP_adder" localSheetId="18">#REF!</definedName>
    <definedName name="Non_Recourse_Facility_CP_adder" localSheetId="19">#REF!</definedName>
    <definedName name="Non_Recourse_Facility_CP_adder" localSheetId="12">#REF!</definedName>
    <definedName name="Non_Recourse_Facility_CP_adder">#REF!</definedName>
    <definedName name="none" localSheetId="14" hidden="1">#REF!</definedName>
    <definedName name="none" localSheetId="15" hidden="1">#REF!</definedName>
    <definedName name="none" localSheetId="16" hidden="1">#REF!</definedName>
    <definedName name="none" localSheetId="17" hidden="1">#REF!</definedName>
    <definedName name="none" localSheetId="18" hidden="1">#REF!</definedName>
    <definedName name="none" localSheetId="19" hidden="1">#REF!</definedName>
    <definedName name="none" localSheetId="12" hidden="1">#REF!</definedName>
    <definedName name="none" hidden="1">#REF!</definedName>
    <definedName name="none2" localSheetId="14" hidden="1">#REF!</definedName>
    <definedName name="none2" localSheetId="15" hidden="1">#REF!</definedName>
    <definedName name="none2" localSheetId="16" hidden="1">#REF!</definedName>
    <definedName name="none2" localSheetId="17" hidden="1">#REF!</definedName>
    <definedName name="none2" localSheetId="18" hidden="1">#REF!</definedName>
    <definedName name="none2" localSheetId="19" hidden="1">#REF!</definedName>
    <definedName name="none2" hidden="1">#REF!</definedName>
    <definedName name="nopremort" localSheetId="14">#REF!</definedName>
    <definedName name="nopremort" localSheetId="15">#REF!</definedName>
    <definedName name="nopremort" localSheetId="16">#REF!</definedName>
    <definedName name="nopremort" localSheetId="17">#REF!</definedName>
    <definedName name="nopremort" localSheetId="18">#REF!</definedName>
    <definedName name="nopremort" localSheetId="19">#REF!</definedName>
    <definedName name="nopremort">#REF!</definedName>
    <definedName name="NOx_Allowances__Nominal___ton" localSheetId="14">#REF!</definedName>
    <definedName name="NOx_Allowances__Nominal___ton" localSheetId="15">#REF!</definedName>
    <definedName name="NOx_Allowances__Nominal___ton" localSheetId="16">#REF!</definedName>
    <definedName name="NOx_Allowances__Nominal___ton" localSheetId="17">#REF!</definedName>
    <definedName name="NOx_Allowances__Nominal___ton" localSheetId="18">#REF!</definedName>
    <definedName name="NOx_Allowances__Nominal___ton" localSheetId="19">#REF!</definedName>
    <definedName name="NOx_Allowances__Nominal___ton">#REF!</definedName>
    <definedName name="Nox_Allowances_in_1999" localSheetId="14">#REF!</definedName>
    <definedName name="Nox_Allowances_in_1999" localSheetId="15">#REF!</definedName>
    <definedName name="Nox_Allowances_in_1999" localSheetId="16">#REF!</definedName>
    <definedName name="Nox_Allowances_in_1999" localSheetId="17">#REF!</definedName>
    <definedName name="Nox_Allowances_in_1999" localSheetId="18">#REF!</definedName>
    <definedName name="Nox_Allowances_in_1999" localSheetId="19">#REF!</definedName>
    <definedName name="Nox_Allowances_in_1999">#REF!</definedName>
    <definedName name="NOx_Emissions_Rate__lb_hr" localSheetId="14">#REF!</definedName>
    <definedName name="NOx_Emissions_Rate__lb_hr" localSheetId="15">#REF!</definedName>
    <definedName name="NOx_Emissions_Rate__lb_hr" localSheetId="16">#REF!</definedName>
    <definedName name="NOx_Emissions_Rate__lb_hr" localSheetId="17">#REF!</definedName>
    <definedName name="NOx_Emissions_Rate__lb_hr" localSheetId="18">#REF!</definedName>
    <definedName name="NOx_Emissions_Rate__lb_hr" localSheetId="19">#REF!</definedName>
    <definedName name="NOx_Emissions_Rate__lb_hr">#REF!</definedName>
    <definedName name="NOx_Offsets" localSheetId="14">#REF!</definedName>
    <definedName name="NOx_Offsets" localSheetId="15">#REF!</definedName>
    <definedName name="NOx_Offsets" localSheetId="16">#REF!</definedName>
    <definedName name="NOx_Offsets" localSheetId="17">#REF!</definedName>
    <definedName name="NOx_Offsets" localSheetId="18">#REF!</definedName>
    <definedName name="NOx_Offsets" localSheetId="19">#REF!</definedName>
    <definedName name="NOx_Offsets">#REF!</definedName>
    <definedName name="NOx_Offsets_Calculation_Factor__lb_MMBtu" localSheetId="14">#REF!</definedName>
    <definedName name="NOx_Offsets_Calculation_Factor__lb_MMBtu" localSheetId="15">#REF!</definedName>
    <definedName name="NOx_Offsets_Calculation_Factor__lb_MMBtu" localSheetId="16">#REF!</definedName>
    <definedName name="NOx_Offsets_Calculation_Factor__lb_MMBtu" localSheetId="17">#REF!</definedName>
    <definedName name="NOx_Offsets_Calculation_Factor__lb_MMBtu" localSheetId="18">#REF!</definedName>
    <definedName name="NOx_Offsets_Calculation_Factor__lb_MMBtu" localSheetId="19">#REF!</definedName>
    <definedName name="NOx_Offsets_Calculation_Factor__lb_MMBtu">#REF!</definedName>
    <definedName name="NOx_Offsets_Construction" localSheetId="14">#REF!</definedName>
    <definedName name="NOx_Offsets_Construction" localSheetId="15">#REF!</definedName>
    <definedName name="NOx_Offsets_Construction" localSheetId="16">#REF!</definedName>
    <definedName name="NOx_Offsets_Construction" localSheetId="17">#REF!</definedName>
    <definedName name="NOx_Offsets_Construction" localSheetId="18">#REF!</definedName>
    <definedName name="NOx_Offsets_Construction" localSheetId="19">#REF!</definedName>
    <definedName name="NOx_Offsets_Construction">#REF!</definedName>
    <definedName name="NPV_20_Year_12_Percent_Quarterly" localSheetId="14">#REF!</definedName>
    <definedName name="NPV_20_Year_12_Percent_Quarterly" localSheetId="15">#REF!</definedName>
    <definedName name="NPV_20_Year_12_Percent_Quarterly" localSheetId="16">#REF!</definedName>
    <definedName name="NPV_20_Year_12_Percent_Quarterly" localSheetId="17">#REF!</definedName>
    <definedName name="NPV_20_Year_12_Percent_Quarterly" localSheetId="18">#REF!</definedName>
    <definedName name="NPV_20_Year_12_Percent_Quarterly" localSheetId="19">#REF!</definedName>
    <definedName name="NPV_20_Year_12_Percent_Quarterly">#REF!</definedName>
    <definedName name="NPV_20_Year_13_Percent_Quarterly" localSheetId="14">#REF!</definedName>
    <definedName name="NPV_20_Year_13_Percent_Quarterly" localSheetId="15">#REF!</definedName>
    <definedName name="NPV_20_Year_13_Percent_Quarterly" localSheetId="16">#REF!</definedName>
    <definedName name="NPV_20_Year_13_Percent_Quarterly" localSheetId="17">#REF!</definedName>
    <definedName name="NPV_20_Year_13_Percent_Quarterly" localSheetId="18">#REF!</definedName>
    <definedName name="NPV_20_Year_13_Percent_Quarterly" localSheetId="19">#REF!</definedName>
    <definedName name="NPV_20_Year_13_Percent_Quarterly">#REF!</definedName>
    <definedName name="NPV_20_Year_14_Percent_Quarterly" localSheetId="14">#REF!</definedName>
    <definedName name="NPV_20_Year_14_Percent_Quarterly" localSheetId="15">#REF!</definedName>
    <definedName name="NPV_20_Year_14_Percent_Quarterly" localSheetId="16">#REF!</definedName>
    <definedName name="NPV_20_Year_14_Percent_Quarterly" localSheetId="17">#REF!</definedName>
    <definedName name="NPV_20_Year_14_Percent_Quarterly" localSheetId="18">#REF!</definedName>
    <definedName name="NPV_20_Year_14_Percent_Quarterly" localSheetId="19">#REF!</definedName>
    <definedName name="NPV_20_Year_14_Percent_Quarterly">#REF!</definedName>
    <definedName name="NQInd" localSheetId="14">#REF!</definedName>
    <definedName name="NQInd" localSheetId="15">#REF!</definedName>
    <definedName name="NQInd" localSheetId="16">#REF!</definedName>
    <definedName name="NQInd" localSheetId="17">#REF!</definedName>
    <definedName name="NQInd" localSheetId="18">#REF!</definedName>
    <definedName name="NQInd" localSheetId="19">#REF!</definedName>
    <definedName name="NQInd">#REF!</definedName>
    <definedName name="NRW"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RW"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Number_of_Payments" localSheetId="14">MATCH(0.01,END_BAL,-1)+1</definedName>
    <definedName name="Number_of_Payments" localSheetId="15">MATCH(0.01,END_BAL,-1)+1</definedName>
    <definedName name="Number_of_Payments" localSheetId="16">MATCH(0.01,END_BAL,-1)+1</definedName>
    <definedName name="Number_of_Payments" localSheetId="17">MATCH(0.01,END_BAL,-1)+1</definedName>
    <definedName name="Number_of_Payments" localSheetId="18">MATCH(0.01,END_BAL,-1)+1</definedName>
    <definedName name="Number_of_Payments" localSheetId="19">MATCH(0.01,END_BAL,-1)+1</definedName>
    <definedName name="Number_of_Payments" localSheetId="20">MATCH(0.01,END_BAL,-1)+1</definedName>
    <definedName name="Number_of_Payments" localSheetId="3">MATCH(0.01,END_BAL,-1)+1</definedName>
    <definedName name="Number_of_Payments" localSheetId="4">MATCH(0.01,END_BAL,-1)+1</definedName>
    <definedName name="Number_of_Payments" localSheetId="6">MATCH(0.01,END_BAL,-1)+1</definedName>
    <definedName name="Number_of_Payments" localSheetId="11">MATCH(0.01,END_BAL,-1)+1</definedName>
    <definedName name="Number_of_Payments" localSheetId="12">MATCH(0.01,END_BAL,-1)+1</definedName>
    <definedName name="Number_of_Payments" localSheetId="13">MATCH(0.01,END_BAL,-1)+1</definedName>
    <definedName name="Number_of_Payments">MATCH(0.01,END_BAL,-1)+1</definedName>
    <definedName name="Number_of_Units" localSheetId="14">#REF!</definedName>
    <definedName name="Number_of_Units" localSheetId="15">#REF!</definedName>
    <definedName name="Number_of_Units" localSheetId="16">#REF!</definedName>
    <definedName name="Number_of_Units" localSheetId="17">#REF!</definedName>
    <definedName name="Number_of_Units" localSheetId="18">#REF!</definedName>
    <definedName name="Number_of_Units" localSheetId="19">#REF!</definedName>
    <definedName name="Number_of_Units" localSheetId="12">#REF!</definedName>
    <definedName name="Number_of_Units">#REF!</definedName>
    <definedName name="Number_of_Years_to_Payback" localSheetId="14">#REF!</definedName>
    <definedName name="Number_of_Years_to_Payback" localSheetId="15">#REF!</definedName>
    <definedName name="Number_of_Years_to_Payback" localSheetId="16">#REF!</definedName>
    <definedName name="Number_of_Years_to_Payback" localSheetId="17">#REF!</definedName>
    <definedName name="Number_of_Years_to_Payback" localSheetId="18">#REF!</definedName>
    <definedName name="Number_of_Years_to_Payback" localSheetId="19">#REF!</definedName>
    <definedName name="Number_of_Years_to_Payback" localSheetId="12">#REF!</definedName>
    <definedName name="Number_of_Years_to_Payback">#REF!</definedName>
    <definedName name="NvsASD">"V1999-12-31"</definedName>
    <definedName name="NvsAutoDrillOk">"VN"</definedName>
    <definedName name="NvsElapsedTime">0.00223576388816582</definedName>
    <definedName name="NvsEndTime">36549.5633866898</definedName>
    <definedName name="NvsInstSpec">"%"</definedName>
    <definedName name="NvsLayoutType">"M3"</definedName>
    <definedName name="NvsPanelEffdt">"V1940-01-01"</definedName>
    <definedName name="NvsPanelSetid">"VPPL"</definedName>
    <definedName name="NvsReqBU">"VPPL"</definedName>
    <definedName name="NvsReqBUOnly">"VY"</definedName>
    <definedName name="NvsTransLed">"VN"</definedName>
    <definedName name="NvsTreeASD">"V1999-12-31"</definedName>
    <definedName name="NY_State_Dividend_Allowance_Rate" localSheetId="14">#REF!</definedName>
    <definedName name="NY_State_Dividend_Allowance_Rate" localSheetId="15">#REF!</definedName>
    <definedName name="NY_State_Dividend_Allowance_Rate" localSheetId="16">#REF!</definedName>
    <definedName name="NY_State_Dividend_Allowance_Rate" localSheetId="17">#REF!</definedName>
    <definedName name="NY_State_Dividend_Allowance_Rate" localSheetId="18">#REF!</definedName>
    <definedName name="NY_State_Dividend_Allowance_Rate" localSheetId="19">#REF!</definedName>
    <definedName name="NY_State_Dividend_Allowance_Rate" localSheetId="12">#REF!</definedName>
    <definedName name="NY_State_Dividend_Allowance_Rate">#REF!</definedName>
    <definedName name="NY_State_Excess_Dividends_Tax" localSheetId="14">#REF!</definedName>
    <definedName name="NY_State_Excess_Dividends_Tax" localSheetId="15">#REF!</definedName>
    <definedName name="NY_State_Excess_Dividends_Tax" localSheetId="16">#REF!</definedName>
    <definedName name="NY_State_Excess_Dividends_Tax" localSheetId="17">#REF!</definedName>
    <definedName name="NY_State_Excess_Dividends_Tax" localSheetId="18">#REF!</definedName>
    <definedName name="NY_State_Excess_Dividends_Tax" localSheetId="19">#REF!</definedName>
    <definedName name="NY_State_Excess_Dividends_Tax" localSheetId="12">#REF!</definedName>
    <definedName name="NY_State_Excess_Dividends_Tax">#REF!</definedName>
    <definedName name="NY_State_Gross_Earnings_Tax" localSheetId="14">#REF!</definedName>
    <definedName name="NY_State_Gross_Earnings_Tax" localSheetId="15">#REF!</definedName>
    <definedName name="NY_State_Gross_Earnings_Tax" localSheetId="16">#REF!</definedName>
    <definedName name="NY_State_Gross_Earnings_Tax" localSheetId="17">#REF!</definedName>
    <definedName name="NY_State_Gross_Earnings_Tax" localSheetId="18">#REF!</definedName>
    <definedName name="NY_State_Gross_Earnings_Tax" localSheetId="19">#REF!</definedName>
    <definedName name="NY_State_Gross_Earnings_Tax" localSheetId="12">#REF!</definedName>
    <definedName name="NY_State_Gross_Earnings_Tax">#REF!</definedName>
    <definedName name="NY_State_Gross_Receipts_Tax" localSheetId="14">#REF!</definedName>
    <definedName name="NY_State_Gross_Receipts_Tax" localSheetId="15">#REF!</definedName>
    <definedName name="NY_State_Gross_Receipts_Tax" localSheetId="16">#REF!</definedName>
    <definedName name="NY_State_Gross_Receipts_Tax" localSheetId="17">#REF!</definedName>
    <definedName name="NY_State_Gross_Receipts_Tax" localSheetId="18">#REF!</definedName>
    <definedName name="NY_State_Gross_Receipts_Tax" localSheetId="19">#REF!</definedName>
    <definedName name="NY_State_Gross_Receipts_Tax">#REF!</definedName>
    <definedName name="NY_State_Income_Tax_Switch" localSheetId="14">#REF!</definedName>
    <definedName name="NY_State_Income_Tax_Switch" localSheetId="15">#REF!</definedName>
    <definedName name="NY_State_Income_Tax_Switch" localSheetId="16">#REF!</definedName>
    <definedName name="NY_State_Income_Tax_Switch" localSheetId="17">#REF!</definedName>
    <definedName name="NY_State_Income_Tax_Switch" localSheetId="18">#REF!</definedName>
    <definedName name="NY_State_Income_Tax_Switch" localSheetId="19">#REF!</definedName>
    <definedName name="NY_State_Income_Tax_Switch">#REF!</definedName>
    <definedName name="O_M_Mobilization" localSheetId="14">#REF!</definedName>
    <definedName name="O_M_Mobilization" localSheetId="15">#REF!</definedName>
    <definedName name="O_M_Mobilization" localSheetId="16">#REF!</definedName>
    <definedName name="O_M_Mobilization" localSheetId="17">#REF!</definedName>
    <definedName name="O_M_Mobilization" localSheetId="18">#REF!</definedName>
    <definedName name="O_M_Mobilization" localSheetId="19">#REF!</definedName>
    <definedName name="O_M_Mobilization">#REF!</definedName>
    <definedName name="O_M_Mobilization___Labor" localSheetId="14">#REF!</definedName>
    <definedName name="O_M_Mobilization___Labor" localSheetId="15">#REF!</definedName>
    <definedName name="O_M_Mobilization___Labor" localSheetId="16">#REF!</definedName>
    <definedName name="O_M_Mobilization___Labor" localSheetId="17">#REF!</definedName>
    <definedName name="O_M_Mobilization___Labor" localSheetId="18">#REF!</definedName>
    <definedName name="O_M_Mobilization___Labor" localSheetId="19">#REF!</definedName>
    <definedName name="O_M_Mobilization___Labor">#REF!</definedName>
    <definedName name="Off_Peak_Hours" localSheetId="14">#REF!</definedName>
    <definedName name="Off_Peak_Hours" localSheetId="15">#REF!</definedName>
    <definedName name="Off_Peak_Hours" localSheetId="16">#REF!</definedName>
    <definedName name="Off_Peak_Hours" localSheetId="17">#REF!</definedName>
    <definedName name="Off_Peak_Hours" localSheetId="18">#REF!</definedName>
    <definedName name="Off_Peak_Hours" localSheetId="19">#REF!</definedName>
    <definedName name="Off_Peak_Hours">#REF!</definedName>
    <definedName name="Off_Peak_Percent" localSheetId="14">#REF!</definedName>
    <definedName name="Off_Peak_Percent" localSheetId="15">#REF!</definedName>
    <definedName name="Off_Peak_Percent" localSheetId="16">#REF!</definedName>
    <definedName name="Off_Peak_Percent" localSheetId="17">#REF!</definedName>
    <definedName name="Off_Peak_Percent" localSheetId="18">#REF!</definedName>
    <definedName name="Off_Peak_Percent" localSheetId="19">#REF!</definedName>
    <definedName name="Off_Peak_Percent">#REF!</definedName>
    <definedName name="Offsite_Work_Road_Paving" localSheetId="14">#REF!</definedName>
    <definedName name="Offsite_Work_Road_Paving" localSheetId="15">#REF!</definedName>
    <definedName name="Offsite_Work_Road_Paving" localSheetId="16">#REF!</definedName>
    <definedName name="Offsite_Work_Road_Paving" localSheetId="17">#REF!</definedName>
    <definedName name="Offsite_Work_Road_Paving" localSheetId="18">#REF!</definedName>
    <definedName name="Offsite_Work_Road_Paving" localSheetId="19">#REF!</definedName>
    <definedName name="Offsite_Work_Road_Paving">#REF!</definedName>
    <definedName name="okay" localSheetId="14" hidden="1">{"Page_1",#N/A,FALSE,"BAD4Q98";"Page_2",#N/A,FALSE,"BAD4Q98";"Page_3",#N/A,FALSE,"BAD4Q98";"Page_4",#N/A,FALSE,"BAD4Q98";"Page_5",#N/A,FALSE,"BAD4Q98";"Page_6",#N/A,FALSE,"BAD4Q98";"Input_1",#N/A,FALSE,"BAD4Q98";"Input_2",#N/A,FALSE,"BAD4Q98"}</definedName>
    <definedName name="okay" localSheetId="15" hidden="1">{"Page_1",#N/A,FALSE,"BAD4Q98";"Page_2",#N/A,FALSE,"BAD4Q98";"Page_3",#N/A,FALSE,"BAD4Q98";"Page_4",#N/A,FALSE,"BAD4Q98";"Page_5",#N/A,FALSE,"BAD4Q98";"Page_6",#N/A,FALSE,"BAD4Q98";"Input_1",#N/A,FALSE,"BAD4Q98";"Input_2",#N/A,FALSE,"BAD4Q98"}</definedName>
    <definedName name="okay" localSheetId="16" hidden="1">{"Page_1",#N/A,FALSE,"BAD4Q98";"Page_2",#N/A,FALSE,"BAD4Q98";"Page_3",#N/A,FALSE,"BAD4Q98";"Page_4",#N/A,FALSE,"BAD4Q98";"Page_5",#N/A,FALSE,"BAD4Q98";"Page_6",#N/A,FALSE,"BAD4Q98";"Input_1",#N/A,FALSE,"BAD4Q98";"Input_2",#N/A,FALSE,"BAD4Q98"}</definedName>
    <definedName name="okay" localSheetId="17" hidden="1">{"Page_1",#N/A,FALSE,"BAD4Q98";"Page_2",#N/A,FALSE,"BAD4Q98";"Page_3",#N/A,FALSE,"BAD4Q98";"Page_4",#N/A,FALSE,"BAD4Q98";"Page_5",#N/A,FALSE,"BAD4Q98";"Page_6",#N/A,FALSE,"BAD4Q98";"Input_1",#N/A,FALSE,"BAD4Q98";"Input_2",#N/A,FALSE,"BAD4Q98"}</definedName>
    <definedName name="okay" localSheetId="18" hidden="1">{"Page_1",#N/A,FALSE,"BAD4Q98";"Page_2",#N/A,FALSE,"BAD4Q98";"Page_3",#N/A,FALSE,"BAD4Q98";"Page_4",#N/A,FALSE,"BAD4Q98";"Page_5",#N/A,FALSE,"BAD4Q98";"Page_6",#N/A,FALSE,"BAD4Q98";"Input_1",#N/A,FALSE,"BAD4Q98";"Input_2",#N/A,FALSE,"BAD4Q98"}</definedName>
    <definedName name="okay" localSheetId="19" hidden="1">{"Page_1",#N/A,FALSE,"BAD4Q98";"Page_2",#N/A,FALSE,"BAD4Q98";"Page_3",#N/A,FALSE,"BAD4Q98";"Page_4",#N/A,FALSE,"BAD4Q98";"Page_5",#N/A,FALSE,"BAD4Q98";"Page_6",#N/A,FALSE,"BAD4Q98";"Input_1",#N/A,FALSE,"BAD4Q98";"Input_2",#N/A,FALSE,"BAD4Q98"}</definedName>
    <definedName name="okay" localSheetId="20" hidden="1">{"Page_1",#N/A,FALSE,"BAD4Q98";"Page_2",#N/A,FALSE,"BAD4Q98";"Page_3",#N/A,FALSE,"BAD4Q98";"Page_4",#N/A,FALSE,"BAD4Q98";"Page_5",#N/A,FALSE,"BAD4Q98";"Page_6",#N/A,FALSE,"BAD4Q98";"Input_1",#N/A,FALSE,"BAD4Q98";"Input_2",#N/A,FALSE,"BAD4Q98"}</definedName>
    <definedName name="okay" localSheetId="4" hidden="1">{"Page_1",#N/A,FALSE,"BAD4Q98";"Page_2",#N/A,FALSE,"BAD4Q98";"Page_3",#N/A,FALSE,"BAD4Q98";"Page_4",#N/A,FALSE,"BAD4Q98";"Page_5",#N/A,FALSE,"BAD4Q98";"Page_6",#N/A,FALSE,"BAD4Q98";"Input_1",#N/A,FALSE,"BAD4Q98";"Input_2",#N/A,FALSE,"BAD4Q98"}</definedName>
    <definedName name="okay" localSheetId="11" hidden="1">{"Page_1",#N/A,FALSE,"BAD4Q98";"Page_2",#N/A,FALSE,"BAD4Q98";"Page_3",#N/A,FALSE,"BAD4Q98";"Page_4",#N/A,FALSE,"BAD4Q98";"Page_5",#N/A,FALSE,"BAD4Q98";"Page_6",#N/A,FALSE,"BAD4Q98";"Input_1",#N/A,FALSE,"BAD4Q98";"Input_2",#N/A,FALSE,"BAD4Q98"}</definedName>
    <definedName name="okay" localSheetId="12" hidden="1">{"Page_1",#N/A,FALSE,"BAD4Q98";"Page_2",#N/A,FALSE,"BAD4Q98";"Page_3",#N/A,FALSE,"BAD4Q98";"Page_4",#N/A,FALSE,"BAD4Q98";"Page_5",#N/A,FALSE,"BAD4Q98";"Page_6",#N/A,FALSE,"BAD4Q98";"Input_1",#N/A,FALSE,"BAD4Q98";"Input_2",#N/A,FALSE,"BAD4Q98"}</definedName>
    <definedName name="okay" localSheetId="13" hidden="1">{"Page_1",#N/A,FALSE,"BAD4Q98";"Page_2",#N/A,FALSE,"BAD4Q98";"Page_3",#N/A,FALSE,"BAD4Q98";"Page_4",#N/A,FALSE,"BAD4Q98";"Page_5",#N/A,FALSE,"BAD4Q98";"Page_6",#N/A,FALSE,"BAD4Q98";"Input_1",#N/A,FALSE,"BAD4Q98";"Input_2",#N/A,FALSE,"BAD4Q98"}</definedName>
    <definedName name="okay" hidden="1">{"Page_1",#N/A,FALSE,"BAD4Q98";"Page_2",#N/A,FALSE,"BAD4Q98";"Page_3",#N/A,FALSE,"BAD4Q98";"Page_4",#N/A,FALSE,"BAD4Q98";"Page_5",#N/A,FALSE,"BAD4Q98";"Page_6",#N/A,FALSE,"BAD4Q98";"Input_1",#N/A,FALSE,"BAD4Q98";"Input_2",#N/A,FALSE,"BAD4Q98"}</definedName>
    <definedName name="On_Peak_Hours" localSheetId="14">#REF!</definedName>
    <definedName name="On_Peak_Hours" localSheetId="15">#REF!</definedName>
    <definedName name="On_Peak_Hours" localSheetId="16">#REF!</definedName>
    <definedName name="On_Peak_Hours" localSheetId="17">#REF!</definedName>
    <definedName name="On_Peak_Hours" localSheetId="18">#REF!</definedName>
    <definedName name="On_Peak_Hours" localSheetId="19">#REF!</definedName>
    <definedName name="On_Peak_Hours" localSheetId="12">#REF!</definedName>
    <definedName name="On_Peak_Hours">#REF!</definedName>
    <definedName name="On_Peak_Percent" localSheetId="14">#REF!</definedName>
    <definedName name="On_Peak_Percent" localSheetId="15">#REF!</definedName>
    <definedName name="On_Peak_Percent" localSheetId="16">#REF!</definedName>
    <definedName name="On_Peak_Percent" localSheetId="17">#REF!</definedName>
    <definedName name="On_Peak_Percent" localSheetId="18">#REF!</definedName>
    <definedName name="On_Peak_Percent" localSheetId="19">#REF!</definedName>
    <definedName name="On_Peak_Percent" localSheetId="12">#REF!</definedName>
    <definedName name="On_Peak_Percent">#REF!</definedName>
    <definedName name="Open_Click">[24]!Open_Click</definedName>
    <definedName name="Operator_Fee_during_Mobilization" localSheetId="14">#REF!</definedName>
    <definedName name="Operator_Fee_during_Mobilization" localSheetId="15">#REF!</definedName>
    <definedName name="Operator_Fee_during_Mobilization" localSheetId="16">#REF!</definedName>
    <definedName name="Operator_Fee_during_Mobilization" localSheetId="17">#REF!</definedName>
    <definedName name="Operator_Fee_during_Mobilization" localSheetId="18">#REF!</definedName>
    <definedName name="Operator_Fee_during_Mobilization" localSheetId="19">#REF!</definedName>
    <definedName name="Operator_Fee_during_Mobilization" localSheetId="12">#REF!</definedName>
    <definedName name="Operator_Fee_during_Mobilization">#REF!</definedName>
    <definedName name="Opt_Discrate" localSheetId="14">#REF!</definedName>
    <definedName name="Opt_Discrate" localSheetId="15">#REF!</definedName>
    <definedName name="Opt_Discrate" localSheetId="16">#REF!</definedName>
    <definedName name="Opt_Discrate" localSheetId="17">#REF!</definedName>
    <definedName name="Opt_Discrate" localSheetId="18">#REF!</definedName>
    <definedName name="Opt_Discrate" localSheetId="19">#REF!</definedName>
    <definedName name="Opt_Discrate" localSheetId="12">#REF!</definedName>
    <definedName name="Opt_Discrate">#REF!</definedName>
    <definedName name="Opt_DR" localSheetId="14">#REF!</definedName>
    <definedName name="Opt_DR" localSheetId="15">#REF!</definedName>
    <definedName name="Opt_DR" localSheetId="16">#REF!</definedName>
    <definedName name="Opt_DR" localSheetId="17">#REF!</definedName>
    <definedName name="Opt_DR" localSheetId="18">#REF!</definedName>
    <definedName name="Opt_DR" localSheetId="19">#REF!</definedName>
    <definedName name="Opt_DR" localSheetId="12">#REF!</definedName>
    <definedName name="Opt_DR">#REF!</definedName>
    <definedName name="optindexswap_meanreversion" localSheetId="14">#REF!</definedName>
    <definedName name="optindexswap_meanreversion" localSheetId="15">#REF!</definedName>
    <definedName name="optindexswap_meanreversion" localSheetId="16">#REF!</definedName>
    <definedName name="optindexswap_meanreversion" localSheetId="17">#REF!</definedName>
    <definedName name="optindexswap_meanreversion" localSheetId="18">#REF!</definedName>
    <definedName name="optindexswap_meanreversion" localSheetId="19">#REF!</definedName>
    <definedName name="optindexswap_meanreversion">#REF!</definedName>
    <definedName name="optindexswap_model" localSheetId="14">#REF!</definedName>
    <definedName name="optindexswap_model" localSheetId="15">#REF!</definedName>
    <definedName name="optindexswap_model" localSheetId="16">#REF!</definedName>
    <definedName name="optindexswap_model" localSheetId="17">#REF!</definedName>
    <definedName name="optindexswap_model" localSheetId="18">#REF!</definedName>
    <definedName name="optindexswap_model" localSheetId="19">#REF!</definedName>
    <definedName name="optindexswap_model">#REF!</definedName>
    <definedName name="optindexswap_treesteps" localSheetId="14">#REF!</definedName>
    <definedName name="optindexswap_treesteps" localSheetId="15">#REF!</definedName>
    <definedName name="optindexswap_treesteps" localSheetId="16">#REF!</definedName>
    <definedName name="optindexswap_treesteps" localSheetId="17">#REF!</definedName>
    <definedName name="optindexswap_treesteps" localSheetId="18">#REF!</definedName>
    <definedName name="optindexswap_treesteps" localSheetId="19">#REF!</definedName>
    <definedName name="optindexswap_treesteps">#REF!</definedName>
    <definedName name="optindexswap_volatility" localSheetId="14">#REF!</definedName>
    <definedName name="optindexswap_volatility" localSheetId="15">#REF!</definedName>
    <definedName name="optindexswap_volatility" localSheetId="16">#REF!</definedName>
    <definedName name="optindexswap_volatility" localSheetId="17">#REF!</definedName>
    <definedName name="optindexswap_volatility" localSheetId="18">#REF!</definedName>
    <definedName name="optindexswap_volatility" localSheetId="19">#REF!</definedName>
    <definedName name="optindexswap_volatility">#REF!</definedName>
    <definedName name="option_treesteps" localSheetId="14">#REF!</definedName>
    <definedName name="option_treesteps" localSheetId="15">#REF!</definedName>
    <definedName name="option_treesteps" localSheetId="16">#REF!</definedName>
    <definedName name="option_treesteps" localSheetId="17">#REF!</definedName>
    <definedName name="option_treesteps" localSheetId="18">#REF!</definedName>
    <definedName name="option_treesteps" localSheetId="19">#REF!</definedName>
    <definedName name="option_treesteps">#REF!</definedName>
    <definedName name="option_volatility" localSheetId="14">#REF!</definedName>
    <definedName name="option_volatility" localSheetId="15">#REF!</definedName>
    <definedName name="option_volatility" localSheetId="16">#REF!</definedName>
    <definedName name="option_volatility" localSheetId="17">#REF!</definedName>
    <definedName name="option_volatility" localSheetId="18">#REF!</definedName>
    <definedName name="option_volatility" localSheetId="19">#REF!</definedName>
    <definedName name="option_volatility">#REF!</definedName>
    <definedName name="Other_EPC_Scope_Items_Non_Bechtel" localSheetId="14">#REF!</definedName>
    <definedName name="Other_EPC_Scope_Items_Non_Bechtel" localSheetId="15">#REF!</definedName>
    <definedName name="Other_EPC_Scope_Items_Non_Bechtel" localSheetId="16">#REF!</definedName>
    <definedName name="Other_EPC_Scope_Items_Non_Bechtel" localSheetId="17">#REF!</definedName>
    <definedName name="Other_EPC_Scope_Items_Non_Bechtel" localSheetId="18">#REF!</definedName>
    <definedName name="Other_EPC_Scope_Items_Non_Bechtel" localSheetId="19">#REF!</definedName>
    <definedName name="Other_EPC_Scope_Items_Non_Bechtel">#REF!</definedName>
    <definedName name="OTHERHRS" localSheetId="14">#REF!</definedName>
    <definedName name="OTHERHRS" localSheetId="15">#REF!</definedName>
    <definedName name="OTHERHRS" localSheetId="16">#REF!</definedName>
    <definedName name="OTHERHRS" localSheetId="17">#REF!</definedName>
    <definedName name="OTHERHRS" localSheetId="18">#REF!</definedName>
    <definedName name="OTHERHRS" localSheetId="19">#REF!</definedName>
    <definedName name="OTHERHRS">#REF!</definedName>
    <definedName name="otherrev" localSheetId="14" hidden="1">{#N/A,#N/A,TRUE,"SDGE";#N/A,#N/A,TRUE,"GBU";#N/A,#N/A,TRUE,"TBU";#N/A,#N/A,TRUE,"EDBU";#N/A,#N/A,TRUE,"ExclCC"}</definedName>
    <definedName name="otherrev" localSheetId="15" hidden="1">{#N/A,#N/A,TRUE,"SDGE";#N/A,#N/A,TRUE,"GBU";#N/A,#N/A,TRUE,"TBU";#N/A,#N/A,TRUE,"EDBU";#N/A,#N/A,TRUE,"ExclCC"}</definedName>
    <definedName name="otherrev" localSheetId="16" hidden="1">{#N/A,#N/A,TRUE,"SDGE";#N/A,#N/A,TRUE,"GBU";#N/A,#N/A,TRUE,"TBU";#N/A,#N/A,TRUE,"EDBU";#N/A,#N/A,TRUE,"ExclCC"}</definedName>
    <definedName name="otherrev" localSheetId="17" hidden="1">{#N/A,#N/A,TRUE,"SDGE";#N/A,#N/A,TRUE,"GBU";#N/A,#N/A,TRUE,"TBU";#N/A,#N/A,TRUE,"EDBU";#N/A,#N/A,TRUE,"ExclCC"}</definedName>
    <definedName name="otherrev" localSheetId="18" hidden="1">{#N/A,#N/A,TRUE,"SDGE";#N/A,#N/A,TRUE,"GBU";#N/A,#N/A,TRUE,"TBU";#N/A,#N/A,TRUE,"EDBU";#N/A,#N/A,TRUE,"ExclCC"}</definedName>
    <definedName name="otherrev" localSheetId="19" hidden="1">{#N/A,#N/A,TRUE,"SDGE";#N/A,#N/A,TRUE,"GBU";#N/A,#N/A,TRUE,"TBU";#N/A,#N/A,TRUE,"EDBU";#N/A,#N/A,TRUE,"ExclCC"}</definedName>
    <definedName name="otherrev" localSheetId="20" hidden="1">{#N/A,#N/A,TRUE,"SDGE";#N/A,#N/A,TRUE,"GBU";#N/A,#N/A,TRUE,"TBU";#N/A,#N/A,TRUE,"EDBU";#N/A,#N/A,TRUE,"ExclCC"}</definedName>
    <definedName name="otherrev" localSheetId="4" hidden="1">{#N/A,#N/A,TRUE,"SDGE";#N/A,#N/A,TRUE,"GBU";#N/A,#N/A,TRUE,"TBU";#N/A,#N/A,TRUE,"EDBU";#N/A,#N/A,TRUE,"ExclCC"}</definedName>
    <definedName name="otherrev" localSheetId="11" hidden="1">{#N/A,#N/A,TRUE,"SDGE";#N/A,#N/A,TRUE,"GBU";#N/A,#N/A,TRUE,"TBU";#N/A,#N/A,TRUE,"EDBU";#N/A,#N/A,TRUE,"ExclCC"}</definedName>
    <definedName name="otherrev" localSheetId="12" hidden="1">{#N/A,#N/A,TRUE,"SDGE";#N/A,#N/A,TRUE,"GBU";#N/A,#N/A,TRUE,"TBU";#N/A,#N/A,TRUE,"EDBU";#N/A,#N/A,TRUE,"ExclCC"}</definedName>
    <definedName name="otherrev" localSheetId="13" hidden="1">{#N/A,#N/A,TRUE,"SDGE";#N/A,#N/A,TRUE,"GBU";#N/A,#N/A,TRUE,"TBU";#N/A,#N/A,TRUE,"EDBU";#N/A,#N/A,TRUE,"ExclCC"}</definedName>
    <definedName name="otherrev" hidden="1">{#N/A,#N/A,TRUE,"SDGE";#N/A,#N/A,TRUE,"GBU";#N/A,#N/A,TRUE,"TBU";#N/A,#N/A,TRUE,"EDBU";#N/A,#N/A,TRUE,"ExclCC"}</definedName>
    <definedName name="Ozone_Season_Factor" localSheetId="14">#REF!</definedName>
    <definedName name="Ozone_Season_Factor" localSheetId="15">#REF!</definedName>
    <definedName name="Ozone_Season_Factor" localSheetId="16">#REF!</definedName>
    <definedName name="Ozone_Season_Factor" localSheetId="17">#REF!</definedName>
    <definedName name="Ozone_Season_Factor" localSheetId="18">#REF!</definedName>
    <definedName name="Ozone_Season_Factor" localSheetId="19">#REF!</definedName>
    <definedName name="Ozone_Season_Factor" localSheetId="12">#REF!</definedName>
    <definedName name="Ozone_Season_Factor">#REF!</definedName>
    <definedName name="p.Covenants" localSheetId="14" hidden="1">#REF!</definedName>
    <definedName name="p.Covenants" localSheetId="15" hidden="1">#REF!</definedName>
    <definedName name="p.Covenants" localSheetId="16" hidden="1">#REF!</definedName>
    <definedName name="p.Covenants" localSheetId="17" hidden="1">#REF!</definedName>
    <definedName name="p.Covenants" localSheetId="18" hidden="1">#REF!</definedName>
    <definedName name="p.Covenants" localSheetId="19" hidden="1">#REF!</definedName>
    <definedName name="p.Covenants" localSheetId="12" hidden="1">#REF!</definedName>
    <definedName name="p.Covenants" hidden="1">#REF!</definedName>
    <definedName name="p.Covenants_Titles" localSheetId="14" hidden="1">#REF!</definedName>
    <definedName name="p.Covenants_Titles" localSheetId="15" hidden="1">#REF!</definedName>
    <definedName name="p.Covenants_Titles" localSheetId="16" hidden="1">#REF!</definedName>
    <definedName name="p.Covenants_Titles" localSheetId="17" hidden="1">#REF!</definedName>
    <definedName name="p.Covenants_Titles" localSheetId="18" hidden="1">#REF!</definedName>
    <definedName name="p.Covenants_Titles" localSheetId="19" hidden="1">#REF!</definedName>
    <definedName name="p.Covenants_Titles" localSheetId="12" hidden="1">#REF!</definedName>
    <definedName name="p.Covenants_Titles" hidden="1">#REF!</definedName>
    <definedName name="p.CreditStats" localSheetId="14" hidden="1">#REF!</definedName>
    <definedName name="p.CreditStats" localSheetId="15" hidden="1">#REF!</definedName>
    <definedName name="p.CreditStats" localSheetId="16" hidden="1">#REF!</definedName>
    <definedName name="p.CreditStats" localSheetId="17" hidden="1">#REF!</definedName>
    <definedName name="p.CreditStats" localSheetId="18" hidden="1">#REF!</definedName>
    <definedName name="p.CreditStats" localSheetId="19" hidden="1">#REF!</definedName>
    <definedName name="p.CreditStats" hidden="1">#REF!</definedName>
    <definedName name="p.DCF" localSheetId="14" hidden="1">#REF!</definedName>
    <definedName name="p.DCF" localSheetId="15" hidden="1">#REF!</definedName>
    <definedName name="p.DCF" localSheetId="16" hidden="1">#REF!</definedName>
    <definedName name="p.DCF" localSheetId="17" hidden="1">#REF!</definedName>
    <definedName name="p.DCF" localSheetId="18" hidden="1">#REF!</definedName>
    <definedName name="p.DCF" localSheetId="19" hidden="1">#REF!</definedName>
    <definedName name="p.DCF" hidden="1">#REF!</definedName>
    <definedName name="p.DCF_Titles" localSheetId="14" hidden="1">#REF!</definedName>
    <definedName name="p.DCF_Titles" localSheetId="15" hidden="1">#REF!</definedName>
    <definedName name="p.DCF_Titles" localSheetId="16" hidden="1">#REF!</definedName>
    <definedName name="p.DCF_Titles" localSheetId="17" hidden="1">#REF!</definedName>
    <definedName name="p.DCF_Titles" localSheetId="18" hidden="1">#REF!</definedName>
    <definedName name="p.DCF_Titles" localSheetId="19" hidden="1">#REF!</definedName>
    <definedName name="p.DCF_Titles" hidden="1">#REF!</definedName>
    <definedName name="p.IRR" localSheetId="14" hidden="1">#REF!</definedName>
    <definedName name="p.IRR" localSheetId="15" hidden="1">#REF!</definedName>
    <definedName name="p.IRR" localSheetId="16" hidden="1">#REF!</definedName>
    <definedName name="p.IRR" localSheetId="17" hidden="1">#REF!</definedName>
    <definedName name="p.IRR" localSheetId="18" hidden="1">#REF!</definedName>
    <definedName name="p.IRR" localSheetId="19" hidden="1">#REF!</definedName>
    <definedName name="p.IRR" hidden="1">#REF!</definedName>
    <definedName name="p.IRR_Titles" localSheetId="14" hidden="1">#REF!</definedName>
    <definedName name="p.IRR_Titles" localSheetId="15" hidden="1">#REF!</definedName>
    <definedName name="p.IRR_Titles" localSheetId="16" hidden="1">#REF!</definedName>
    <definedName name="p.IRR_Titles" localSheetId="17" hidden="1">#REF!</definedName>
    <definedName name="p.IRR_Titles" localSheetId="18" hidden="1">#REF!</definedName>
    <definedName name="p.IRR_Titles" localSheetId="19" hidden="1">#REF!</definedName>
    <definedName name="p.IRR_Titles" hidden="1">#REF!</definedName>
    <definedName name="p.SP" localSheetId="14" hidden="1">#REF!</definedName>
    <definedName name="p.SP" localSheetId="15" hidden="1">#REF!</definedName>
    <definedName name="p.SP" localSheetId="16" hidden="1">#REF!</definedName>
    <definedName name="p.SP" localSheetId="17" hidden="1">#REF!</definedName>
    <definedName name="p.SP" localSheetId="18" hidden="1">#REF!</definedName>
    <definedName name="p.SP" localSheetId="19" hidden="1">#REF!</definedName>
    <definedName name="p.SP" hidden="1">#REF!</definedName>
    <definedName name="p.Summary" localSheetId="14" hidden="1">#REF!</definedName>
    <definedName name="p.Summary" localSheetId="15" hidden="1">#REF!</definedName>
    <definedName name="p.Summary" localSheetId="16" hidden="1">#REF!</definedName>
    <definedName name="p.Summary" localSheetId="17" hidden="1">#REF!</definedName>
    <definedName name="p.Summary" localSheetId="18" hidden="1">#REF!</definedName>
    <definedName name="p.Summary" localSheetId="19" hidden="1">#REF!</definedName>
    <definedName name="p.Summary" hidden="1">#REF!</definedName>
    <definedName name="p.Summary_Titles" localSheetId="14" hidden="1">#REF!</definedName>
    <definedName name="p.Summary_Titles" localSheetId="15" hidden="1">#REF!</definedName>
    <definedName name="p.Summary_Titles" localSheetId="16" hidden="1">#REF!</definedName>
    <definedName name="p.Summary_Titles" localSheetId="17" hidden="1">#REF!</definedName>
    <definedName name="p.Summary_Titles" localSheetId="18" hidden="1">#REF!</definedName>
    <definedName name="p.Summary_Titles" localSheetId="19" hidden="1">#REF!</definedName>
    <definedName name="p.Summary_Titles" hidden="1">#REF!</definedName>
    <definedName name="P_Tot" localSheetId="14"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5"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6"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7"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8"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9"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20"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4"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1"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2"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localSheetId="13"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_Tot"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Page_1">"h2:m65"</definedName>
    <definedName name="Page_2">"p2:z62"</definedName>
    <definedName name="Page_3">"ad2:al80"</definedName>
    <definedName name="Page_4">"ad83:am138"</definedName>
    <definedName name="Page_5">"ap2:bf77"</definedName>
    <definedName name="Page_6">"bj2:cc81"</definedName>
    <definedName name="PAGE1" localSheetId="14">#REF!</definedName>
    <definedName name="PAGE1" localSheetId="15">#REF!</definedName>
    <definedName name="PAGE1" localSheetId="16">#REF!</definedName>
    <definedName name="PAGE1" localSheetId="17">#REF!</definedName>
    <definedName name="PAGE1" localSheetId="18">#REF!</definedName>
    <definedName name="PAGE1" localSheetId="19">#REF!</definedName>
    <definedName name="PAGE1" localSheetId="12">#REF!</definedName>
    <definedName name="PAGE1">#REF!</definedName>
    <definedName name="page1997" localSheetId="14">#REF!</definedName>
    <definedName name="page1997" localSheetId="15">#REF!</definedName>
    <definedName name="page1997" localSheetId="16">#REF!</definedName>
    <definedName name="page1997" localSheetId="17">#REF!</definedName>
    <definedName name="page1997" localSheetId="18">#REF!</definedName>
    <definedName name="page1997" localSheetId="19">#REF!</definedName>
    <definedName name="page1997" localSheetId="12">#REF!</definedName>
    <definedName name="page1997">#REF!</definedName>
    <definedName name="PAGE2" localSheetId="14">#REF!</definedName>
    <definedName name="PAGE2" localSheetId="15">#REF!</definedName>
    <definedName name="PAGE2" localSheetId="16">#REF!</definedName>
    <definedName name="PAGE2" localSheetId="17">#REF!</definedName>
    <definedName name="PAGE2" localSheetId="18">#REF!</definedName>
    <definedName name="PAGE2" localSheetId="19">#REF!</definedName>
    <definedName name="PAGE2" localSheetId="12">#REF!</definedName>
    <definedName name="PAGE2">#REF!</definedName>
    <definedName name="Pal_Workbook_GUID" hidden="1">"1YDJKL1A3MNKIMXTGKJS3UTZ"</definedName>
    <definedName name="Partial_Year_Factor_Synthetic_Lease" localSheetId="14">#REF!</definedName>
    <definedName name="Partial_Year_Factor_Synthetic_Lease" localSheetId="15">#REF!</definedName>
    <definedName name="Partial_Year_Factor_Synthetic_Lease" localSheetId="16">#REF!</definedName>
    <definedName name="Partial_Year_Factor_Synthetic_Lease" localSheetId="17">#REF!</definedName>
    <definedName name="Partial_Year_Factor_Synthetic_Lease" localSheetId="18">#REF!</definedName>
    <definedName name="Partial_Year_Factor_Synthetic_Lease" localSheetId="19">#REF!</definedName>
    <definedName name="Partial_Year_Factor_Synthetic_Lease" localSheetId="12">#REF!</definedName>
    <definedName name="Partial_Year_Factor_Synthetic_Lease">#REF!</definedName>
    <definedName name="period" localSheetId="14">#REF!</definedName>
    <definedName name="period" localSheetId="15">#REF!</definedName>
    <definedName name="period" localSheetId="16">#REF!</definedName>
    <definedName name="period" localSheetId="17">#REF!</definedName>
    <definedName name="period" localSheetId="18">#REF!</definedName>
    <definedName name="period" localSheetId="19">#REF!</definedName>
    <definedName name="period" localSheetId="12">#REF!</definedName>
    <definedName name="period">#REF!</definedName>
    <definedName name="Period_1_Coverage_Threshold" localSheetId="14">#REF!</definedName>
    <definedName name="Period_1_Coverage_Threshold" localSheetId="15">#REF!</definedName>
    <definedName name="Period_1_Coverage_Threshold" localSheetId="16">#REF!</definedName>
    <definedName name="Period_1_Coverage_Threshold" localSheetId="17">#REF!</definedName>
    <definedName name="Period_1_Coverage_Threshold" localSheetId="18">#REF!</definedName>
    <definedName name="Period_1_Coverage_Threshold" localSheetId="19">#REF!</definedName>
    <definedName name="Period_1_Coverage_Threshold" localSheetId="12">#REF!</definedName>
    <definedName name="Period_1_Coverage_Threshold">#REF!</definedName>
    <definedName name="Period_1_Distributable_Cash" localSheetId="14">#REF!</definedName>
    <definedName name="Period_1_Distributable_Cash" localSheetId="15">#REF!</definedName>
    <definedName name="Period_1_Distributable_Cash" localSheetId="16">#REF!</definedName>
    <definedName name="Period_1_Distributable_Cash" localSheetId="17">#REF!</definedName>
    <definedName name="Period_1_Distributable_Cash" localSheetId="18">#REF!</definedName>
    <definedName name="Period_1_Distributable_Cash" localSheetId="19">#REF!</definedName>
    <definedName name="Period_1_Distributable_Cash">#REF!</definedName>
    <definedName name="Period_2_Adjusted_Distributable_Cash" localSheetId="14">#REF!</definedName>
    <definedName name="Period_2_Adjusted_Distributable_Cash" localSheetId="15">#REF!</definedName>
    <definedName name="Period_2_Adjusted_Distributable_Cash" localSheetId="16">#REF!</definedName>
    <definedName name="Period_2_Adjusted_Distributable_Cash" localSheetId="17">#REF!</definedName>
    <definedName name="Period_2_Adjusted_Distributable_Cash" localSheetId="18">#REF!</definedName>
    <definedName name="Period_2_Adjusted_Distributable_Cash" localSheetId="19">#REF!</definedName>
    <definedName name="Period_2_Adjusted_Distributable_Cash">#REF!</definedName>
    <definedName name="PFYE">[20]Input1!$B$7</definedName>
    <definedName name="PHILIPS" localSheetId="14" hidden="1">{#N/A,#N/A,FALSE,"RECAP";#N/A,#N/A,FALSE,"MATBYCLS";#N/A,#N/A,FALSE,"STATUS";#N/A,#N/A,FALSE,"OP-ACT";#N/A,#N/A,FALSE,"W_O"}</definedName>
    <definedName name="PHILIPS" localSheetId="15" hidden="1">{#N/A,#N/A,FALSE,"RECAP";#N/A,#N/A,FALSE,"MATBYCLS";#N/A,#N/A,FALSE,"STATUS";#N/A,#N/A,FALSE,"OP-ACT";#N/A,#N/A,FALSE,"W_O"}</definedName>
    <definedName name="PHILIPS" localSheetId="16" hidden="1">{#N/A,#N/A,FALSE,"RECAP";#N/A,#N/A,FALSE,"MATBYCLS";#N/A,#N/A,FALSE,"STATUS";#N/A,#N/A,FALSE,"OP-ACT";#N/A,#N/A,FALSE,"W_O"}</definedName>
    <definedName name="PHILIPS" localSheetId="17" hidden="1">{#N/A,#N/A,FALSE,"RECAP";#N/A,#N/A,FALSE,"MATBYCLS";#N/A,#N/A,FALSE,"STATUS";#N/A,#N/A,FALSE,"OP-ACT";#N/A,#N/A,FALSE,"W_O"}</definedName>
    <definedName name="PHILIPS" localSheetId="18" hidden="1">{#N/A,#N/A,FALSE,"RECAP";#N/A,#N/A,FALSE,"MATBYCLS";#N/A,#N/A,FALSE,"STATUS";#N/A,#N/A,FALSE,"OP-ACT";#N/A,#N/A,FALSE,"W_O"}</definedName>
    <definedName name="PHILIPS" localSheetId="19" hidden="1">{#N/A,#N/A,FALSE,"RECAP";#N/A,#N/A,FALSE,"MATBYCLS";#N/A,#N/A,FALSE,"STATUS";#N/A,#N/A,FALSE,"OP-ACT";#N/A,#N/A,FALSE,"W_O"}</definedName>
    <definedName name="PHILIPS" localSheetId="20" hidden="1">{#N/A,#N/A,FALSE,"RECAP";#N/A,#N/A,FALSE,"MATBYCLS";#N/A,#N/A,FALSE,"STATUS";#N/A,#N/A,FALSE,"OP-ACT";#N/A,#N/A,FALSE,"W_O"}</definedName>
    <definedName name="PHILIPS" localSheetId="4" hidden="1">{#N/A,#N/A,FALSE,"RECAP";#N/A,#N/A,FALSE,"MATBYCLS";#N/A,#N/A,FALSE,"STATUS";#N/A,#N/A,FALSE,"OP-ACT";#N/A,#N/A,FALSE,"W_O"}</definedName>
    <definedName name="PHILIPS" localSheetId="11" hidden="1">{#N/A,#N/A,FALSE,"RECAP";#N/A,#N/A,FALSE,"MATBYCLS";#N/A,#N/A,FALSE,"STATUS";#N/A,#N/A,FALSE,"OP-ACT";#N/A,#N/A,FALSE,"W_O"}</definedName>
    <definedName name="PHILIPS" localSheetId="12" hidden="1">{#N/A,#N/A,FALSE,"RECAP";#N/A,#N/A,FALSE,"MATBYCLS";#N/A,#N/A,FALSE,"STATUS";#N/A,#N/A,FALSE,"OP-ACT";#N/A,#N/A,FALSE,"W_O"}</definedName>
    <definedName name="PHILIPS" localSheetId="13" hidden="1">{#N/A,#N/A,FALSE,"RECAP";#N/A,#N/A,FALSE,"MATBYCLS";#N/A,#N/A,FALSE,"STATUS";#N/A,#N/A,FALSE,"OP-ACT";#N/A,#N/A,FALSE,"W_O"}</definedName>
    <definedName name="PHILIPS" hidden="1">{#N/A,#N/A,FALSE,"RECAP";#N/A,#N/A,FALSE,"MATBYCLS";#N/A,#N/A,FALSE,"STATUS";#N/A,#N/A,FALSE,"OP-ACT";#N/A,#N/A,FALSE,"W_O"}</definedName>
    <definedName name="PhyGasTermDates">[19]PhyGasTerm!$L$1:$BU$2</definedName>
    <definedName name="PhyGasTermMTM">[19]PhyGasTerm!$B$62:$BU$105</definedName>
    <definedName name="PhyGasTermVol">[19]PhyGasTerm!$B$7:$BU$50</definedName>
    <definedName name="Physical">[25]PhysicalFreeze!$A$5:$BS$152</definedName>
    <definedName name="PILOT_Escalation_Ceiling" localSheetId="14">#REF!</definedName>
    <definedName name="PILOT_Escalation_Ceiling" localSheetId="15">#REF!</definedName>
    <definedName name="PILOT_Escalation_Ceiling" localSheetId="16">#REF!</definedName>
    <definedName name="PILOT_Escalation_Ceiling" localSheetId="17">#REF!</definedName>
    <definedName name="PILOT_Escalation_Ceiling" localSheetId="18">#REF!</definedName>
    <definedName name="PILOT_Escalation_Ceiling" localSheetId="19">#REF!</definedName>
    <definedName name="PILOT_Escalation_Ceiling" localSheetId="12">#REF!</definedName>
    <definedName name="PILOT_Escalation_Ceiling">#REF!</definedName>
    <definedName name="PILOT_Escalation_Floor" localSheetId="14">#REF!</definedName>
    <definedName name="PILOT_Escalation_Floor" localSheetId="15">#REF!</definedName>
    <definedName name="PILOT_Escalation_Floor" localSheetId="16">#REF!</definedName>
    <definedName name="PILOT_Escalation_Floor" localSheetId="17">#REF!</definedName>
    <definedName name="PILOT_Escalation_Floor" localSheetId="18">#REF!</definedName>
    <definedName name="PILOT_Escalation_Floor" localSheetId="19">#REF!</definedName>
    <definedName name="PILOT_Escalation_Floor" localSheetId="12">#REF!</definedName>
    <definedName name="PILOT_Escalation_Floor">#REF!</definedName>
    <definedName name="PILOT_Portion_to_County" localSheetId="14">#REF!</definedName>
    <definedName name="PILOT_Portion_to_County" localSheetId="15">#REF!</definedName>
    <definedName name="PILOT_Portion_to_County" localSheetId="16">#REF!</definedName>
    <definedName name="PILOT_Portion_to_County" localSheetId="17">#REF!</definedName>
    <definedName name="PILOT_Portion_to_County" localSheetId="18">#REF!</definedName>
    <definedName name="PILOT_Portion_to_County" localSheetId="19">#REF!</definedName>
    <definedName name="PILOT_Portion_to_County" localSheetId="12">#REF!</definedName>
    <definedName name="PILOT_Portion_to_County">#REF!</definedName>
    <definedName name="Pingmancera" localSheetId="14"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5"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6"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7"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8"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9"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20"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4"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2"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localSheetId="13" hidden="1">{#N/A,#N/A,FALSE,"Index";#N/A,#N/A,FALSE,"COMPBS";#N/A,#N/A,FALSE,"COMPIS";#N/A,#N/A,FALSE,"MOBS";#N/A,#N/A,FALSE,"MOIS";#N/A,#N/A,FALSE,"M&amp;AEXP";#N/A,#N/A,FALSE,"D.L.EXP";#N/A,#N/A,FALSE,"MFGEXP";#N/A,#N/A,FALSE,"ADMEXP";#N/A,#N/A,FALSE,"DLPAY";#N/A,#N/A,FALSE,"INDPAY";#N/A,#N/A,FALSE,"HOURLY";#N/A,#N/A,FALSE,"HEAD";#N/A,#N/A,FALSE,"CASHTRAN";#N/A,#N/A,FALSE,"RESULT";#N/A,#N/A,FALSE,"CASHFLOW"}</definedName>
    <definedName name="Pingmancera" hidden="1">{#N/A,#N/A,FALSE,"Index";#N/A,#N/A,FALSE,"COMPBS";#N/A,#N/A,FALSE,"COMPIS";#N/A,#N/A,FALSE,"MOBS";#N/A,#N/A,FALSE,"MOIS";#N/A,#N/A,FALSE,"M&amp;AEXP";#N/A,#N/A,FALSE,"D.L.EXP";#N/A,#N/A,FALSE,"MFGEXP";#N/A,#N/A,FALSE,"ADMEXP";#N/A,#N/A,FALSE,"DLPAY";#N/A,#N/A,FALSE,"INDPAY";#N/A,#N/A,FALSE,"HOURLY";#N/A,#N/A,FALSE,"HEAD";#N/A,#N/A,FALSE,"CASHTRAN";#N/A,#N/A,FALSE,"RESULT";#N/A,#N/A,FALSE,"CASHFLOW"}</definedName>
    <definedName name="piti" localSheetId="1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lant_Capacity" localSheetId="14">#REF!</definedName>
    <definedName name="Plant_Capacity" localSheetId="15">#REF!</definedName>
    <definedName name="Plant_Capacity" localSheetId="16">#REF!</definedName>
    <definedName name="Plant_Capacity" localSheetId="17">#REF!</definedName>
    <definedName name="Plant_Capacity" localSheetId="18">#REF!</definedName>
    <definedName name="Plant_Capacity" localSheetId="19">#REF!</definedName>
    <definedName name="Plant_Capacity" localSheetId="12">#REF!</definedName>
    <definedName name="Plant_Capacity">#REF!</definedName>
    <definedName name="pmcat" localSheetId="14">#REF!</definedName>
    <definedName name="pmcat" localSheetId="15">#REF!</definedName>
    <definedName name="pmcat" localSheetId="16">#REF!</definedName>
    <definedName name="pmcat" localSheetId="17">#REF!</definedName>
    <definedName name="pmcat" localSheetId="18">#REF!</definedName>
    <definedName name="pmcat" localSheetId="19">#REF!</definedName>
    <definedName name="pmcat" localSheetId="12">#REF!</definedName>
    <definedName name="pmcat">#REF!</definedName>
    <definedName name="pmper" localSheetId="14">#REF!</definedName>
    <definedName name="pmper" localSheetId="15">#REF!</definedName>
    <definedName name="pmper" localSheetId="16">#REF!</definedName>
    <definedName name="pmper" localSheetId="17">#REF!</definedName>
    <definedName name="pmper" localSheetId="18">#REF!</definedName>
    <definedName name="pmper" localSheetId="19">#REF!</definedName>
    <definedName name="pmper" localSheetId="12">#REF!</definedName>
    <definedName name="pmper">#REF!</definedName>
    <definedName name="portfolio">[5]Inputs!$B$8</definedName>
    <definedName name="Post_Commercial_Operations_Construction_G_A_Total__2002" localSheetId="14">#REF!</definedName>
    <definedName name="Post_Commercial_Operations_Construction_G_A_Total__2002" localSheetId="15">#REF!</definedName>
    <definedName name="Post_Commercial_Operations_Construction_G_A_Total__2002" localSheetId="16">#REF!</definedName>
    <definedName name="Post_Commercial_Operations_Construction_G_A_Total__2002" localSheetId="17">#REF!</definedName>
    <definedName name="Post_Commercial_Operations_Construction_G_A_Total__2002" localSheetId="18">#REF!</definedName>
    <definedName name="Post_Commercial_Operations_Construction_G_A_Total__2002" localSheetId="19">#REF!</definedName>
    <definedName name="Post_Commercial_Operations_Construction_G_A_Total__2002" localSheetId="12">#REF!</definedName>
    <definedName name="Post_Commercial_Operations_Construction_G_A_Total__2002">#REF!</definedName>
    <definedName name="Post_Lease_Term_Loan_Amortization_Partial_Year_Factor" localSheetId="14">#REF!</definedName>
    <definedName name="Post_Lease_Term_Loan_Amortization_Partial_Year_Factor" localSheetId="15">#REF!</definedName>
    <definedName name="Post_Lease_Term_Loan_Amortization_Partial_Year_Factor" localSheetId="16">#REF!</definedName>
    <definedName name="Post_Lease_Term_Loan_Amortization_Partial_Year_Factor" localSheetId="17">#REF!</definedName>
    <definedName name="Post_Lease_Term_Loan_Amortization_Partial_Year_Factor" localSheetId="18">#REF!</definedName>
    <definedName name="Post_Lease_Term_Loan_Amortization_Partial_Year_Factor" localSheetId="19">#REF!</definedName>
    <definedName name="Post_Lease_Term_Loan_Amortization_Partial_Year_Factor" localSheetId="12">#REF!</definedName>
    <definedName name="Post_Lease_Term_Loan_Amortization_Partial_Year_Factor">#REF!</definedName>
    <definedName name="Post_Lease_Term_Loan_Term" localSheetId="14">#REF!</definedName>
    <definedName name="Post_Lease_Term_Loan_Term" localSheetId="15">#REF!</definedName>
    <definedName name="Post_Lease_Term_Loan_Term" localSheetId="16">#REF!</definedName>
    <definedName name="Post_Lease_Term_Loan_Term" localSheetId="17">#REF!</definedName>
    <definedName name="Post_Lease_Term_Loan_Term" localSheetId="18">#REF!</definedName>
    <definedName name="Post_Lease_Term_Loan_Term" localSheetId="19">#REF!</definedName>
    <definedName name="Post_Lease_Term_Loan_Term" localSheetId="12">#REF!</definedName>
    <definedName name="Post_Lease_Term_Loan_Term">#REF!</definedName>
    <definedName name="Post_Lease_Term_Refinanced_Principal_Amount">'[26]Debt Service - SL'!$B$656</definedName>
    <definedName name="POVM_Fuel_Partial_Year_Factor" localSheetId="14">#REF!</definedName>
    <definedName name="POVM_Fuel_Partial_Year_Factor" localSheetId="15">#REF!</definedName>
    <definedName name="POVM_Fuel_Partial_Year_Factor" localSheetId="16">#REF!</definedName>
    <definedName name="POVM_Fuel_Partial_Year_Factor" localSheetId="17">#REF!</definedName>
    <definedName name="POVM_Fuel_Partial_Year_Factor" localSheetId="18">#REF!</definedName>
    <definedName name="POVM_Fuel_Partial_Year_Factor" localSheetId="19">#REF!</definedName>
    <definedName name="POVM_Fuel_Partial_Year_Factor" localSheetId="12">#REF!</definedName>
    <definedName name="POVM_Fuel_Partial_Year_Factor">#REF!</definedName>
    <definedName name="POVM_Margin_Partial_Year_Factor" localSheetId="14">#REF!</definedName>
    <definedName name="POVM_Margin_Partial_Year_Factor" localSheetId="15">#REF!</definedName>
    <definedName name="POVM_Margin_Partial_Year_Factor" localSheetId="16">#REF!</definedName>
    <definedName name="POVM_Margin_Partial_Year_Factor" localSheetId="17">#REF!</definedName>
    <definedName name="POVM_Margin_Partial_Year_Factor" localSheetId="18">#REF!</definedName>
    <definedName name="POVM_Margin_Partial_Year_Factor" localSheetId="19">#REF!</definedName>
    <definedName name="POVM_Margin_Partial_Year_Factor" localSheetId="12">#REF!</definedName>
    <definedName name="POVM_Margin_Partial_Year_Factor">#REF!</definedName>
    <definedName name="Power_Island_Extended_Warranty" localSheetId="14">#REF!</definedName>
    <definedName name="Power_Island_Extended_Warranty" localSheetId="15">#REF!</definedName>
    <definedName name="Power_Island_Extended_Warranty" localSheetId="16">#REF!</definedName>
    <definedName name="Power_Island_Extended_Warranty" localSheetId="17">#REF!</definedName>
    <definedName name="Power_Island_Extended_Warranty" localSheetId="18">#REF!</definedName>
    <definedName name="Power_Island_Extended_Warranty" localSheetId="19">#REF!</definedName>
    <definedName name="Power_Island_Extended_Warranty" localSheetId="12">#REF!</definedName>
    <definedName name="Power_Island_Extended_Warranty">#REF!</definedName>
    <definedName name="Power_Pool_Fees_Input" localSheetId="14">#REF!</definedName>
    <definedName name="Power_Pool_Fees_Input" localSheetId="15">#REF!</definedName>
    <definedName name="Power_Pool_Fees_Input" localSheetId="16">#REF!</definedName>
    <definedName name="Power_Pool_Fees_Input" localSheetId="17">#REF!</definedName>
    <definedName name="Power_Pool_Fees_Input" localSheetId="18">#REF!</definedName>
    <definedName name="Power_Pool_Fees_Input" localSheetId="19">#REF!</definedName>
    <definedName name="Power_Pool_Fees_Input">#REF!</definedName>
    <definedName name="Power_Pool_Fees_Input_Base_Year" localSheetId="14">#REF!</definedName>
    <definedName name="Power_Pool_Fees_Input_Base_Year" localSheetId="15">#REF!</definedName>
    <definedName name="Power_Pool_Fees_Input_Base_Year" localSheetId="16">#REF!</definedName>
    <definedName name="Power_Pool_Fees_Input_Base_Year" localSheetId="17">#REF!</definedName>
    <definedName name="Power_Pool_Fees_Input_Base_Year" localSheetId="18">#REF!</definedName>
    <definedName name="Power_Pool_Fees_Input_Base_Year" localSheetId="19">#REF!</definedName>
    <definedName name="Power_Pool_Fees_Input_Base_Year">#REF!</definedName>
    <definedName name="Pre_Engineering_Payments" localSheetId="14">#REF!</definedName>
    <definedName name="Pre_Engineering_Payments" localSheetId="15">#REF!</definedName>
    <definedName name="Pre_Engineering_Payments" localSheetId="16">#REF!</definedName>
    <definedName name="Pre_Engineering_Payments" localSheetId="17">#REF!</definedName>
    <definedName name="Pre_Engineering_Payments" localSheetId="18">#REF!</definedName>
    <definedName name="Pre_Engineering_Payments" localSheetId="19">#REF!</definedName>
    <definedName name="Pre_Engineering_Payments">#REF!</definedName>
    <definedName name="Pre_Tax_Income__Toolling_Book" localSheetId="14">#REF!</definedName>
    <definedName name="Pre_Tax_Income__Toolling_Book" localSheetId="15">#REF!</definedName>
    <definedName name="Pre_Tax_Income__Toolling_Book" localSheetId="16">#REF!</definedName>
    <definedName name="Pre_Tax_Income__Toolling_Book" localSheetId="17">#REF!</definedName>
    <definedName name="Pre_Tax_Income__Toolling_Book" localSheetId="18">#REF!</definedName>
    <definedName name="Pre_Tax_Income__Toolling_Book" localSheetId="19">#REF!</definedName>
    <definedName name="Pre_Tax_Income__Toolling_Book">#REF!</definedName>
    <definedName name="prelamp" localSheetId="14" hidden="1">{"ID1",#N/A,FALSE,"IDIQ-I";"id2",#N/A,FALSE,"IDIQ-II";"ID3",#N/A,FALSE,"IDIQ-III";"ID4",#N/A,FALSE,"IDIQ-IV";"id5",#N/A,FALSE,"IDIQ-V";"ID6",#N/A,FALSE,"IDIQ-VI";"DO1a",#N/A,FALSE,"DO-IA";"DO1b",#N/A,FALSE,"DO-IB";"DO1C",#N/A,FALSE,"DO-IC";"DO3",#N/A,FALSE,"DO-III";"DO4",#N/A,FALSE,"DO-IV";"DO5",#N/A,FALSE,"DO-V"}</definedName>
    <definedName name="prelamp" localSheetId="15" hidden="1">{"ID1",#N/A,FALSE,"IDIQ-I";"id2",#N/A,FALSE,"IDIQ-II";"ID3",#N/A,FALSE,"IDIQ-III";"ID4",#N/A,FALSE,"IDIQ-IV";"id5",#N/A,FALSE,"IDIQ-V";"ID6",#N/A,FALSE,"IDIQ-VI";"DO1a",#N/A,FALSE,"DO-IA";"DO1b",#N/A,FALSE,"DO-IB";"DO1C",#N/A,FALSE,"DO-IC";"DO3",#N/A,FALSE,"DO-III";"DO4",#N/A,FALSE,"DO-IV";"DO5",#N/A,FALSE,"DO-V"}</definedName>
    <definedName name="prelamp" localSheetId="16" hidden="1">{"ID1",#N/A,FALSE,"IDIQ-I";"id2",#N/A,FALSE,"IDIQ-II";"ID3",#N/A,FALSE,"IDIQ-III";"ID4",#N/A,FALSE,"IDIQ-IV";"id5",#N/A,FALSE,"IDIQ-V";"ID6",#N/A,FALSE,"IDIQ-VI";"DO1a",#N/A,FALSE,"DO-IA";"DO1b",#N/A,FALSE,"DO-IB";"DO1C",#N/A,FALSE,"DO-IC";"DO3",#N/A,FALSE,"DO-III";"DO4",#N/A,FALSE,"DO-IV";"DO5",#N/A,FALSE,"DO-V"}</definedName>
    <definedName name="prelamp" localSheetId="17" hidden="1">{"ID1",#N/A,FALSE,"IDIQ-I";"id2",#N/A,FALSE,"IDIQ-II";"ID3",#N/A,FALSE,"IDIQ-III";"ID4",#N/A,FALSE,"IDIQ-IV";"id5",#N/A,FALSE,"IDIQ-V";"ID6",#N/A,FALSE,"IDIQ-VI";"DO1a",#N/A,FALSE,"DO-IA";"DO1b",#N/A,FALSE,"DO-IB";"DO1C",#N/A,FALSE,"DO-IC";"DO3",#N/A,FALSE,"DO-III";"DO4",#N/A,FALSE,"DO-IV";"DO5",#N/A,FALSE,"DO-V"}</definedName>
    <definedName name="prelamp" localSheetId="18" hidden="1">{"ID1",#N/A,FALSE,"IDIQ-I";"id2",#N/A,FALSE,"IDIQ-II";"ID3",#N/A,FALSE,"IDIQ-III";"ID4",#N/A,FALSE,"IDIQ-IV";"id5",#N/A,FALSE,"IDIQ-V";"ID6",#N/A,FALSE,"IDIQ-VI";"DO1a",#N/A,FALSE,"DO-IA";"DO1b",#N/A,FALSE,"DO-IB";"DO1C",#N/A,FALSE,"DO-IC";"DO3",#N/A,FALSE,"DO-III";"DO4",#N/A,FALSE,"DO-IV";"DO5",#N/A,FALSE,"DO-V"}</definedName>
    <definedName name="prelamp" localSheetId="19" hidden="1">{"ID1",#N/A,FALSE,"IDIQ-I";"id2",#N/A,FALSE,"IDIQ-II";"ID3",#N/A,FALSE,"IDIQ-III";"ID4",#N/A,FALSE,"IDIQ-IV";"id5",#N/A,FALSE,"IDIQ-V";"ID6",#N/A,FALSE,"IDIQ-VI";"DO1a",#N/A,FALSE,"DO-IA";"DO1b",#N/A,FALSE,"DO-IB";"DO1C",#N/A,FALSE,"DO-IC";"DO3",#N/A,FALSE,"DO-III";"DO4",#N/A,FALSE,"DO-IV";"DO5",#N/A,FALSE,"DO-V"}</definedName>
    <definedName name="prelamp" localSheetId="20" hidden="1">{"ID1",#N/A,FALSE,"IDIQ-I";"id2",#N/A,FALSE,"IDIQ-II";"ID3",#N/A,FALSE,"IDIQ-III";"ID4",#N/A,FALSE,"IDIQ-IV";"id5",#N/A,FALSE,"IDIQ-V";"ID6",#N/A,FALSE,"IDIQ-VI";"DO1a",#N/A,FALSE,"DO-IA";"DO1b",#N/A,FALSE,"DO-IB";"DO1C",#N/A,FALSE,"DO-IC";"DO3",#N/A,FALSE,"DO-III";"DO4",#N/A,FALSE,"DO-IV";"DO5",#N/A,FALSE,"DO-V"}</definedName>
    <definedName name="prelamp" localSheetId="4" hidden="1">{"ID1",#N/A,FALSE,"IDIQ-I";"id2",#N/A,FALSE,"IDIQ-II";"ID3",#N/A,FALSE,"IDIQ-III";"ID4",#N/A,FALSE,"IDIQ-IV";"id5",#N/A,FALSE,"IDIQ-V";"ID6",#N/A,FALSE,"IDIQ-VI";"DO1a",#N/A,FALSE,"DO-IA";"DO1b",#N/A,FALSE,"DO-IB";"DO1C",#N/A,FALSE,"DO-IC";"DO3",#N/A,FALSE,"DO-III";"DO4",#N/A,FALSE,"DO-IV";"DO5",#N/A,FALSE,"DO-V"}</definedName>
    <definedName name="prelamp" localSheetId="11" hidden="1">{"ID1",#N/A,FALSE,"IDIQ-I";"id2",#N/A,FALSE,"IDIQ-II";"ID3",#N/A,FALSE,"IDIQ-III";"ID4",#N/A,FALSE,"IDIQ-IV";"id5",#N/A,FALSE,"IDIQ-V";"ID6",#N/A,FALSE,"IDIQ-VI";"DO1a",#N/A,FALSE,"DO-IA";"DO1b",#N/A,FALSE,"DO-IB";"DO1C",#N/A,FALSE,"DO-IC";"DO3",#N/A,FALSE,"DO-III";"DO4",#N/A,FALSE,"DO-IV";"DO5",#N/A,FALSE,"DO-V"}</definedName>
    <definedName name="prelamp" localSheetId="12" hidden="1">{"ID1",#N/A,FALSE,"IDIQ-I";"id2",#N/A,FALSE,"IDIQ-II";"ID3",#N/A,FALSE,"IDIQ-III";"ID4",#N/A,FALSE,"IDIQ-IV";"id5",#N/A,FALSE,"IDIQ-V";"ID6",#N/A,FALSE,"IDIQ-VI";"DO1a",#N/A,FALSE,"DO-IA";"DO1b",#N/A,FALSE,"DO-IB";"DO1C",#N/A,FALSE,"DO-IC";"DO3",#N/A,FALSE,"DO-III";"DO4",#N/A,FALSE,"DO-IV";"DO5",#N/A,FALSE,"DO-V"}</definedName>
    <definedName name="prelamp" localSheetId="13" hidden="1">{"ID1",#N/A,FALSE,"IDIQ-I";"id2",#N/A,FALSE,"IDIQ-II";"ID3",#N/A,FALSE,"IDIQ-III";"ID4",#N/A,FALSE,"IDIQ-IV";"id5",#N/A,FALSE,"IDIQ-V";"ID6",#N/A,FALSE,"IDIQ-VI";"DO1a",#N/A,FALSE,"DO-IA";"DO1b",#N/A,FALSE,"DO-IB";"DO1C",#N/A,FALSE,"DO-IC";"DO3",#N/A,FALSE,"DO-III";"DO4",#N/A,FALSE,"DO-IV";"DO5",#N/A,FALSE,"DO-V"}</definedName>
    <definedName name="prelamp" hidden="1">{"ID1",#N/A,FALSE,"IDIQ-I";"id2",#N/A,FALSE,"IDIQ-II";"ID3",#N/A,FALSE,"IDIQ-III";"ID4",#N/A,FALSE,"IDIQ-IV";"id5",#N/A,FALSE,"IDIQ-V";"ID6",#N/A,FALSE,"IDIQ-VI";"DO1a",#N/A,FALSE,"DO-IA";"DO1b",#N/A,FALSE,"DO-IB";"DO1C",#N/A,FALSE,"DO-IC";"DO3",#N/A,FALSE,"DO-III";"DO4",#N/A,FALSE,"DO-IV";"DO5",#N/A,FALSE,"DO-V"}</definedName>
    <definedName name="preretmort">#REF!</definedName>
    <definedName name="preserve_var">[5]Inputs!$B$25</definedName>
    <definedName name="PreviousDimensionReference">'[12]Setup -&gt;'!$G$27</definedName>
    <definedName name="Print" localSheetId="14">#REF!</definedName>
    <definedName name="Print" localSheetId="15">#REF!</definedName>
    <definedName name="Print" localSheetId="16">#REF!</definedName>
    <definedName name="Print" localSheetId="17">#REF!</definedName>
    <definedName name="Print" localSheetId="18">#REF!</definedName>
    <definedName name="Print" localSheetId="19">#REF!</definedName>
    <definedName name="Print" localSheetId="12">#REF!</definedName>
    <definedName name="Print">#REF!</definedName>
    <definedName name="_xlnm.Print_Area" localSheetId="14">'CARE Table 1'!$A$1:$M$36</definedName>
    <definedName name="_xlnm.Print_Area" localSheetId="15">'CARE Table 2'!$A$1:$AB$26</definedName>
    <definedName name="_xlnm.Print_Area" localSheetId="16">'CARE Table 3A _3B'!$A$1:$I$43</definedName>
    <definedName name="_xlnm.Print_Area" localSheetId="17">'CARE Table 4'!$A$1:$J$24</definedName>
    <definedName name="_xlnm.Print_Area" localSheetId="18">'CARE Table 5'!$A$1:$H$25</definedName>
    <definedName name="_xlnm.Print_Area" localSheetId="19">'CARE Table 6'!$A$1:$G$37</definedName>
    <definedName name="_xlnm.Print_Area" localSheetId="20">'CARE Table 7'!$A$1:$P$23</definedName>
    <definedName name="_xlnm.Print_Area" localSheetId="21">'CARE Table 8'!$A$1:$E$24</definedName>
    <definedName name="_xlnm.Print_Area" localSheetId="22">'CARE Table 8A'!$A$1:$H$23</definedName>
    <definedName name="_xlnm.Print_Area" localSheetId="0">'ESA Summary'!$A$1:$M$22</definedName>
    <definedName name="_xlnm.Print_Area" localSheetId="1">'ESA Table 1'!$A$1:$M$48</definedName>
    <definedName name="_xlnm.Print_Area" localSheetId="3">'ESA Table 2A-MFWB'!$A$1:$S$131</definedName>
    <definedName name="_xlnm.Print_Area" localSheetId="4">'ESA Table 2B-PP PD'!$A$1:$Q$180</definedName>
    <definedName name="_xlnm.Print_Area" localSheetId="5">'ESA Table 2C-D NA'!$A$1:$Q$53</definedName>
    <definedName name="_xlnm.Print_Area" localSheetId="6">'ESA Table 2E-CSD'!$A$1:$J$97</definedName>
    <definedName name="_xlnm.Print_Area" localSheetId="2">'ESA Table 2-Main'!$A$1:$J$111</definedName>
    <definedName name="_xlnm.Print_Area" localSheetId="7">'ESA Table 3A_3H'!$A$1:$B$98</definedName>
    <definedName name="_xlnm.Print_Area" localSheetId="8">'ESA Table 4A-E'!$A$1:$G$90</definedName>
    <definedName name="_xlnm.Print_Area" localSheetId="9">'ESA Table 5A_5F'!$A$1:$Q$150</definedName>
    <definedName name="_xlnm.Print_Area" localSheetId="10">'ESA Table 6'!$A$1:$P$36</definedName>
    <definedName name="_xlnm.Print_Area" localSheetId="11">'ESA Table 7'!$A$1:$L$265</definedName>
    <definedName name="_xlnm.Print_Area" localSheetId="12">'ESA Table 8'!$A$1:$G$20</definedName>
    <definedName name="_xlnm.Print_Area" localSheetId="13">'ESA Table 9'!$A$1:$C$12</definedName>
    <definedName name="Print_Area_MI" localSheetId="14">#REF!</definedName>
    <definedName name="Print_Area_MI" localSheetId="15">#REF!</definedName>
    <definedName name="Print_Area_MI" localSheetId="16">#REF!</definedName>
    <definedName name="Print_Area_MI" localSheetId="17">#REF!</definedName>
    <definedName name="Print_Area_MI" localSheetId="18">#REF!</definedName>
    <definedName name="Print_Area_MI" localSheetId="19">#REF!</definedName>
    <definedName name="Print_Area_MI" localSheetId="12">#REF!</definedName>
    <definedName name="Print_Area_MI">#REF!</definedName>
    <definedName name="Print_Table" localSheetId="14">#REF!</definedName>
    <definedName name="Print_Table" localSheetId="15">#REF!</definedName>
    <definedName name="Print_Table" localSheetId="16">#REF!</definedName>
    <definedName name="Print_Table" localSheetId="17">#REF!</definedName>
    <definedName name="Print_Table" localSheetId="18">#REF!</definedName>
    <definedName name="Print_Table" localSheetId="19">#REF!</definedName>
    <definedName name="Print_Table" localSheetId="12">#REF!</definedName>
    <definedName name="Print_Table">#REF!</definedName>
    <definedName name="problem" localSheetId="14" hidden="1">{#N/A,#N/A,FALSE,"trates"}</definedName>
    <definedName name="problem" localSheetId="15" hidden="1">{#N/A,#N/A,FALSE,"trates"}</definedName>
    <definedName name="problem" localSheetId="16" hidden="1">{#N/A,#N/A,FALSE,"trates"}</definedName>
    <definedName name="problem" localSheetId="17" hidden="1">{#N/A,#N/A,FALSE,"trates"}</definedName>
    <definedName name="problem" localSheetId="18" hidden="1">{#N/A,#N/A,FALSE,"trates"}</definedName>
    <definedName name="problem" localSheetId="19" hidden="1">{#N/A,#N/A,FALSE,"trates"}</definedName>
    <definedName name="problem" localSheetId="20" hidden="1">{#N/A,#N/A,FALSE,"trates"}</definedName>
    <definedName name="problem" localSheetId="4" hidden="1">{#N/A,#N/A,FALSE,"trates"}</definedName>
    <definedName name="problem" localSheetId="11" hidden="1">{#N/A,#N/A,FALSE,"trates"}</definedName>
    <definedName name="problem" localSheetId="12" hidden="1">{#N/A,#N/A,FALSE,"trates"}</definedName>
    <definedName name="problem" localSheetId="13" hidden="1">{#N/A,#N/A,FALSE,"trates"}</definedName>
    <definedName name="problem" hidden="1">{#N/A,#N/A,FALSE,"trates"}</definedName>
    <definedName name="Product_2">#REF!</definedName>
    <definedName name="Product_5" localSheetId="14">#REF!</definedName>
    <definedName name="Product_5" localSheetId="15">#REF!</definedName>
    <definedName name="Product_5" localSheetId="16">#REF!</definedName>
    <definedName name="Product_5" localSheetId="17">#REF!</definedName>
    <definedName name="Product_5" localSheetId="18">#REF!</definedName>
    <definedName name="Product_5" localSheetId="19">#REF!</definedName>
    <definedName name="Product_5" localSheetId="12">#REF!</definedName>
    <definedName name="Product_5">#REF!</definedName>
    <definedName name="Product_6" localSheetId="14">#REF!</definedName>
    <definedName name="Product_6" localSheetId="15">#REF!</definedName>
    <definedName name="Product_6" localSheetId="16">#REF!</definedName>
    <definedName name="Product_6" localSheetId="17">#REF!</definedName>
    <definedName name="Product_6" localSheetId="18">#REF!</definedName>
    <definedName name="Product_6" localSheetId="19">#REF!</definedName>
    <definedName name="Product_6" localSheetId="12">#REF!</definedName>
    <definedName name="Product_6">#REF!</definedName>
    <definedName name="Product_7a" localSheetId="14">#REF!</definedName>
    <definedName name="Product_7a" localSheetId="15">#REF!</definedName>
    <definedName name="Product_7a" localSheetId="16">#REF!</definedName>
    <definedName name="Product_7a" localSheetId="17">#REF!</definedName>
    <definedName name="Product_7a" localSheetId="18">#REF!</definedName>
    <definedName name="Product_7a" localSheetId="19">#REF!</definedName>
    <definedName name="Product_7a">#REF!</definedName>
    <definedName name="Product_7b" localSheetId="14">#REF!</definedName>
    <definedName name="Product_7b" localSheetId="15">#REF!</definedName>
    <definedName name="Product_7b" localSheetId="16">#REF!</definedName>
    <definedName name="Product_7b" localSheetId="17">#REF!</definedName>
    <definedName name="Product_7b" localSheetId="18">#REF!</definedName>
    <definedName name="Product_7b" localSheetId="19">#REF!</definedName>
    <definedName name="Product_7b">#REF!</definedName>
    <definedName name="Project">[27]CASE!$B$3:$B$12</definedName>
    <definedName name="Project_Starts_Operations_in_Quarter" localSheetId="14">#REF!</definedName>
    <definedName name="Project_Starts_Operations_in_Quarter" localSheetId="15">#REF!</definedName>
    <definedName name="Project_Starts_Operations_in_Quarter" localSheetId="16">#REF!</definedName>
    <definedName name="Project_Starts_Operations_in_Quarter" localSheetId="17">#REF!</definedName>
    <definedName name="Project_Starts_Operations_in_Quarter" localSheetId="18">#REF!</definedName>
    <definedName name="Project_Starts_Operations_in_Quarter" localSheetId="19">#REF!</definedName>
    <definedName name="Project_Starts_Operations_in_Quarter" localSheetId="12">#REF!</definedName>
    <definedName name="Project_Starts_Operations_in_Quarter">#REF!</definedName>
    <definedName name="Property__Plant___Equipment" localSheetId="14">#REF!</definedName>
    <definedName name="Property__Plant___Equipment" localSheetId="15">#REF!</definedName>
    <definedName name="Property__Plant___Equipment" localSheetId="16">#REF!</definedName>
    <definedName name="Property__Plant___Equipment" localSheetId="17">#REF!</definedName>
    <definedName name="Property__Plant___Equipment" localSheetId="18">#REF!</definedName>
    <definedName name="Property__Plant___Equipment" localSheetId="19">#REF!</definedName>
    <definedName name="Property__Plant___Equipment" localSheetId="12">#REF!</definedName>
    <definedName name="Property__Plant___Equipment">#REF!</definedName>
    <definedName name="Property_Tax_Assessment_Value_for_Jan1_Start" localSheetId="14">#REF!</definedName>
    <definedName name="Property_Tax_Assessment_Value_for_Jan1_Start" localSheetId="15">#REF!</definedName>
    <definedName name="Property_Tax_Assessment_Value_for_Jan1_Start" localSheetId="16">#REF!</definedName>
    <definedName name="Property_Tax_Assessment_Value_for_Jan1_Start" localSheetId="17">#REF!</definedName>
    <definedName name="Property_Tax_Assessment_Value_for_Jan1_Start" localSheetId="18">#REF!</definedName>
    <definedName name="Property_Tax_Assessment_Value_for_Jan1_Start" localSheetId="19">#REF!</definedName>
    <definedName name="Property_Tax_Assessment_Value_for_Jan1_Start" localSheetId="12">#REF!</definedName>
    <definedName name="Property_Tax_Assessment_Value_for_Jan1_Start">#REF!</definedName>
    <definedName name="Property_Tax_Base_Year" localSheetId="14">#REF!</definedName>
    <definedName name="Property_Tax_Base_Year" localSheetId="15">#REF!</definedName>
    <definedName name="Property_Tax_Base_Year" localSheetId="16">#REF!</definedName>
    <definedName name="Property_Tax_Base_Year" localSheetId="17">#REF!</definedName>
    <definedName name="Property_Tax_Base_Year" localSheetId="18">#REF!</definedName>
    <definedName name="Property_Tax_Base_Year" localSheetId="19">#REF!</definedName>
    <definedName name="Property_Tax_Base_Year">#REF!</definedName>
    <definedName name="Property_Tax_Dec_2000" localSheetId="14">#REF!</definedName>
    <definedName name="Property_Tax_Dec_2000" localSheetId="15">#REF!</definedName>
    <definedName name="Property_Tax_Dec_2000" localSheetId="16">#REF!</definedName>
    <definedName name="Property_Tax_Dec_2000" localSheetId="17">#REF!</definedName>
    <definedName name="Property_Tax_Dec_2000" localSheetId="18">#REF!</definedName>
    <definedName name="Property_Tax_Dec_2000" localSheetId="19">#REF!</definedName>
    <definedName name="Property_Tax_Dec_2000">#REF!</definedName>
    <definedName name="Property_Tax_Input_Delayed_One_Year" localSheetId="14">#REF!</definedName>
    <definedName name="Property_Tax_Input_Delayed_One_Year" localSheetId="15">#REF!</definedName>
    <definedName name="Property_Tax_Input_Delayed_One_Year" localSheetId="16">#REF!</definedName>
    <definedName name="Property_Tax_Input_Delayed_One_Year" localSheetId="17">#REF!</definedName>
    <definedName name="Property_Tax_Input_Delayed_One_Year" localSheetId="18">#REF!</definedName>
    <definedName name="Property_Tax_Input_Delayed_One_Year" localSheetId="19">#REF!</definedName>
    <definedName name="Property_Tax_Input_Delayed_One_Year">#REF!</definedName>
    <definedName name="Property_Taxes___Book" localSheetId="14">#REF!</definedName>
    <definedName name="Property_Taxes___Book" localSheetId="15">#REF!</definedName>
    <definedName name="Property_Taxes___Book" localSheetId="16">#REF!</definedName>
    <definedName name="Property_Taxes___Book" localSheetId="17">#REF!</definedName>
    <definedName name="Property_Taxes___Book" localSheetId="18">#REF!</definedName>
    <definedName name="Property_Taxes___Book" localSheetId="19">#REF!</definedName>
    <definedName name="Property_Taxes___Book">#REF!</definedName>
    <definedName name="Property_Taxes__Cash" localSheetId="14">#REF!</definedName>
    <definedName name="Property_Taxes__Cash" localSheetId="15">#REF!</definedName>
    <definedName name="Property_Taxes__Cash" localSheetId="16">#REF!</definedName>
    <definedName name="Property_Taxes__Cash" localSheetId="17">#REF!</definedName>
    <definedName name="Property_Taxes__Cash" localSheetId="18">#REF!</definedName>
    <definedName name="Property_Taxes__Cash" localSheetId="19">#REF!</definedName>
    <definedName name="Property_Taxes__Cash">#REF!</definedName>
    <definedName name="PSA_Line_Loss_Factor" localSheetId="14">#REF!</definedName>
    <definedName name="PSA_Line_Loss_Factor" localSheetId="15">#REF!</definedName>
    <definedName name="PSA_Line_Loss_Factor" localSheetId="16">#REF!</definedName>
    <definedName name="PSA_Line_Loss_Factor" localSheetId="17">#REF!</definedName>
    <definedName name="PSA_Line_Loss_Factor" localSheetId="18">#REF!</definedName>
    <definedName name="PSA_Line_Loss_Factor" localSheetId="19">#REF!</definedName>
    <definedName name="PSA_Line_Loss_Factor">#REF!</definedName>
    <definedName name="PSA_Off_Peak_Delivered_MWh" localSheetId="14">#REF!</definedName>
    <definedName name="PSA_Off_Peak_Delivered_MWh" localSheetId="15">#REF!</definedName>
    <definedName name="PSA_Off_Peak_Delivered_MWh" localSheetId="16">#REF!</definedName>
    <definedName name="PSA_Off_Peak_Delivered_MWh" localSheetId="17">#REF!</definedName>
    <definedName name="PSA_Off_Peak_Delivered_MWh" localSheetId="18">#REF!</definedName>
    <definedName name="PSA_Off_Peak_Delivered_MWh" localSheetId="19">#REF!</definedName>
    <definedName name="PSA_Off_Peak_Delivered_MWh">#REF!</definedName>
    <definedName name="PSA_On_Peak_Delivered_MWh" localSheetId="14">#REF!</definedName>
    <definedName name="PSA_On_Peak_Delivered_MWh" localSheetId="15">#REF!</definedName>
    <definedName name="PSA_On_Peak_Delivered_MWh" localSheetId="16">#REF!</definedName>
    <definedName name="PSA_On_Peak_Delivered_MWh" localSheetId="17">#REF!</definedName>
    <definedName name="PSA_On_Peak_Delivered_MWh" localSheetId="18">#REF!</definedName>
    <definedName name="PSA_On_Peak_Delivered_MWh" localSheetId="19">#REF!</definedName>
    <definedName name="PSA_On_Peak_Delivered_MWh">#REF!</definedName>
    <definedName name="PSA_Replacement_MWh_Cost" localSheetId="14">#REF!</definedName>
    <definedName name="PSA_Replacement_MWh_Cost" localSheetId="15">#REF!</definedName>
    <definedName name="PSA_Replacement_MWh_Cost" localSheetId="16">#REF!</definedName>
    <definedName name="PSA_Replacement_MWh_Cost" localSheetId="17">#REF!</definedName>
    <definedName name="PSA_Replacement_MWh_Cost" localSheetId="18">#REF!</definedName>
    <definedName name="PSA_Replacement_MWh_Cost" localSheetId="19">#REF!</definedName>
    <definedName name="PSA_Replacement_MWh_Cost">#REF!</definedName>
    <definedName name="PST" localSheetId="14">#REF!</definedName>
    <definedName name="PST" localSheetId="15">#REF!</definedName>
    <definedName name="PST" localSheetId="16">#REF!</definedName>
    <definedName name="PST" localSheetId="17">#REF!</definedName>
    <definedName name="PST" localSheetId="18">#REF!</definedName>
    <definedName name="PST" localSheetId="19">#REF!</definedName>
    <definedName name="PST">#REF!</definedName>
    <definedName name="PSTAIR" localSheetId="14">#REF!</definedName>
    <definedName name="PSTAIR" localSheetId="15">#REF!</definedName>
    <definedName name="PSTAIR" localSheetId="16">#REF!</definedName>
    <definedName name="PSTAIR" localSheetId="17">#REF!</definedName>
    <definedName name="PSTAIR" localSheetId="18">#REF!</definedName>
    <definedName name="PSTAIR" localSheetId="19">#REF!</definedName>
    <definedName name="PSTAIR">#REF!</definedName>
    <definedName name="pv">[5]Inputs!$B$26</definedName>
    <definedName name="PV_of_1st_Quarter_Cash_Flows" localSheetId="14">#REF!</definedName>
    <definedName name="PV_of_1st_Quarter_Cash_Flows" localSheetId="15">#REF!</definedName>
    <definedName name="PV_of_1st_Quarter_Cash_Flows" localSheetId="16">#REF!</definedName>
    <definedName name="PV_of_1st_Quarter_Cash_Flows" localSheetId="17">#REF!</definedName>
    <definedName name="PV_of_1st_Quarter_Cash_Flows" localSheetId="18">#REF!</definedName>
    <definedName name="PV_of_1st_Quarter_Cash_Flows" localSheetId="19">#REF!</definedName>
    <definedName name="PV_of_1st_Quarter_Cash_Flows" localSheetId="12">#REF!</definedName>
    <definedName name="PV_of_1st_Quarter_Cash_Flows">#REF!</definedName>
    <definedName name="PV_of_2nd_Quarter_Cash_Flows" localSheetId="14">#REF!</definedName>
    <definedName name="PV_of_2nd_Quarter_Cash_Flows" localSheetId="15">#REF!</definedName>
    <definedName name="PV_of_2nd_Quarter_Cash_Flows" localSheetId="16">#REF!</definedName>
    <definedName name="PV_of_2nd_Quarter_Cash_Flows" localSheetId="17">#REF!</definedName>
    <definedName name="PV_of_2nd_Quarter_Cash_Flows" localSheetId="18">#REF!</definedName>
    <definedName name="PV_of_2nd_Quarter_Cash_Flows" localSheetId="19">#REF!</definedName>
    <definedName name="PV_of_2nd_Quarter_Cash_Flows" localSheetId="12">#REF!</definedName>
    <definedName name="PV_of_2nd_Quarter_Cash_Flows">#REF!</definedName>
    <definedName name="PV_of_3rd_Quarter_Cash_Flows" localSheetId="14">#REF!</definedName>
    <definedName name="PV_of_3rd_Quarter_Cash_Flows" localSheetId="15">#REF!</definedName>
    <definedName name="PV_of_3rd_Quarter_Cash_Flows" localSheetId="16">#REF!</definedName>
    <definedName name="PV_of_3rd_Quarter_Cash_Flows" localSheetId="17">#REF!</definedName>
    <definedName name="PV_of_3rd_Quarter_Cash_Flows" localSheetId="18">#REF!</definedName>
    <definedName name="PV_of_3rd_Quarter_Cash_Flows" localSheetId="19">#REF!</definedName>
    <definedName name="PV_of_3rd_Quarter_Cash_Flows" localSheetId="12">#REF!</definedName>
    <definedName name="PV_of_3rd_Quarter_Cash_Flows">#REF!</definedName>
    <definedName name="PV_of_4th_Quarter_Cash_Flows" localSheetId="14">#REF!</definedName>
    <definedName name="PV_of_4th_Quarter_Cash_Flows" localSheetId="15">#REF!</definedName>
    <definedName name="PV_of_4th_Quarter_Cash_Flows" localSheetId="16">#REF!</definedName>
    <definedName name="PV_of_4th_Quarter_Cash_Flows" localSheetId="17">#REF!</definedName>
    <definedName name="PV_of_4th_Quarter_Cash_Flows" localSheetId="18">#REF!</definedName>
    <definedName name="PV_of_4th_Quarter_Cash_Flows" localSheetId="19">#REF!</definedName>
    <definedName name="PV_of_4th_Quarter_Cash_Flows">#REF!</definedName>
    <definedName name="PV_Project_Cash_Flows" localSheetId="14">#REF!</definedName>
    <definedName name="PV_Project_Cash_Flows" localSheetId="15">#REF!</definedName>
    <definedName name="PV_Project_Cash_Flows" localSheetId="16">#REF!</definedName>
    <definedName name="PV_Project_Cash_Flows" localSheetId="17">#REF!</definedName>
    <definedName name="PV_Project_Cash_Flows" localSheetId="18">#REF!</definedName>
    <definedName name="PV_Project_Cash_Flows" localSheetId="19">#REF!</definedName>
    <definedName name="PV_Project_Cash_Flows">#REF!</definedName>
    <definedName name="pyeper" localSheetId="14">#REF!</definedName>
    <definedName name="pyeper" localSheetId="15">#REF!</definedName>
    <definedName name="pyeper" localSheetId="16">#REF!</definedName>
    <definedName name="pyeper" localSheetId="17">#REF!</definedName>
    <definedName name="pyeper" localSheetId="18">#REF!</definedName>
    <definedName name="pyeper" localSheetId="19">#REF!</definedName>
    <definedName name="pyeper">#REF!</definedName>
    <definedName name="qqqqqqq" localSheetId="14" hidden="1">{"SourcesUses",#N/A,TRUE,"CFMODEL";"TransOverview",#N/A,TRUE,"CFMODEL"}</definedName>
    <definedName name="qqqqqqq" localSheetId="15" hidden="1">{"SourcesUses",#N/A,TRUE,"CFMODEL";"TransOverview",#N/A,TRUE,"CFMODEL"}</definedName>
    <definedName name="qqqqqqq" localSheetId="16" hidden="1">{"SourcesUses",#N/A,TRUE,"CFMODEL";"TransOverview",#N/A,TRUE,"CFMODEL"}</definedName>
    <definedName name="qqqqqqq" localSheetId="17" hidden="1">{"SourcesUses",#N/A,TRUE,"CFMODEL";"TransOverview",#N/A,TRUE,"CFMODEL"}</definedName>
    <definedName name="qqqqqqq" localSheetId="18" hidden="1">{"SourcesUses",#N/A,TRUE,"CFMODEL";"TransOverview",#N/A,TRUE,"CFMODEL"}</definedName>
    <definedName name="qqqqqqq" localSheetId="19" hidden="1">{"SourcesUses",#N/A,TRUE,"CFMODEL";"TransOverview",#N/A,TRUE,"CFMODEL"}</definedName>
    <definedName name="qqqqqqq" localSheetId="20" hidden="1">{"SourcesUses",#N/A,TRUE,"CFMODEL";"TransOverview",#N/A,TRUE,"CFMODEL"}</definedName>
    <definedName name="qqqqqqq" localSheetId="4" hidden="1">{"SourcesUses",#N/A,TRUE,"CFMODEL";"TransOverview",#N/A,TRUE,"CFMODEL"}</definedName>
    <definedName name="qqqqqqq" localSheetId="11" hidden="1">{"SourcesUses",#N/A,TRUE,"CFMODEL";"TransOverview",#N/A,TRUE,"CFMODEL"}</definedName>
    <definedName name="qqqqqqq" localSheetId="12" hidden="1">{"SourcesUses",#N/A,TRUE,"CFMODEL";"TransOverview",#N/A,TRUE,"CFMODEL"}</definedName>
    <definedName name="qqqqqqq" localSheetId="13" hidden="1">{"SourcesUses",#N/A,TRUE,"CFMODEL";"TransOverview",#N/A,TRUE,"CFMODEL"}</definedName>
    <definedName name="qqqqqqq" hidden="1">{"SourcesUses",#N/A,TRUE,"CFMODEL";"TransOverview",#N/A,TRUE,"CFMODEL"}</definedName>
    <definedName name="qqqqqqqqqqqqqqqqqq" localSheetId="14" hidden="1">{"Income Statement",#N/A,FALSE,"CFMODEL";"Balance Sheet",#N/A,FALSE,"CFMODEL"}</definedName>
    <definedName name="qqqqqqqqqqqqqqqqqq" localSheetId="15" hidden="1">{"Income Statement",#N/A,FALSE,"CFMODEL";"Balance Sheet",#N/A,FALSE,"CFMODEL"}</definedName>
    <definedName name="qqqqqqqqqqqqqqqqqq" localSheetId="16" hidden="1">{"Income Statement",#N/A,FALSE,"CFMODEL";"Balance Sheet",#N/A,FALSE,"CFMODEL"}</definedName>
    <definedName name="qqqqqqqqqqqqqqqqqq" localSheetId="17" hidden="1">{"Income Statement",#N/A,FALSE,"CFMODEL";"Balance Sheet",#N/A,FALSE,"CFMODEL"}</definedName>
    <definedName name="qqqqqqqqqqqqqqqqqq" localSheetId="18" hidden="1">{"Income Statement",#N/A,FALSE,"CFMODEL";"Balance Sheet",#N/A,FALSE,"CFMODEL"}</definedName>
    <definedName name="qqqqqqqqqqqqqqqqqq" localSheetId="19" hidden="1">{"Income Statement",#N/A,FALSE,"CFMODEL";"Balance Sheet",#N/A,FALSE,"CFMODEL"}</definedName>
    <definedName name="qqqqqqqqqqqqqqqqqq" localSheetId="20" hidden="1">{"Income Statement",#N/A,FALSE,"CFMODEL";"Balance Sheet",#N/A,FALSE,"CFMODEL"}</definedName>
    <definedName name="qqqqqqqqqqqqqqqqqq" localSheetId="4" hidden="1">{"Income Statement",#N/A,FALSE,"CFMODEL";"Balance Sheet",#N/A,FALSE,"CFMODEL"}</definedName>
    <definedName name="qqqqqqqqqqqqqqqqqq" localSheetId="11" hidden="1">{"Income Statement",#N/A,FALSE,"CFMODEL";"Balance Sheet",#N/A,FALSE,"CFMODEL"}</definedName>
    <definedName name="qqqqqqqqqqqqqqqqqq" localSheetId="12" hidden="1">{"Income Statement",#N/A,FALSE,"CFMODEL";"Balance Sheet",#N/A,FALSE,"CFMODEL"}</definedName>
    <definedName name="qqqqqqqqqqqqqqqqqq" localSheetId="13" hidden="1">{"Income Statement",#N/A,FALSE,"CFMODEL";"Balance Sheet",#N/A,FALSE,"CFMODEL"}</definedName>
    <definedName name="qqqqqqqqqqqqqqqqqq" hidden="1">{"Income Statement",#N/A,FALSE,"CFMODEL";"Balance Sheet",#N/A,FALSE,"CFMODEL"}</definedName>
    <definedName name="r.CashFlow" localSheetId="14" hidden="1">#REF!</definedName>
    <definedName name="r.CashFlow" localSheetId="15" hidden="1">#REF!</definedName>
    <definedName name="r.CashFlow" localSheetId="16" hidden="1">#REF!</definedName>
    <definedName name="r.CashFlow" localSheetId="17" hidden="1">#REF!</definedName>
    <definedName name="r.CashFlow" localSheetId="18" hidden="1">#REF!</definedName>
    <definedName name="r.CashFlow" localSheetId="19" hidden="1">#REF!</definedName>
    <definedName name="r.CashFlow" localSheetId="12" hidden="1">#REF!</definedName>
    <definedName name="r.CashFlow" hidden="1">#REF!</definedName>
    <definedName name="r.Leverage" localSheetId="14" hidden="1">#REF!</definedName>
    <definedName name="r.Leverage" localSheetId="15" hidden="1">#REF!</definedName>
    <definedName name="r.Leverage" localSheetId="16" hidden="1">#REF!</definedName>
    <definedName name="r.Leverage" localSheetId="17" hidden="1">#REF!</definedName>
    <definedName name="r.Leverage" localSheetId="18" hidden="1">#REF!</definedName>
    <definedName name="r.Leverage" localSheetId="19" hidden="1">#REF!</definedName>
    <definedName name="r.Leverage" localSheetId="12" hidden="1">#REF!</definedName>
    <definedName name="r.Leverage" hidden="1">#REF!</definedName>
    <definedName name="r.Liquidity" localSheetId="14" hidden="1">#REF!</definedName>
    <definedName name="r.Liquidity" localSheetId="15" hidden="1">#REF!</definedName>
    <definedName name="r.Liquidity" localSheetId="16" hidden="1">#REF!</definedName>
    <definedName name="r.Liquidity" localSheetId="17" hidden="1">#REF!</definedName>
    <definedName name="r.Liquidity" localSheetId="18" hidden="1">#REF!</definedName>
    <definedName name="r.Liquidity" localSheetId="19" hidden="1">#REF!</definedName>
    <definedName name="r.Liquidity" localSheetId="12" hidden="1">#REF!</definedName>
    <definedName name="r.Liquidity" hidden="1">#REF!</definedName>
    <definedName name="r.Market" localSheetId="14" hidden="1">#REF!</definedName>
    <definedName name="r.Market" localSheetId="15" hidden="1">#REF!</definedName>
    <definedName name="r.Market" localSheetId="16" hidden="1">#REF!</definedName>
    <definedName name="r.Market" localSheetId="17" hidden="1">#REF!</definedName>
    <definedName name="r.Market" localSheetId="18" hidden="1">#REF!</definedName>
    <definedName name="r.Market" localSheetId="19" hidden="1">#REF!</definedName>
    <definedName name="r.Market" hidden="1">#REF!</definedName>
    <definedName name="r.Profitability" localSheetId="14" hidden="1">#REF!</definedName>
    <definedName name="r.Profitability" localSheetId="15" hidden="1">#REF!</definedName>
    <definedName name="r.Profitability" localSheetId="16" hidden="1">#REF!</definedName>
    <definedName name="r.Profitability" localSheetId="17" hidden="1">#REF!</definedName>
    <definedName name="r.Profitability" localSheetId="18" hidden="1">#REF!</definedName>
    <definedName name="r.Profitability" localSheetId="19" hidden="1">#REF!</definedName>
    <definedName name="r.Profitability" hidden="1">#REF!</definedName>
    <definedName name="r.Summary" localSheetId="14" hidden="1">#REF!</definedName>
    <definedName name="r.Summary" localSheetId="15" hidden="1">#REF!</definedName>
    <definedName name="r.Summary" localSheetId="16" hidden="1">#REF!</definedName>
    <definedName name="r.Summary" localSheetId="17" hidden="1">#REF!</definedName>
    <definedName name="r.Summary" localSheetId="18" hidden="1">#REF!</definedName>
    <definedName name="r.Summary" localSheetId="19" hidden="1">#REF!</definedName>
    <definedName name="r.Summary" hidden="1">#REF!</definedName>
    <definedName name="ra" localSheetId="14">#REF!</definedName>
    <definedName name="ra" localSheetId="15">#REF!</definedName>
    <definedName name="ra" localSheetId="16">#REF!</definedName>
    <definedName name="ra" localSheetId="17">#REF!</definedName>
    <definedName name="ra" localSheetId="18">#REF!</definedName>
    <definedName name="ra" localSheetId="19">#REF!</definedName>
    <definedName name="ra">#REF!</definedName>
    <definedName name="RateCase" localSheetId="14">#REF!</definedName>
    <definedName name="RateCase" localSheetId="15">#REF!</definedName>
    <definedName name="RateCase" localSheetId="16">#REF!</definedName>
    <definedName name="RateCase" localSheetId="17">#REF!</definedName>
    <definedName name="RateCase" localSheetId="18">#REF!</definedName>
    <definedName name="RateCase" localSheetId="19">#REF!</definedName>
    <definedName name="RateCase">#REF!</definedName>
    <definedName name="Re_Fi_Term_Loan_Maturity_Year" localSheetId="14">#REF!</definedName>
    <definedName name="Re_Fi_Term_Loan_Maturity_Year" localSheetId="15">#REF!</definedName>
    <definedName name="Re_Fi_Term_Loan_Maturity_Year" localSheetId="16">#REF!</definedName>
    <definedName name="Re_Fi_Term_Loan_Maturity_Year" localSheetId="17">#REF!</definedName>
    <definedName name="Re_Fi_Term_Loan_Maturity_Year" localSheetId="18">#REF!</definedName>
    <definedName name="Re_Fi_Term_Loan_Maturity_Year" localSheetId="19">#REF!</definedName>
    <definedName name="Re_Fi_Term_Loan_Maturity_Year">#REF!</definedName>
    <definedName name="REC" localSheetId="14">#REF!</definedName>
    <definedName name="REC" localSheetId="15">#REF!</definedName>
    <definedName name="REC" localSheetId="16">#REF!</definedName>
    <definedName name="REC" localSheetId="17">#REF!</definedName>
    <definedName name="REC" localSheetId="18">#REF!</definedName>
    <definedName name="REC" localSheetId="19">#REF!</definedName>
    <definedName name="REC">#REF!</definedName>
    <definedName name="reference3" localSheetId="14" hidden="1">{"SourcesUses",#N/A,TRUE,"CFMODEL";"TransOverview",#N/A,TRUE,"CFMODEL"}</definedName>
    <definedName name="reference3" localSheetId="15" hidden="1">{"SourcesUses",#N/A,TRUE,"CFMODEL";"TransOverview",#N/A,TRUE,"CFMODEL"}</definedName>
    <definedName name="reference3" localSheetId="16" hidden="1">{"SourcesUses",#N/A,TRUE,"CFMODEL";"TransOverview",#N/A,TRUE,"CFMODEL"}</definedName>
    <definedName name="reference3" localSheetId="17" hidden="1">{"SourcesUses",#N/A,TRUE,"CFMODEL";"TransOverview",#N/A,TRUE,"CFMODEL"}</definedName>
    <definedName name="reference3" localSheetId="18" hidden="1">{"SourcesUses",#N/A,TRUE,"CFMODEL";"TransOverview",#N/A,TRUE,"CFMODEL"}</definedName>
    <definedName name="reference3" localSheetId="19" hidden="1">{"SourcesUses",#N/A,TRUE,"CFMODEL";"TransOverview",#N/A,TRUE,"CFMODEL"}</definedName>
    <definedName name="reference3" localSheetId="20" hidden="1">{"SourcesUses",#N/A,TRUE,"CFMODEL";"TransOverview",#N/A,TRUE,"CFMODEL"}</definedName>
    <definedName name="reference3" localSheetId="4" hidden="1">{"SourcesUses",#N/A,TRUE,"CFMODEL";"TransOverview",#N/A,TRUE,"CFMODEL"}</definedName>
    <definedName name="reference3" localSheetId="11" hidden="1">{"SourcesUses",#N/A,TRUE,"CFMODEL";"TransOverview",#N/A,TRUE,"CFMODEL"}</definedName>
    <definedName name="reference3" localSheetId="12" hidden="1">{"SourcesUses",#N/A,TRUE,"CFMODEL";"TransOverview",#N/A,TRUE,"CFMODEL"}</definedName>
    <definedName name="reference3" localSheetId="13" hidden="1">{"SourcesUses",#N/A,TRUE,"CFMODEL";"TransOverview",#N/A,TRUE,"CFMODEL"}</definedName>
    <definedName name="reference3" hidden="1">{"SourcesUses",#N/A,TRUE,"CFMODEL";"TransOverview",#N/A,TRUE,"CFMODEL"}</definedName>
    <definedName name="reference32" localSheetId="14" hidden="1">{"SourcesUses",#N/A,TRUE,"CFMODEL";"TransOverview",#N/A,TRUE,"CFMODEL"}</definedName>
    <definedName name="reference32" localSheetId="15" hidden="1">{"SourcesUses",#N/A,TRUE,"CFMODEL";"TransOverview",#N/A,TRUE,"CFMODEL"}</definedName>
    <definedName name="reference32" localSheetId="16" hidden="1">{"SourcesUses",#N/A,TRUE,"CFMODEL";"TransOverview",#N/A,TRUE,"CFMODEL"}</definedName>
    <definedName name="reference32" localSheetId="17" hidden="1">{"SourcesUses",#N/A,TRUE,"CFMODEL";"TransOverview",#N/A,TRUE,"CFMODEL"}</definedName>
    <definedName name="reference32" localSheetId="18" hidden="1">{"SourcesUses",#N/A,TRUE,"CFMODEL";"TransOverview",#N/A,TRUE,"CFMODEL"}</definedName>
    <definedName name="reference32" localSheetId="19" hidden="1">{"SourcesUses",#N/A,TRUE,"CFMODEL";"TransOverview",#N/A,TRUE,"CFMODEL"}</definedName>
    <definedName name="reference32" localSheetId="20" hidden="1">{"SourcesUses",#N/A,TRUE,"CFMODEL";"TransOverview",#N/A,TRUE,"CFMODEL"}</definedName>
    <definedName name="reference32" localSheetId="4" hidden="1">{"SourcesUses",#N/A,TRUE,"CFMODEL";"TransOverview",#N/A,TRUE,"CFMODEL"}</definedName>
    <definedName name="reference32" localSheetId="11" hidden="1">{"SourcesUses",#N/A,TRUE,"CFMODEL";"TransOverview",#N/A,TRUE,"CFMODEL"}</definedName>
    <definedName name="reference32" localSheetId="12" hidden="1">{"SourcesUses",#N/A,TRUE,"CFMODEL";"TransOverview",#N/A,TRUE,"CFMODEL"}</definedName>
    <definedName name="reference32" localSheetId="13" hidden="1">{"SourcesUses",#N/A,TRUE,"CFMODEL";"TransOverview",#N/A,TRUE,"CFMODEL"}</definedName>
    <definedName name="reference32" hidden="1">{"SourcesUses",#N/A,TRUE,"CFMODEL";"TransOverview",#N/A,TRUE,"CFMODEL"}</definedName>
    <definedName name="Refi_Debt_Service_Coverage_Ratio_List" localSheetId="14">#REF!</definedName>
    <definedName name="Refi_Debt_Service_Coverage_Ratio_List" localSheetId="15">#REF!</definedName>
    <definedName name="Refi_Debt_Service_Coverage_Ratio_List" localSheetId="16">#REF!</definedName>
    <definedName name="Refi_Debt_Service_Coverage_Ratio_List" localSheetId="17">#REF!</definedName>
    <definedName name="Refi_Debt_Service_Coverage_Ratio_List" localSheetId="18">#REF!</definedName>
    <definedName name="Refi_Debt_Service_Coverage_Ratio_List" localSheetId="19">#REF!</definedName>
    <definedName name="Refi_Debt_Service_Coverage_Ratio_List" localSheetId="12">#REF!</definedName>
    <definedName name="Refi_Debt_Service_Coverage_Ratio_List">#REF!</definedName>
    <definedName name="Refi_DSCR_Criteria" localSheetId="14">#REF!</definedName>
    <definedName name="Refi_DSCR_Criteria" localSheetId="15">#REF!</definedName>
    <definedName name="Refi_DSCR_Criteria" localSheetId="16">#REF!</definedName>
    <definedName name="Refi_DSCR_Criteria" localSheetId="17">#REF!</definedName>
    <definedName name="Refi_DSCR_Criteria" localSheetId="18">#REF!</definedName>
    <definedName name="Refi_DSCR_Criteria" localSheetId="19">#REF!</definedName>
    <definedName name="Refi_DSCR_Criteria" localSheetId="12">#REF!</definedName>
    <definedName name="Refi_DSCR_Criteria">#REF!</definedName>
    <definedName name="Refinancing_Amortization_Schedule" localSheetId="14">#REF!</definedName>
    <definedName name="Refinancing_Amortization_Schedule" localSheetId="15">#REF!</definedName>
    <definedName name="Refinancing_Amortization_Schedule" localSheetId="16">#REF!</definedName>
    <definedName name="Refinancing_Amortization_Schedule" localSheetId="17">#REF!</definedName>
    <definedName name="Refinancing_Amortization_Schedule" localSheetId="18">#REF!</definedName>
    <definedName name="Refinancing_Amortization_Schedule" localSheetId="19">#REF!</definedName>
    <definedName name="Refinancing_Amortization_Schedule" localSheetId="12">#REF!</definedName>
    <definedName name="Refinancing_Amortization_Schedule">#REF!</definedName>
    <definedName name="Reggie" localSheetId="14">#REF!</definedName>
    <definedName name="Reggie" localSheetId="15">#REF!</definedName>
    <definedName name="Reggie" localSheetId="16">#REF!</definedName>
    <definedName name="Reggie" localSheetId="17">#REF!</definedName>
    <definedName name="Reggie" localSheetId="18">#REF!</definedName>
    <definedName name="Reggie" localSheetId="19">#REF!</definedName>
    <definedName name="Reggie">#REF!</definedName>
    <definedName name="Reggie1" localSheetId="14">#REF!</definedName>
    <definedName name="Reggie1" localSheetId="15">#REF!</definedName>
    <definedName name="Reggie1" localSheetId="16">#REF!</definedName>
    <definedName name="Reggie1" localSheetId="17">#REF!</definedName>
    <definedName name="Reggie1" localSheetId="18">#REF!</definedName>
    <definedName name="Reggie1" localSheetId="19">#REF!</definedName>
    <definedName name="Reggie1">#REF!</definedName>
    <definedName name="Repairs_Discount_Factor" localSheetId="14">#REF!</definedName>
    <definedName name="Repairs_Discount_Factor" localSheetId="15">#REF!</definedName>
    <definedName name="Repairs_Discount_Factor" localSheetId="16">#REF!</definedName>
    <definedName name="Repairs_Discount_Factor" localSheetId="17">#REF!</definedName>
    <definedName name="Repairs_Discount_Factor" localSheetId="18">#REF!</definedName>
    <definedName name="Repairs_Discount_Factor" localSheetId="19">#REF!</definedName>
    <definedName name="Repairs_Discount_Factor">#REF!</definedName>
    <definedName name="repo_meanreversion" localSheetId="14">#REF!</definedName>
    <definedName name="repo_meanreversion" localSheetId="15">#REF!</definedName>
    <definedName name="repo_meanreversion" localSheetId="16">#REF!</definedName>
    <definedName name="repo_meanreversion" localSheetId="17">#REF!</definedName>
    <definedName name="repo_meanreversion" localSheetId="18">#REF!</definedName>
    <definedName name="repo_meanreversion" localSheetId="19">#REF!</definedName>
    <definedName name="repo_meanreversion">#REF!</definedName>
    <definedName name="repo_model" localSheetId="14">#REF!</definedName>
    <definedName name="repo_model" localSheetId="15">#REF!</definedName>
    <definedName name="repo_model" localSheetId="16">#REF!</definedName>
    <definedName name="repo_model" localSheetId="17">#REF!</definedName>
    <definedName name="repo_model" localSheetId="18">#REF!</definedName>
    <definedName name="repo_model" localSheetId="19">#REF!</definedName>
    <definedName name="repo_model">#REF!</definedName>
    <definedName name="repo_volatility" localSheetId="14">#REF!</definedName>
    <definedName name="repo_volatility" localSheetId="15">#REF!</definedName>
    <definedName name="repo_volatility" localSheetId="16">#REF!</definedName>
    <definedName name="repo_volatility" localSheetId="17">#REF!</definedName>
    <definedName name="repo_volatility" localSheetId="18">#REF!</definedName>
    <definedName name="repo_volatility" localSheetId="19">#REF!</definedName>
    <definedName name="repo_volatility">#REF!</definedName>
    <definedName name="rert" localSheetId="14" hidden="1">{"'Attachment'!$A$1:$L$49"}</definedName>
    <definedName name="rert" localSheetId="15" hidden="1">{"'Attachment'!$A$1:$L$49"}</definedName>
    <definedName name="rert" localSheetId="16" hidden="1">{"'Attachment'!$A$1:$L$49"}</definedName>
    <definedName name="rert" localSheetId="17" hidden="1">{"'Attachment'!$A$1:$L$49"}</definedName>
    <definedName name="rert" localSheetId="18" hidden="1">{"'Attachment'!$A$1:$L$49"}</definedName>
    <definedName name="rert" localSheetId="19" hidden="1">{"'Attachment'!$A$1:$L$49"}</definedName>
    <definedName name="rert" localSheetId="20" hidden="1">{"'Attachment'!$A$1:$L$49"}</definedName>
    <definedName name="rert" localSheetId="4" hidden="1">{"'Attachment'!$A$1:$L$49"}</definedName>
    <definedName name="rert" localSheetId="11" hidden="1">{"'Attachment'!$A$1:$L$49"}</definedName>
    <definedName name="rert" localSheetId="12" hidden="1">{"'Attachment'!$A$1:$L$49"}</definedName>
    <definedName name="rert" localSheetId="13" hidden="1">{"'Attachment'!$A$1:$L$49"}</definedName>
    <definedName name="rert" hidden="1">{"'Attachment'!$A$1:$L$49"}</definedName>
    <definedName name="RES_MTR">1.8</definedName>
    <definedName name="Residual_Credit_Enhancement_LOC_Amount" localSheetId="14">#REF!</definedName>
    <definedName name="Residual_Credit_Enhancement_LOC_Amount" localSheetId="15">#REF!</definedName>
    <definedName name="Residual_Credit_Enhancement_LOC_Amount" localSheetId="16">#REF!</definedName>
    <definedName name="Residual_Credit_Enhancement_LOC_Amount" localSheetId="17">#REF!</definedName>
    <definedName name="Residual_Credit_Enhancement_LOC_Amount" localSheetId="18">#REF!</definedName>
    <definedName name="Residual_Credit_Enhancement_LOC_Amount" localSheetId="19">#REF!</definedName>
    <definedName name="Residual_Credit_Enhancement_LOC_Amount" localSheetId="12">#REF!</definedName>
    <definedName name="Residual_Credit_Enhancement_LOC_Amount">#REF!</definedName>
    <definedName name="Residual_Credit_Enhancement_LOC_Arrangement_Fee" localSheetId="14">#REF!</definedName>
    <definedName name="Residual_Credit_Enhancement_LOC_Arrangement_Fee" localSheetId="15">#REF!</definedName>
    <definedName name="Residual_Credit_Enhancement_LOC_Arrangement_Fee" localSheetId="16">#REF!</definedName>
    <definedName name="Residual_Credit_Enhancement_LOC_Arrangement_Fee" localSheetId="17">#REF!</definedName>
    <definedName name="Residual_Credit_Enhancement_LOC_Arrangement_Fee" localSheetId="18">#REF!</definedName>
    <definedName name="Residual_Credit_Enhancement_LOC_Arrangement_Fee" localSheetId="19">#REF!</definedName>
    <definedName name="Residual_Credit_Enhancement_LOC_Arrangement_Fee" localSheetId="12">#REF!</definedName>
    <definedName name="Residual_Credit_Enhancement_LOC_Arrangement_Fee">#REF!</definedName>
    <definedName name="Residual_Credit_Enhancement_LOC_Arrangement_Fee_Rate" localSheetId="14">#REF!</definedName>
    <definedName name="Residual_Credit_Enhancement_LOC_Arrangement_Fee_Rate" localSheetId="15">#REF!</definedName>
    <definedName name="Residual_Credit_Enhancement_LOC_Arrangement_Fee_Rate" localSheetId="16">#REF!</definedName>
    <definedName name="Residual_Credit_Enhancement_LOC_Arrangement_Fee_Rate" localSheetId="17">#REF!</definedName>
    <definedName name="Residual_Credit_Enhancement_LOC_Arrangement_Fee_Rate" localSheetId="18">#REF!</definedName>
    <definedName name="Residual_Credit_Enhancement_LOC_Arrangement_Fee_Rate" localSheetId="19">#REF!</definedName>
    <definedName name="Residual_Credit_Enhancement_LOC_Arrangement_Fee_Rate" localSheetId="12">#REF!</definedName>
    <definedName name="Residual_Credit_Enhancement_LOC_Arrangement_Fee_Rate">#REF!</definedName>
    <definedName name="Residual_Credit_Enhancement_LOC_Commitment_Fee_Rate" localSheetId="14">#REF!</definedName>
    <definedName name="Residual_Credit_Enhancement_LOC_Commitment_Fee_Rate" localSheetId="15">#REF!</definedName>
    <definedName name="Residual_Credit_Enhancement_LOC_Commitment_Fee_Rate" localSheetId="16">#REF!</definedName>
    <definedName name="Residual_Credit_Enhancement_LOC_Commitment_Fee_Rate" localSheetId="17">#REF!</definedName>
    <definedName name="Residual_Credit_Enhancement_LOC_Commitment_Fee_Rate" localSheetId="18">#REF!</definedName>
    <definedName name="Residual_Credit_Enhancement_LOC_Commitment_Fee_Rate" localSheetId="19">#REF!</definedName>
    <definedName name="Residual_Credit_Enhancement_LOC_Commitment_Fee_Rate">#REF!</definedName>
    <definedName name="Residual_Credit_Enhancement_LOC_Fee" localSheetId="14">#REF!</definedName>
    <definedName name="Residual_Credit_Enhancement_LOC_Fee" localSheetId="15">#REF!</definedName>
    <definedName name="Residual_Credit_Enhancement_LOC_Fee" localSheetId="16">#REF!</definedName>
    <definedName name="Residual_Credit_Enhancement_LOC_Fee" localSheetId="17">#REF!</definedName>
    <definedName name="Residual_Credit_Enhancement_LOC_Fee" localSheetId="18">#REF!</definedName>
    <definedName name="Residual_Credit_Enhancement_LOC_Fee" localSheetId="19">#REF!</definedName>
    <definedName name="Residual_Credit_Enhancement_LOC_Fee">#REF!</definedName>
    <definedName name="Residual_Credit_Enhancement_LOC_Fee_Operation" localSheetId="14">#REF!</definedName>
    <definedName name="Residual_Credit_Enhancement_LOC_Fee_Operation" localSheetId="15">#REF!</definedName>
    <definedName name="Residual_Credit_Enhancement_LOC_Fee_Operation" localSheetId="16">#REF!</definedName>
    <definedName name="Residual_Credit_Enhancement_LOC_Fee_Operation" localSheetId="17">#REF!</definedName>
    <definedName name="Residual_Credit_Enhancement_LOC_Fee_Operation" localSheetId="18">#REF!</definedName>
    <definedName name="Residual_Credit_Enhancement_LOC_Fee_Operation" localSheetId="19">#REF!</definedName>
    <definedName name="Residual_Credit_Enhancement_LOC_Fee_Operation">#REF!</definedName>
    <definedName name="Residual_Credit_Enhancement_LOC_Fee_Rate" localSheetId="14">#REF!</definedName>
    <definedName name="Residual_Credit_Enhancement_LOC_Fee_Rate" localSheetId="15">#REF!</definedName>
    <definedName name="Residual_Credit_Enhancement_LOC_Fee_Rate" localSheetId="16">#REF!</definedName>
    <definedName name="Residual_Credit_Enhancement_LOC_Fee_Rate" localSheetId="17">#REF!</definedName>
    <definedName name="Residual_Credit_Enhancement_LOC_Fee_Rate" localSheetId="18">#REF!</definedName>
    <definedName name="Residual_Credit_Enhancement_LOC_Fee_Rate" localSheetId="19">#REF!</definedName>
    <definedName name="Residual_Credit_Enhancement_LOC_Fee_Rate">#REF!</definedName>
    <definedName name="Residual_Credit_Enhancement_LOC_Percentage" localSheetId="14">#REF!</definedName>
    <definedName name="Residual_Credit_Enhancement_LOC_Percentage" localSheetId="15">#REF!</definedName>
    <definedName name="Residual_Credit_Enhancement_LOC_Percentage" localSheetId="16">#REF!</definedName>
    <definedName name="Residual_Credit_Enhancement_LOC_Percentage" localSheetId="17">#REF!</definedName>
    <definedName name="Residual_Credit_Enhancement_LOC_Percentage" localSheetId="18">#REF!</definedName>
    <definedName name="Residual_Credit_Enhancement_LOC_Percentage" localSheetId="19">#REF!</definedName>
    <definedName name="Residual_Credit_Enhancement_LOC_Percentage">#REF!</definedName>
    <definedName name="Residual_Credit_Enhancement_LOC_Upfront_Fee" localSheetId="14">#REF!</definedName>
    <definedName name="Residual_Credit_Enhancement_LOC_Upfront_Fee" localSheetId="15">#REF!</definedName>
    <definedName name="Residual_Credit_Enhancement_LOC_Upfront_Fee" localSheetId="16">#REF!</definedName>
    <definedName name="Residual_Credit_Enhancement_LOC_Upfront_Fee" localSheetId="17">#REF!</definedName>
    <definedName name="Residual_Credit_Enhancement_LOC_Upfront_Fee" localSheetId="18">#REF!</definedName>
    <definedName name="Residual_Credit_Enhancement_LOC_Upfront_Fee" localSheetId="19">#REF!</definedName>
    <definedName name="Residual_Credit_Enhancement_LOC_Upfront_Fee">#REF!</definedName>
    <definedName name="Residual_Credit_Enhancement_LOC_Upfront_Fee_Rate" localSheetId="14">#REF!</definedName>
    <definedName name="Residual_Credit_Enhancement_LOC_Upfront_Fee_Rate" localSheetId="15">#REF!</definedName>
    <definedName name="Residual_Credit_Enhancement_LOC_Upfront_Fee_Rate" localSheetId="16">#REF!</definedName>
    <definedName name="Residual_Credit_Enhancement_LOC_Upfront_Fee_Rate" localSheetId="17">#REF!</definedName>
    <definedName name="Residual_Credit_Enhancement_LOC_Upfront_Fee_Rate" localSheetId="18">#REF!</definedName>
    <definedName name="Residual_Credit_Enhancement_LOC_Upfront_Fee_Rate" localSheetId="19">#REF!</definedName>
    <definedName name="Residual_Credit_Enhancement_LOC_Upfront_Fee_Rate">#REF!</definedName>
    <definedName name="Restricted_Construction_Contingency_Amount" localSheetId="14">#REF!</definedName>
    <definedName name="Restricted_Construction_Contingency_Amount" localSheetId="15">#REF!</definedName>
    <definedName name="Restricted_Construction_Contingency_Amount" localSheetId="16">#REF!</definedName>
    <definedName name="Restricted_Construction_Contingency_Amount" localSheetId="17">#REF!</definedName>
    <definedName name="Restricted_Construction_Contingency_Amount" localSheetId="18">#REF!</definedName>
    <definedName name="Restricted_Construction_Contingency_Amount" localSheetId="19">#REF!</definedName>
    <definedName name="Restricted_Construction_Contingency_Amount">#REF!</definedName>
    <definedName name="RETADD" localSheetId="14">#REF!</definedName>
    <definedName name="RETADD" localSheetId="15">#REF!</definedName>
    <definedName name="RETADD" localSheetId="16">#REF!</definedName>
    <definedName name="RETADD" localSheetId="17">#REF!</definedName>
    <definedName name="RETADD" localSheetId="18">#REF!</definedName>
    <definedName name="RETADD" localSheetId="19">#REF!</definedName>
    <definedName name="RETADD">#REF!</definedName>
    <definedName name="retro_table" localSheetId="14">#REF!</definedName>
    <definedName name="retro_table" localSheetId="15">#REF!</definedName>
    <definedName name="retro_table" localSheetId="16">#REF!</definedName>
    <definedName name="retro_table" localSheetId="17">#REF!</definedName>
    <definedName name="retro_table" localSheetId="18">#REF!</definedName>
    <definedName name="retro_table" localSheetId="19">#REF!</definedName>
    <definedName name="retro_table">#REF!</definedName>
    <definedName name="Revolver_Related_Costs___Closing" localSheetId="14">#REF!</definedName>
    <definedName name="Revolver_Related_Costs___Closing" localSheetId="15">#REF!</definedName>
    <definedName name="Revolver_Related_Costs___Closing" localSheetId="16">#REF!</definedName>
    <definedName name="Revolver_Related_Costs___Closing" localSheetId="17">#REF!</definedName>
    <definedName name="Revolver_Related_Costs___Closing" localSheetId="18">#REF!</definedName>
    <definedName name="Revolver_Related_Costs___Closing" localSheetId="19">#REF!</definedName>
    <definedName name="Revolver_Related_Costs___Closing">#REF!</definedName>
    <definedName name="Right_of_Way_Base_Year" localSheetId="14">#REF!</definedName>
    <definedName name="Right_of_Way_Base_Year" localSheetId="15">#REF!</definedName>
    <definedName name="Right_of_Way_Base_Year" localSheetId="16">#REF!</definedName>
    <definedName name="Right_of_Way_Base_Year" localSheetId="17">#REF!</definedName>
    <definedName name="Right_of_Way_Base_Year" localSheetId="18">#REF!</definedName>
    <definedName name="Right_of_Way_Base_Year" localSheetId="19">#REF!</definedName>
    <definedName name="Right_of_Way_Base_Year">#REF!</definedName>
    <definedName name="Right_of_Way_Escalation_Factor" localSheetId="14">#REF!</definedName>
    <definedName name="Right_of_Way_Escalation_Factor" localSheetId="15">#REF!</definedName>
    <definedName name="Right_of_Way_Escalation_Factor" localSheetId="16">#REF!</definedName>
    <definedName name="Right_of_Way_Escalation_Factor" localSheetId="17">#REF!</definedName>
    <definedName name="Right_of_Way_Escalation_Factor" localSheetId="18">#REF!</definedName>
    <definedName name="Right_of_Way_Escalation_Factor" localSheetId="19">#REF!</definedName>
    <definedName name="Right_of_Way_Escalation_Factor">#REF!</definedName>
    <definedName name="Right_of_Way_Inputs_per_Year" localSheetId="14">#REF!</definedName>
    <definedName name="Right_of_Way_Inputs_per_Year" localSheetId="15">#REF!</definedName>
    <definedName name="Right_of_Way_Inputs_per_Year" localSheetId="16">#REF!</definedName>
    <definedName name="Right_of_Way_Inputs_per_Year" localSheetId="17">#REF!</definedName>
    <definedName name="Right_of_Way_Inputs_per_Year" localSheetId="18">#REF!</definedName>
    <definedName name="Right_of_Way_Inputs_per_Year" localSheetId="19">#REF!</definedName>
    <definedName name="Right_of_Way_Inputs_per_Year">#REF!</definedName>
    <definedName name="Right_of_Way_Payments" localSheetId="14">#REF!</definedName>
    <definedName name="Right_of_Way_Payments" localSheetId="15">#REF!</definedName>
    <definedName name="Right_of_Way_Payments" localSheetId="16">#REF!</definedName>
    <definedName name="Right_of_Way_Payments" localSheetId="17">#REF!</definedName>
    <definedName name="Right_of_Way_Payments" localSheetId="18">#REF!</definedName>
    <definedName name="Right_of_Way_Payments" localSheetId="19">#REF!</definedName>
    <definedName name="Right_of_Way_Payments">#REF!</definedName>
    <definedName name="Right_of_Way_Payments_in_1999" localSheetId="14">#REF!</definedName>
    <definedName name="Right_of_Way_Payments_in_1999" localSheetId="15">#REF!</definedName>
    <definedName name="Right_of_Way_Payments_in_1999" localSheetId="16">#REF!</definedName>
    <definedName name="Right_of_Way_Payments_in_1999" localSheetId="17">#REF!</definedName>
    <definedName name="Right_of_Way_Payments_in_1999" localSheetId="18">#REF!</definedName>
    <definedName name="Right_of_Way_Payments_in_1999" localSheetId="19">#REF!</definedName>
    <definedName name="Right_of_Way_Payments_in_1999">#REF!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E_Annual_Calculation_20_Years">#REF!</definedName>
    <definedName name="ROE_Quarterly_Calculation_15_Years" localSheetId="14">#REF!</definedName>
    <definedName name="ROE_Quarterly_Calculation_15_Years" localSheetId="15">#REF!</definedName>
    <definedName name="ROE_Quarterly_Calculation_15_Years" localSheetId="16">#REF!</definedName>
    <definedName name="ROE_Quarterly_Calculation_15_Years" localSheetId="17">#REF!</definedName>
    <definedName name="ROE_Quarterly_Calculation_15_Years" localSheetId="18">#REF!</definedName>
    <definedName name="ROE_Quarterly_Calculation_15_Years" localSheetId="19">#REF!</definedName>
    <definedName name="ROE_Quarterly_Calculation_15_Years" localSheetId="12">#REF!</definedName>
    <definedName name="ROE_Quarterly_Calculation_15_Years">#REF!</definedName>
    <definedName name="ROE_Quarterly_Calculation_20_Years" localSheetId="14">#REF!</definedName>
    <definedName name="ROE_Quarterly_Calculation_20_Years" localSheetId="15">#REF!</definedName>
    <definedName name="ROE_Quarterly_Calculation_20_Years" localSheetId="16">#REF!</definedName>
    <definedName name="ROE_Quarterly_Calculation_20_Years" localSheetId="17">#REF!</definedName>
    <definedName name="ROE_Quarterly_Calculation_20_Years" localSheetId="18">#REF!</definedName>
    <definedName name="ROE_Quarterly_Calculation_20_Years" localSheetId="19">#REF!</definedName>
    <definedName name="ROE_Quarterly_Calculation_20_Years" localSheetId="12">#REF!</definedName>
    <definedName name="ROE_Quarterly_Calculation_20_Years">#REF!</definedName>
    <definedName name="rough" localSheetId="14">IF('CARE Table 1'!Values_Entered,HEADER_ROW+'CARE Table 1'!Number_of_Payments,HEADER_ROW)</definedName>
    <definedName name="rough" localSheetId="15">IF('CARE Table 2'!Values_Entered,HEADER_ROW+'CARE Table 2'!Number_of_Payments,HEADER_ROW)</definedName>
    <definedName name="rough" localSheetId="16">IF('CARE Table 3A _3B'!Values_Entered,HEADER_ROW+'CARE Table 3A _3B'!Number_of_Payments,HEADER_ROW)</definedName>
    <definedName name="rough" localSheetId="17">IF('CARE Table 4'!Values_Entered,HEADER_ROW+'CARE Table 4'!Number_of_Payments,HEADER_ROW)</definedName>
    <definedName name="rough" localSheetId="18">IF('CARE Table 5'!Values_Entered,HEADER_ROW+'CARE Table 5'!Number_of_Payments,HEADER_ROW)</definedName>
    <definedName name="rough" localSheetId="19">IF('CARE Table 6'!Values_Entered,HEADER_ROW+'CARE Table 6'!Number_of_Payments,HEADER_ROW)</definedName>
    <definedName name="rough" localSheetId="20">IF('CARE Table 7'!Values_Entered,HEADER_ROW+'CARE Table 7'!Number_of_Payments,HEADER_ROW)</definedName>
    <definedName name="rough" localSheetId="3">IF('ESA Table 2A-MFWB'!Values_Entered,HEADER_ROW+'ESA Table 2A-MFWB'!Number_of_Payments,HEADER_ROW)</definedName>
    <definedName name="rough" localSheetId="4">IF('ESA Table 2B-PP PD'!Values_Entered,HEADER_ROW+'ESA Table 2B-PP PD'!Number_of_Payments,HEADER_ROW)</definedName>
    <definedName name="rough" localSheetId="6">IF('ESA Table 2E-CSD'!Values_Entered,HEADER_ROW+'ESA Table 2E-CSD'!Number_of_Payments,HEADER_ROW)</definedName>
    <definedName name="rough" localSheetId="11">IF('ESA Table 7'!Values_Entered,HEADER_ROW+'ESA Table 7'!Number_of_Payments,HEADER_ROW)</definedName>
    <definedName name="rough" localSheetId="12">IF('ESA Table 8'!Values_Entered,HEADER_ROW+'ESA Table 8'!Number_of_Payments,HEADER_ROW)</definedName>
    <definedName name="rough" localSheetId="13">IF('ESA Table 9'!Values_Entered,HEADER_ROW+'ESA Table 9'!Number_of_Payments,HEADER_ROW)</definedName>
    <definedName name="rough">IF(Values_Entered,HEADER_ROW+Number_of_Payments,HEADER_ROW)</definedName>
    <definedName name="rrrrr" localSheetId="14" hidden="1">{"SourcesUses",#N/A,TRUE,#N/A;"TransOverview",#N/A,TRUE,"CFMODEL"}</definedName>
    <definedName name="rrrrr" localSheetId="15" hidden="1">{"SourcesUses",#N/A,TRUE,#N/A;"TransOverview",#N/A,TRUE,"CFMODEL"}</definedName>
    <definedName name="rrrrr" localSheetId="16" hidden="1">{"SourcesUses",#N/A,TRUE,#N/A;"TransOverview",#N/A,TRUE,"CFMODEL"}</definedName>
    <definedName name="rrrrr" localSheetId="17" hidden="1">{"SourcesUses",#N/A,TRUE,#N/A;"TransOverview",#N/A,TRUE,"CFMODEL"}</definedName>
    <definedName name="rrrrr" localSheetId="18" hidden="1">{"SourcesUses",#N/A,TRUE,#N/A;"TransOverview",#N/A,TRUE,"CFMODEL"}</definedName>
    <definedName name="rrrrr" localSheetId="19" hidden="1">{"SourcesUses",#N/A,TRUE,#N/A;"TransOverview",#N/A,TRUE,"CFMODEL"}</definedName>
    <definedName name="rrrrr" localSheetId="20" hidden="1">{"SourcesUses",#N/A,TRUE,#N/A;"TransOverview",#N/A,TRUE,"CFMODEL"}</definedName>
    <definedName name="rrrrr" localSheetId="4" hidden="1">{"SourcesUses",#N/A,TRUE,#N/A;"TransOverview",#N/A,TRUE,"CFMODEL"}</definedName>
    <definedName name="rrrrr" localSheetId="11" hidden="1">{"SourcesUses",#N/A,TRUE,#N/A;"TransOverview",#N/A,TRUE,"CFMODEL"}</definedName>
    <definedName name="rrrrr" localSheetId="12" hidden="1">{"SourcesUses",#N/A,TRUE,#N/A;"TransOverview",#N/A,TRUE,"CFMODEL"}</definedName>
    <definedName name="rrrrr" localSheetId="13" hidden="1">{"SourcesUses",#N/A,TRUE,#N/A;"TransOverview",#N/A,TRUE,"CFMODEL"}</definedName>
    <definedName name="rrrrr" hidden="1">{"SourcesUses",#N/A,TRUE,#N/A;"TransOverview",#N/A,TRUE,"CFMODEL"}</definedName>
    <definedName name="rrrrrr" localSheetId="14" hidden="1">{"SourcesUses",#N/A,TRUE,"FundsFlow";"TransOverview",#N/A,TRUE,"FundsFlow"}</definedName>
    <definedName name="rrrrrr" localSheetId="15" hidden="1">{"SourcesUses",#N/A,TRUE,"FundsFlow";"TransOverview",#N/A,TRUE,"FundsFlow"}</definedName>
    <definedName name="rrrrrr" localSheetId="16" hidden="1">{"SourcesUses",#N/A,TRUE,"FundsFlow";"TransOverview",#N/A,TRUE,"FundsFlow"}</definedName>
    <definedName name="rrrrrr" localSheetId="17" hidden="1">{"SourcesUses",#N/A,TRUE,"FundsFlow";"TransOverview",#N/A,TRUE,"FundsFlow"}</definedName>
    <definedName name="rrrrrr" localSheetId="18" hidden="1">{"SourcesUses",#N/A,TRUE,"FundsFlow";"TransOverview",#N/A,TRUE,"FundsFlow"}</definedName>
    <definedName name="rrrrrr" localSheetId="19" hidden="1">{"SourcesUses",#N/A,TRUE,"FundsFlow";"TransOverview",#N/A,TRUE,"FundsFlow"}</definedName>
    <definedName name="rrrrrr" localSheetId="20" hidden="1">{"SourcesUses",#N/A,TRUE,"FundsFlow";"TransOverview",#N/A,TRUE,"FundsFlow"}</definedName>
    <definedName name="rrrrrr" localSheetId="4" hidden="1">{"SourcesUses",#N/A,TRUE,"FundsFlow";"TransOverview",#N/A,TRUE,"FundsFlow"}</definedName>
    <definedName name="rrrrrr" localSheetId="11" hidden="1">{"SourcesUses",#N/A,TRUE,"FundsFlow";"TransOverview",#N/A,TRUE,"FundsFlow"}</definedName>
    <definedName name="rrrrrr" localSheetId="12" hidden="1">{"SourcesUses",#N/A,TRUE,"FundsFlow";"TransOverview",#N/A,TRUE,"FundsFlow"}</definedName>
    <definedName name="rrrrrr" localSheetId="13" hidden="1">{"SourcesUses",#N/A,TRUE,"FundsFlow";"TransOverview",#N/A,TRUE,"FundsFlow"}</definedName>
    <definedName name="rrrrrr" hidden="1">{"SourcesUses",#N/A,TRUE,"FundsFlow";"TransOverview",#N/A,TRUE,"FundsFlow"}</definedName>
    <definedName name="rrrrrr2" localSheetId="14" hidden="1">{"SourcesUses",#N/A,TRUE,"FundsFlow";"TransOverview",#N/A,TRUE,"FundsFlow"}</definedName>
    <definedName name="rrrrrr2" localSheetId="15" hidden="1">{"SourcesUses",#N/A,TRUE,"FundsFlow";"TransOverview",#N/A,TRUE,"FundsFlow"}</definedName>
    <definedName name="rrrrrr2" localSheetId="16" hidden="1">{"SourcesUses",#N/A,TRUE,"FundsFlow";"TransOverview",#N/A,TRUE,"FundsFlow"}</definedName>
    <definedName name="rrrrrr2" localSheetId="17" hidden="1">{"SourcesUses",#N/A,TRUE,"FundsFlow";"TransOverview",#N/A,TRUE,"FundsFlow"}</definedName>
    <definedName name="rrrrrr2" localSheetId="18" hidden="1">{"SourcesUses",#N/A,TRUE,"FundsFlow";"TransOverview",#N/A,TRUE,"FundsFlow"}</definedName>
    <definedName name="rrrrrr2" localSheetId="19" hidden="1">{"SourcesUses",#N/A,TRUE,"FundsFlow";"TransOverview",#N/A,TRUE,"FundsFlow"}</definedName>
    <definedName name="rrrrrr2" localSheetId="20" hidden="1">{"SourcesUses",#N/A,TRUE,"FundsFlow";"TransOverview",#N/A,TRUE,"FundsFlow"}</definedName>
    <definedName name="rrrrrr2" localSheetId="4" hidden="1">{"SourcesUses",#N/A,TRUE,"FundsFlow";"TransOverview",#N/A,TRUE,"FundsFlow"}</definedName>
    <definedName name="rrrrrr2" localSheetId="11" hidden="1">{"SourcesUses",#N/A,TRUE,"FundsFlow";"TransOverview",#N/A,TRUE,"FundsFlow"}</definedName>
    <definedName name="rrrrrr2" localSheetId="12" hidden="1">{"SourcesUses",#N/A,TRUE,"FundsFlow";"TransOverview",#N/A,TRUE,"FundsFlow"}</definedName>
    <definedName name="rrrrrr2" localSheetId="13" hidden="1">{"SourcesUses",#N/A,TRUE,"FundsFlow";"TransOverview",#N/A,TRUE,"FundsFlow"}</definedName>
    <definedName name="rrrrrr2" hidden="1">{"SourcesUses",#N/A,TRUE,"FundsFlow";"TransOverview",#N/A,TRUE,"FundsFlow"}</definedName>
    <definedName name="Run_Mkt_Shares">'[9]Mkt Share Calculator'!$K$6:$N$13</definedName>
    <definedName name="Run_Year">'[9]Mkt Share Calculator'!$B$6</definedName>
    <definedName name="Salary_Escalation_1996">'[18]FED G&amp;A Assumption Rates'!$B$8</definedName>
    <definedName name="Salary_Escalation_1997">'[18]FED G&amp;A Assumption Rates'!$C$8</definedName>
    <definedName name="Salary_Escalation_1998">'[18]FED G&amp;A Assumption Rates'!$D$8</definedName>
    <definedName name="Salary_Escalation_1999">'[18]FED G&amp;A Assumption Rates'!$E$8</definedName>
    <definedName name="Salary_Escalation_2000">'[18]FED G&amp;A Assumption Rates'!$F$8</definedName>
    <definedName name="Sale_of_Assets_Year" localSheetId="14">#REF!</definedName>
    <definedName name="Sale_of_Assets_Year" localSheetId="15">#REF!</definedName>
    <definedName name="Sale_of_Assets_Year" localSheetId="16">#REF!</definedName>
    <definedName name="Sale_of_Assets_Year" localSheetId="17">#REF!</definedName>
    <definedName name="Sale_of_Assets_Year" localSheetId="18">#REF!</definedName>
    <definedName name="Sale_of_Assets_Year" localSheetId="19">#REF!</definedName>
    <definedName name="Sale_of_Assets_Year" localSheetId="12">#REF!</definedName>
    <definedName name="Sale_of_Assets_Year">#REF!</definedName>
    <definedName name="Sale_Price_of_Assets_Input" localSheetId="14">#REF!</definedName>
    <definedName name="Sale_Price_of_Assets_Input" localSheetId="15">#REF!</definedName>
    <definedName name="Sale_Price_of_Assets_Input" localSheetId="16">#REF!</definedName>
    <definedName name="Sale_Price_of_Assets_Input" localSheetId="17">#REF!</definedName>
    <definedName name="Sale_Price_of_Assets_Input" localSheetId="18">#REF!</definedName>
    <definedName name="Sale_Price_of_Assets_Input" localSheetId="19">#REF!</definedName>
    <definedName name="Sale_Price_of_Assets_Input" localSheetId="12">#REF!</definedName>
    <definedName name="Sale_Price_of_Assets_Input">#REF!</definedName>
    <definedName name="SAPBEXhrIndnt" hidden="1">"Wide"</definedName>
    <definedName name="SAPBEXrevision" hidden="1">1</definedName>
    <definedName name="SAPBEXsysID" hidden="1">"BWP"</definedName>
    <definedName name="SAPBEXwbID" hidden="1">"3OFRSRP51IU37YC6911AH5PGB"</definedName>
    <definedName name="SAPsysID" hidden="1">"708C5W7SBKP804JT78WJ0JNKI"</definedName>
    <definedName name="SAPwbID" hidden="1">"ARS"</definedName>
    <definedName name="Scenario_Name">'[9]Mkt Share Calculator'!$C$3</definedName>
    <definedName name="scgbs" localSheetId="14">#REF!</definedName>
    <definedName name="scgbs" localSheetId="15">#REF!</definedName>
    <definedName name="scgbs" localSheetId="16">#REF!</definedName>
    <definedName name="scgbs" localSheetId="17">#REF!</definedName>
    <definedName name="scgbs" localSheetId="18">#REF!</definedName>
    <definedName name="scgbs" localSheetId="19">#REF!</definedName>
    <definedName name="scgbs" localSheetId="12">#REF!</definedName>
    <definedName name="scgbs">#REF!</definedName>
    <definedName name="scgpl" localSheetId="14">#REF!</definedName>
    <definedName name="scgpl" localSheetId="15">#REF!</definedName>
    <definedName name="scgpl" localSheetId="16">#REF!</definedName>
    <definedName name="scgpl" localSheetId="17">#REF!</definedName>
    <definedName name="scgpl" localSheetId="18">#REF!</definedName>
    <definedName name="scgpl" localSheetId="19">#REF!</definedName>
    <definedName name="scgpl" localSheetId="12">#REF!</definedName>
    <definedName name="scgpl">#REF!</definedName>
    <definedName name="sdafsadf" localSheetId="14" hidden="1">{#N/A,#N/A,FALSE,"Aging Summary";#N/A,#N/A,FALSE,"Ratio Analysis";#N/A,#N/A,FALSE,"Test 120 Day Accts";#N/A,#N/A,FALSE,"Tickmarks"}</definedName>
    <definedName name="sdafsadf" localSheetId="15" hidden="1">{#N/A,#N/A,FALSE,"Aging Summary";#N/A,#N/A,FALSE,"Ratio Analysis";#N/A,#N/A,FALSE,"Test 120 Day Accts";#N/A,#N/A,FALSE,"Tickmarks"}</definedName>
    <definedName name="sdafsadf" localSheetId="16" hidden="1">{#N/A,#N/A,FALSE,"Aging Summary";#N/A,#N/A,FALSE,"Ratio Analysis";#N/A,#N/A,FALSE,"Test 120 Day Accts";#N/A,#N/A,FALSE,"Tickmarks"}</definedName>
    <definedName name="sdafsadf" localSheetId="17" hidden="1">{#N/A,#N/A,FALSE,"Aging Summary";#N/A,#N/A,FALSE,"Ratio Analysis";#N/A,#N/A,FALSE,"Test 120 Day Accts";#N/A,#N/A,FALSE,"Tickmarks"}</definedName>
    <definedName name="sdafsadf" localSheetId="18" hidden="1">{#N/A,#N/A,FALSE,"Aging Summary";#N/A,#N/A,FALSE,"Ratio Analysis";#N/A,#N/A,FALSE,"Test 120 Day Accts";#N/A,#N/A,FALSE,"Tickmarks"}</definedName>
    <definedName name="sdafsadf" localSheetId="19" hidden="1">{#N/A,#N/A,FALSE,"Aging Summary";#N/A,#N/A,FALSE,"Ratio Analysis";#N/A,#N/A,FALSE,"Test 120 Day Accts";#N/A,#N/A,FALSE,"Tickmarks"}</definedName>
    <definedName name="sdafsadf" localSheetId="20" hidden="1">{#N/A,#N/A,FALSE,"Aging Summary";#N/A,#N/A,FALSE,"Ratio Analysis";#N/A,#N/A,FALSE,"Test 120 Day Accts";#N/A,#N/A,FALSE,"Tickmarks"}</definedName>
    <definedName name="sdafsadf" localSheetId="4" hidden="1">{#N/A,#N/A,FALSE,"Aging Summary";#N/A,#N/A,FALSE,"Ratio Analysis";#N/A,#N/A,FALSE,"Test 120 Day Accts";#N/A,#N/A,FALSE,"Tickmarks"}</definedName>
    <definedName name="sdafsadf" localSheetId="11" hidden="1">{#N/A,#N/A,FALSE,"Aging Summary";#N/A,#N/A,FALSE,"Ratio Analysis";#N/A,#N/A,FALSE,"Test 120 Day Accts";#N/A,#N/A,FALSE,"Tickmarks"}</definedName>
    <definedName name="sdafsadf" localSheetId="12" hidden="1">{#N/A,#N/A,FALSE,"Aging Summary";#N/A,#N/A,FALSE,"Ratio Analysis";#N/A,#N/A,FALSE,"Test 120 Day Accts";#N/A,#N/A,FALSE,"Tickmarks"}</definedName>
    <definedName name="sdafsadf" localSheetId="13" hidden="1">{#N/A,#N/A,FALSE,"Aging Summary";#N/A,#N/A,FALSE,"Ratio Analysis";#N/A,#N/A,FALSE,"Test 120 Day Accts";#N/A,#N/A,FALSE,"Tickmarks"}</definedName>
    <definedName name="sdafsadf" hidden="1">{#N/A,#N/A,FALSE,"Aging Summary";#N/A,#N/A,FALSE,"Ratio Analysis";#N/A,#N/A,FALSE,"Test 120 Day Accts";#N/A,#N/A,FALSE,"Tickmarks"}</definedName>
    <definedName name="sdf">[28]lookup!$C$4:$F$29</definedName>
    <definedName name="sdge" hidden="1">12</definedName>
    <definedName name="SDHRS" localSheetId="14">#REF!</definedName>
    <definedName name="SDHRS" localSheetId="15">#REF!</definedName>
    <definedName name="SDHRS" localSheetId="16">#REF!</definedName>
    <definedName name="SDHRS" localSheetId="17">#REF!</definedName>
    <definedName name="SDHRS" localSheetId="18">#REF!</definedName>
    <definedName name="SDHRS" localSheetId="19">#REF!</definedName>
    <definedName name="SDHRS" localSheetId="12">#REF!</definedName>
    <definedName name="SDHRS">#REF!</definedName>
    <definedName name="Sempra" localSheetId="14">#REF!</definedName>
    <definedName name="Sempra" localSheetId="15">#REF!</definedName>
    <definedName name="Sempra" localSheetId="16">#REF!</definedName>
    <definedName name="Sempra" localSheetId="17">#REF!</definedName>
    <definedName name="Sempra" localSheetId="18">#REF!</definedName>
    <definedName name="Sempra" localSheetId="19">#REF!</definedName>
    <definedName name="Sempra" localSheetId="12">#REF!</definedName>
    <definedName name="Sempra">#REF!</definedName>
    <definedName name="sencount" hidden="1">1</definedName>
    <definedName name="Sensitivity_Switch" localSheetId="14">#REF!</definedName>
    <definedName name="Sensitivity_Switch" localSheetId="15">#REF!</definedName>
    <definedName name="Sensitivity_Switch" localSheetId="16">#REF!</definedName>
    <definedName name="Sensitivity_Switch" localSheetId="17">#REF!</definedName>
    <definedName name="Sensitivity_Switch" localSheetId="18">#REF!</definedName>
    <definedName name="Sensitivity_Switch" localSheetId="19">#REF!</definedName>
    <definedName name="Sensitivity_Switch" localSheetId="12">#REF!</definedName>
    <definedName name="Sensitivity_Switch">#REF!</definedName>
    <definedName name="Sensor" localSheetId="14">#REF!</definedName>
    <definedName name="Sensor" localSheetId="15">#REF!</definedName>
    <definedName name="Sensor" localSheetId="16">#REF!</definedName>
    <definedName name="Sensor" localSheetId="17">#REF!</definedName>
    <definedName name="Sensor" localSheetId="18">#REF!</definedName>
    <definedName name="Sensor" localSheetId="19">#REF!</definedName>
    <definedName name="Sensor" localSheetId="12">#REF!</definedName>
    <definedName name="Sensor">#REF!</definedName>
    <definedName name="Servicios_DGN_prorrateo" localSheetId="14">#REF!</definedName>
    <definedName name="Servicios_DGN_prorrateo" localSheetId="15">#REF!</definedName>
    <definedName name="Servicios_DGN_prorrateo" localSheetId="16">#REF!</definedName>
    <definedName name="Servicios_DGN_prorrateo" localSheetId="17">#REF!</definedName>
    <definedName name="Servicios_DGN_prorrateo" localSheetId="18">#REF!</definedName>
    <definedName name="Servicios_DGN_prorrateo" localSheetId="19">#REF!</definedName>
    <definedName name="Servicios_DGN_prorrateo" localSheetId="12">#REF!</definedName>
    <definedName name="Servicios_DGN_prorrateo">#REF!</definedName>
    <definedName name="sheet"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heet"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Site_Info">#REF!</definedName>
    <definedName name="skfskfksk" localSheetId="14" hidden="1">#REF!</definedName>
    <definedName name="skfskfksk" localSheetId="15" hidden="1">#REF!</definedName>
    <definedName name="skfskfksk" localSheetId="16" hidden="1">#REF!</definedName>
    <definedName name="skfskfksk" localSheetId="17" hidden="1">#REF!</definedName>
    <definedName name="skfskfksk" localSheetId="18" hidden="1">#REF!</definedName>
    <definedName name="skfskfksk" localSheetId="19" hidden="1">#REF!</definedName>
    <definedName name="skfskfksk" localSheetId="12" hidden="1">#REF!</definedName>
    <definedName name="skfskfksk" hidden="1">#REF!</definedName>
    <definedName name="SL_Conversion_Date" localSheetId="14">#REF!</definedName>
    <definedName name="SL_Conversion_Date" localSheetId="15">#REF!</definedName>
    <definedName name="SL_Conversion_Date" localSheetId="16">#REF!</definedName>
    <definedName name="SL_Conversion_Date" localSheetId="17">#REF!</definedName>
    <definedName name="SL_Conversion_Date" localSheetId="18">#REF!</definedName>
    <definedName name="SL_Conversion_Date" localSheetId="19">#REF!</definedName>
    <definedName name="SL_Conversion_Date" localSheetId="12">#REF!</definedName>
    <definedName name="SL_Conversion_Date">#REF!</definedName>
    <definedName name="SL_Conversion_Month" localSheetId="14">#REF!</definedName>
    <definedName name="SL_Conversion_Month" localSheetId="15">#REF!</definedName>
    <definedName name="SL_Conversion_Month" localSheetId="16">#REF!</definedName>
    <definedName name="SL_Conversion_Month" localSheetId="17">#REF!</definedName>
    <definedName name="SL_Conversion_Month" localSheetId="18">#REF!</definedName>
    <definedName name="SL_Conversion_Month" localSheetId="19">#REF!</definedName>
    <definedName name="SL_Conversion_Month">#REF!</definedName>
    <definedName name="SL_Conversion_Year" localSheetId="14">#REF!</definedName>
    <definedName name="SL_Conversion_Year" localSheetId="15">#REF!</definedName>
    <definedName name="SL_Conversion_Year" localSheetId="16">#REF!</definedName>
    <definedName name="SL_Conversion_Year" localSheetId="17">#REF!</definedName>
    <definedName name="SL_Conversion_Year" localSheetId="18">#REF!</definedName>
    <definedName name="SL_Conversion_Year" localSheetId="19">#REF!</definedName>
    <definedName name="SL_Conversion_Year">#REF!</definedName>
    <definedName name="SL_Maturity_Date" localSheetId="14">#REF!</definedName>
    <definedName name="SL_Maturity_Date" localSheetId="15">#REF!</definedName>
    <definedName name="SL_Maturity_Date" localSheetId="16">#REF!</definedName>
    <definedName name="SL_Maturity_Date" localSheetId="17">#REF!</definedName>
    <definedName name="SL_Maturity_Date" localSheetId="18">#REF!</definedName>
    <definedName name="SL_Maturity_Date" localSheetId="19">#REF!</definedName>
    <definedName name="SL_Maturity_Date">#REF!</definedName>
    <definedName name="SL_Maturity_Year" localSheetId="14">#REF!</definedName>
    <definedName name="SL_Maturity_Year" localSheetId="15">#REF!</definedName>
    <definedName name="SL_Maturity_Year" localSheetId="16">#REF!</definedName>
    <definedName name="SL_Maturity_Year" localSheetId="17">#REF!</definedName>
    <definedName name="SL_Maturity_Year" localSheetId="18">#REF!</definedName>
    <definedName name="SL_Maturity_Year" localSheetId="19">#REF!</definedName>
    <definedName name="SL_Maturity_Year">#REF!</definedName>
    <definedName name="SL_Tranche_A_Interest_Expense_Construction" localSheetId="14">#REF!</definedName>
    <definedName name="SL_Tranche_A_Interest_Expense_Construction" localSheetId="15">#REF!</definedName>
    <definedName name="SL_Tranche_A_Interest_Expense_Construction" localSheetId="16">#REF!</definedName>
    <definedName name="SL_Tranche_A_Interest_Expense_Construction" localSheetId="17">#REF!</definedName>
    <definedName name="SL_Tranche_A_Interest_Expense_Construction" localSheetId="18">#REF!</definedName>
    <definedName name="SL_Tranche_A_Interest_Expense_Construction" localSheetId="19">#REF!</definedName>
    <definedName name="SL_Tranche_A_Interest_Expense_Construction">#REF!</definedName>
    <definedName name="SL_Tranche_A_Notes_Interest_Expense" localSheetId="14">#REF!</definedName>
    <definedName name="SL_Tranche_A_Notes_Interest_Expense" localSheetId="15">#REF!</definedName>
    <definedName name="SL_Tranche_A_Notes_Interest_Expense" localSheetId="16">#REF!</definedName>
    <definedName name="SL_Tranche_A_Notes_Interest_Expense" localSheetId="17">#REF!</definedName>
    <definedName name="SL_Tranche_A_Notes_Interest_Expense" localSheetId="18">#REF!</definedName>
    <definedName name="SL_Tranche_A_Notes_Interest_Expense" localSheetId="19">#REF!</definedName>
    <definedName name="SL_Tranche_A_Notes_Interest_Expense">#REF!</definedName>
    <definedName name="SL_Tranche_A_Notes_Principal_Payments" localSheetId="14">#REF!</definedName>
    <definedName name="SL_Tranche_A_Notes_Principal_Payments" localSheetId="15">#REF!</definedName>
    <definedName name="SL_Tranche_A_Notes_Principal_Payments" localSheetId="16">#REF!</definedName>
    <definedName name="SL_Tranche_A_Notes_Principal_Payments" localSheetId="17">#REF!</definedName>
    <definedName name="SL_Tranche_A_Notes_Principal_Payments" localSheetId="18">#REF!</definedName>
    <definedName name="SL_Tranche_A_Notes_Principal_Payments" localSheetId="19">#REF!</definedName>
    <definedName name="SL_Tranche_A_Notes_Principal_Payments">#REF!</definedName>
    <definedName name="SL_Tranche_C_Certificates_Principal_Payments" localSheetId="14">#REF!</definedName>
    <definedName name="SL_Tranche_C_Certificates_Principal_Payments" localSheetId="15">#REF!</definedName>
    <definedName name="SL_Tranche_C_Certificates_Principal_Payments" localSheetId="16">#REF!</definedName>
    <definedName name="SL_Tranche_C_Certificates_Principal_Payments" localSheetId="17">#REF!</definedName>
    <definedName name="SL_Tranche_C_Certificates_Principal_Payments" localSheetId="18">#REF!</definedName>
    <definedName name="SL_Tranche_C_Certificates_Principal_Payments" localSheetId="19">#REF!</definedName>
    <definedName name="SL_Tranche_C_Certificates_Principal_Payments">#REF!</definedName>
    <definedName name="Sleepy_Hollow_Payment" localSheetId="14">#REF!</definedName>
    <definedName name="Sleepy_Hollow_Payment" localSheetId="15">#REF!</definedName>
    <definedName name="Sleepy_Hollow_Payment" localSheetId="16">#REF!</definedName>
    <definedName name="Sleepy_Hollow_Payment" localSheetId="17">#REF!</definedName>
    <definedName name="Sleepy_Hollow_Payment" localSheetId="18">#REF!</definedName>
    <definedName name="Sleepy_Hollow_Payment" localSheetId="19">#REF!</definedName>
    <definedName name="Sleepy_Hollow_Payment">#REF!</definedName>
    <definedName name="smll_mtr">1.85</definedName>
    <definedName name="SpotDates">'[19]Spot&amp;Imbalance'!$L$1:$BU$2</definedName>
    <definedName name="SpotMTM">'[19]Spot&amp;Imbalance'!$B$62:$BU$105</definedName>
    <definedName name="SpotVol">'[19]Spot&amp;Imbalance'!$B$7:$BU$50</definedName>
    <definedName name="Spread" localSheetId="14">#REF!</definedName>
    <definedName name="Spread" localSheetId="15">#REF!</definedName>
    <definedName name="Spread" localSheetId="16">#REF!</definedName>
    <definedName name="Spread" localSheetId="17">#REF!</definedName>
    <definedName name="Spread" localSheetId="18">#REF!</definedName>
    <definedName name="Spread" localSheetId="19">#REF!</definedName>
    <definedName name="Spread" localSheetId="12">#REF!</definedName>
    <definedName name="Spread">#REF!</definedName>
    <definedName name="spread_meanreversion" localSheetId="14">#REF!</definedName>
    <definedName name="spread_meanreversion" localSheetId="15">#REF!</definedName>
    <definedName name="spread_meanreversion" localSheetId="16">#REF!</definedName>
    <definedName name="spread_meanreversion" localSheetId="17">#REF!</definedName>
    <definedName name="spread_meanreversion" localSheetId="18">#REF!</definedName>
    <definedName name="spread_meanreversion" localSheetId="19">#REF!</definedName>
    <definedName name="spread_meanreversion" localSheetId="12">#REF!</definedName>
    <definedName name="spread_meanreversion">#REF!</definedName>
    <definedName name="spread_meanreversion2" localSheetId="14">#REF!</definedName>
    <definedName name="spread_meanreversion2" localSheetId="15">#REF!</definedName>
    <definedName name="spread_meanreversion2" localSheetId="16">#REF!</definedName>
    <definedName name="spread_meanreversion2" localSheetId="17">#REF!</definedName>
    <definedName name="spread_meanreversion2" localSheetId="18">#REF!</definedName>
    <definedName name="spread_meanreversion2" localSheetId="19">#REF!</definedName>
    <definedName name="spread_meanreversion2" localSheetId="12">#REF!</definedName>
    <definedName name="spread_meanreversion2">#REF!</definedName>
    <definedName name="spread_meshpoints" localSheetId="14">#REF!</definedName>
    <definedName name="spread_meshpoints" localSheetId="15">#REF!</definedName>
    <definedName name="spread_meshpoints" localSheetId="16">#REF!</definedName>
    <definedName name="spread_meshpoints" localSheetId="17">#REF!</definedName>
    <definedName name="spread_meshpoints" localSheetId="18">#REF!</definedName>
    <definedName name="spread_meshpoints" localSheetId="19">#REF!</definedName>
    <definedName name="spread_meshpoints">#REF!</definedName>
    <definedName name="spread_model" localSheetId="14">#REF!</definedName>
    <definedName name="spread_model" localSheetId="15">#REF!</definedName>
    <definedName name="spread_model" localSheetId="16">#REF!</definedName>
    <definedName name="spread_model" localSheetId="17">#REF!</definedName>
    <definedName name="spread_model" localSheetId="18">#REF!</definedName>
    <definedName name="spread_model" localSheetId="19">#REF!</definedName>
    <definedName name="spread_model">#REF!</definedName>
    <definedName name="spread_volatility" localSheetId="14">#REF!</definedName>
    <definedName name="spread_volatility" localSheetId="15">#REF!</definedName>
    <definedName name="spread_volatility" localSheetId="16">#REF!</definedName>
    <definedName name="spread_volatility" localSheetId="17">#REF!</definedName>
    <definedName name="spread_volatility" localSheetId="18">#REF!</definedName>
    <definedName name="spread_volatility" localSheetId="19">#REF!</definedName>
    <definedName name="spread_volatility">#REF!</definedName>
    <definedName name="spread_volatility2" localSheetId="14">#REF!</definedName>
    <definedName name="spread_volatility2" localSheetId="15">#REF!</definedName>
    <definedName name="spread_volatility2" localSheetId="16">#REF!</definedName>
    <definedName name="spread_volatility2" localSheetId="17">#REF!</definedName>
    <definedName name="spread_volatility2" localSheetId="18">#REF!</definedName>
    <definedName name="spread_volatility2" localSheetId="19">#REF!</definedName>
    <definedName name="spread_volatility2">#REF!</definedName>
    <definedName name="SPWS_WBID">"2FFB1B3F-8871-4190-9222-8139C9167BAF"</definedName>
    <definedName name="ssnra">#REF!</definedName>
    <definedName name="sss" localSheetId="14" hidden="1">{"SourcesUses",#N/A,TRUE,#N/A;"TransOverview",#N/A,TRUE,"CFMODEL"}</definedName>
    <definedName name="sss" localSheetId="15" hidden="1">{"SourcesUses",#N/A,TRUE,#N/A;"TransOverview",#N/A,TRUE,"CFMODEL"}</definedName>
    <definedName name="sss" localSheetId="16" hidden="1">{"SourcesUses",#N/A,TRUE,#N/A;"TransOverview",#N/A,TRUE,"CFMODEL"}</definedName>
    <definedName name="sss" localSheetId="17" hidden="1">{"SourcesUses",#N/A,TRUE,#N/A;"TransOverview",#N/A,TRUE,"CFMODEL"}</definedName>
    <definedName name="sss" localSheetId="18" hidden="1">{"SourcesUses",#N/A,TRUE,#N/A;"TransOverview",#N/A,TRUE,"CFMODEL"}</definedName>
    <definedName name="sss" localSheetId="19" hidden="1">{"SourcesUses",#N/A,TRUE,#N/A;"TransOverview",#N/A,TRUE,"CFMODEL"}</definedName>
    <definedName name="sss" localSheetId="20" hidden="1">{"SourcesUses",#N/A,TRUE,#N/A;"TransOverview",#N/A,TRUE,"CFMODEL"}</definedName>
    <definedName name="sss" localSheetId="4" hidden="1">{"SourcesUses",#N/A,TRUE,#N/A;"TransOverview",#N/A,TRUE,"CFMODEL"}</definedName>
    <definedName name="sss" localSheetId="11" hidden="1">{"SourcesUses",#N/A,TRUE,#N/A;"TransOverview",#N/A,TRUE,"CFMODEL"}</definedName>
    <definedName name="sss" localSheetId="12" hidden="1">{"SourcesUses",#N/A,TRUE,#N/A;"TransOverview",#N/A,TRUE,"CFMODEL"}</definedName>
    <definedName name="sss" localSheetId="13" hidden="1">{"SourcesUses",#N/A,TRUE,#N/A;"TransOverview",#N/A,TRUE,"CFMODEL"}</definedName>
    <definedName name="sss" hidden="1">{"SourcesUses",#N/A,TRUE,#N/A;"TransOverview",#N/A,TRUE,"CFMODEL"}</definedName>
    <definedName name="sssssssssssssssss" localSheetId="14" hidden="1">{"Income Statement",#N/A,FALSE,"CFMODEL";"Balance Sheet",#N/A,FALSE,"CFMODEL"}</definedName>
    <definedName name="sssssssssssssssss" localSheetId="15" hidden="1">{"Income Statement",#N/A,FALSE,"CFMODEL";"Balance Sheet",#N/A,FALSE,"CFMODEL"}</definedName>
    <definedName name="sssssssssssssssss" localSheetId="16" hidden="1">{"Income Statement",#N/A,FALSE,"CFMODEL";"Balance Sheet",#N/A,FALSE,"CFMODEL"}</definedName>
    <definedName name="sssssssssssssssss" localSheetId="17" hidden="1">{"Income Statement",#N/A,FALSE,"CFMODEL";"Balance Sheet",#N/A,FALSE,"CFMODEL"}</definedName>
    <definedName name="sssssssssssssssss" localSheetId="18" hidden="1">{"Income Statement",#N/A,FALSE,"CFMODEL";"Balance Sheet",#N/A,FALSE,"CFMODEL"}</definedName>
    <definedName name="sssssssssssssssss" localSheetId="19" hidden="1">{"Income Statement",#N/A,FALSE,"CFMODEL";"Balance Sheet",#N/A,FALSE,"CFMODEL"}</definedName>
    <definedName name="sssssssssssssssss" localSheetId="20" hidden="1">{"Income Statement",#N/A,FALSE,"CFMODEL";"Balance Sheet",#N/A,FALSE,"CFMODEL"}</definedName>
    <definedName name="sssssssssssssssss" localSheetId="4" hidden="1">{"Income Statement",#N/A,FALSE,"CFMODEL";"Balance Sheet",#N/A,FALSE,"CFMODEL"}</definedName>
    <definedName name="sssssssssssssssss" localSheetId="11" hidden="1">{"Income Statement",#N/A,FALSE,"CFMODEL";"Balance Sheet",#N/A,FALSE,"CFMODEL"}</definedName>
    <definedName name="sssssssssssssssss" localSheetId="12" hidden="1">{"Income Statement",#N/A,FALSE,"CFMODEL";"Balance Sheet",#N/A,FALSE,"CFMODEL"}</definedName>
    <definedName name="sssssssssssssssss" localSheetId="13" hidden="1">{"Income Statement",#N/A,FALSE,"CFMODEL";"Balance Sheet",#N/A,FALSE,"CFMODEL"}</definedName>
    <definedName name="sssssssssssssssss" hidden="1">{"Income Statement",#N/A,FALSE,"CFMODEL";"Balance Sheet",#N/A,FALSE,"CFMODEL"}</definedName>
    <definedName name="sssssssssssssssssss" localSheetId="14" hidden="1">{"Income Statement",#N/A,FALSE,"CFMODEL";"Balance Sheet",#N/A,FALSE,"CFMODEL"}</definedName>
    <definedName name="sssssssssssssssssss" localSheetId="15" hidden="1">{"Income Statement",#N/A,FALSE,"CFMODEL";"Balance Sheet",#N/A,FALSE,"CFMODEL"}</definedName>
    <definedName name="sssssssssssssssssss" localSheetId="16" hidden="1">{"Income Statement",#N/A,FALSE,"CFMODEL";"Balance Sheet",#N/A,FALSE,"CFMODEL"}</definedName>
    <definedName name="sssssssssssssssssss" localSheetId="17" hidden="1">{"Income Statement",#N/A,FALSE,"CFMODEL";"Balance Sheet",#N/A,FALSE,"CFMODEL"}</definedName>
    <definedName name="sssssssssssssssssss" localSheetId="18" hidden="1">{"Income Statement",#N/A,FALSE,"CFMODEL";"Balance Sheet",#N/A,FALSE,"CFMODEL"}</definedName>
    <definedName name="sssssssssssssssssss" localSheetId="19" hidden="1">{"Income Statement",#N/A,FALSE,"CFMODEL";"Balance Sheet",#N/A,FALSE,"CFMODEL"}</definedName>
    <definedName name="sssssssssssssssssss" localSheetId="20" hidden="1">{"Income Statement",#N/A,FALSE,"CFMODEL";"Balance Sheet",#N/A,FALSE,"CFMODEL"}</definedName>
    <definedName name="sssssssssssssssssss" localSheetId="4" hidden="1">{"Income Statement",#N/A,FALSE,"CFMODEL";"Balance Sheet",#N/A,FALSE,"CFMODEL"}</definedName>
    <definedName name="sssssssssssssssssss" localSheetId="11" hidden="1">{"Income Statement",#N/A,FALSE,"CFMODEL";"Balance Sheet",#N/A,FALSE,"CFMODEL"}</definedName>
    <definedName name="sssssssssssssssssss" localSheetId="12" hidden="1">{"Income Statement",#N/A,FALSE,"CFMODEL";"Balance Sheet",#N/A,FALSE,"CFMODEL"}</definedName>
    <definedName name="sssssssssssssssssss" localSheetId="13" hidden="1">{"Income Statement",#N/A,FALSE,"CFMODEL";"Balance Sheet",#N/A,FALSE,"CFMODEL"}</definedName>
    <definedName name="sssssssssssssssssss" hidden="1">{"Income Statement",#N/A,FALSE,"CFMODEL";"Balance Sheet",#N/A,FALSE,"CFMODEL"}</definedName>
    <definedName name="Staged_Online_Incremental_Net_Cash_Flow_in_Year_1" localSheetId="14">#REF!</definedName>
    <definedName name="Staged_Online_Incremental_Net_Cash_Flow_in_Year_1" localSheetId="15">#REF!</definedName>
    <definedName name="Staged_Online_Incremental_Net_Cash_Flow_in_Year_1" localSheetId="16">#REF!</definedName>
    <definedName name="Staged_Online_Incremental_Net_Cash_Flow_in_Year_1" localSheetId="17">#REF!</definedName>
    <definedName name="Staged_Online_Incremental_Net_Cash_Flow_in_Year_1" localSheetId="18">#REF!</definedName>
    <definedName name="Staged_Online_Incremental_Net_Cash_Flow_in_Year_1" localSheetId="19">#REF!</definedName>
    <definedName name="Staged_Online_Incremental_Net_Cash_Flow_in_Year_1" localSheetId="12">#REF!</definedName>
    <definedName name="Staged_Online_Incremental_Net_Cash_Flow_in_Year_1">#REF!</definedName>
    <definedName name="STATEGAS" localSheetId="14">#REF!</definedName>
    <definedName name="STATEGAS" localSheetId="15">#REF!</definedName>
    <definedName name="STATEGAS" localSheetId="16">#REF!</definedName>
    <definedName name="STATEGAS" localSheetId="17">#REF!</definedName>
    <definedName name="STATEGAS" localSheetId="18">#REF!</definedName>
    <definedName name="STATEGAS" localSheetId="19">#REF!</definedName>
    <definedName name="STATEGAS" localSheetId="12">#REF!</definedName>
    <definedName name="STATEGAS">#REF!</definedName>
    <definedName name="STATELEC" localSheetId="14">#REF!</definedName>
    <definedName name="STATELEC" localSheetId="15">#REF!</definedName>
    <definedName name="STATELEC" localSheetId="16">#REF!</definedName>
    <definedName name="STATELEC" localSheetId="17">#REF!</definedName>
    <definedName name="STATELEC" localSheetId="18">#REF!</definedName>
    <definedName name="STATELEC" localSheetId="19">#REF!</definedName>
    <definedName name="STATELEC" localSheetId="12">#REF!</definedName>
    <definedName name="STATELEC">#REF!</definedName>
    <definedName name="swap_meanreversion" localSheetId="14">#REF!</definedName>
    <definedName name="swap_meanreversion" localSheetId="15">#REF!</definedName>
    <definedName name="swap_meanreversion" localSheetId="16">#REF!</definedName>
    <definedName name="swap_meanreversion" localSheetId="17">#REF!</definedName>
    <definedName name="swap_meanreversion" localSheetId="18">#REF!</definedName>
    <definedName name="swap_meanreversion" localSheetId="19">#REF!</definedName>
    <definedName name="swap_meanreversion">#REF!</definedName>
    <definedName name="swap_model" localSheetId="14">#REF!</definedName>
    <definedName name="swap_model" localSheetId="15">#REF!</definedName>
    <definedName name="swap_model" localSheetId="16">#REF!</definedName>
    <definedName name="swap_model" localSheetId="17">#REF!</definedName>
    <definedName name="swap_model" localSheetId="18">#REF!</definedName>
    <definedName name="swap_model" localSheetId="19">#REF!</definedName>
    <definedName name="swap_model">#REF!</definedName>
    <definedName name="swap_volatility" localSheetId="14">#REF!</definedName>
    <definedName name="swap_volatility" localSheetId="15">#REF!</definedName>
    <definedName name="swap_volatility" localSheetId="16">#REF!</definedName>
    <definedName name="swap_volatility" localSheetId="17">#REF!</definedName>
    <definedName name="swap_volatility" localSheetId="18">#REF!</definedName>
    <definedName name="swap_volatility" localSheetId="19">#REF!</definedName>
    <definedName name="swap_volatility">#REF!</definedName>
    <definedName name="SwapBasisDates">[19]BasisSwap!$J$1:$BT$2</definedName>
    <definedName name="SwapBasisMTM">[19]BasisSwap!$B$34:$BT$50</definedName>
    <definedName name="SwapBasisVol">[19]BasisSwap!$B$7:$BT$25</definedName>
    <definedName name="SwapFFDates">[19]FFSwap!$J$1:$BT$2</definedName>
    <definedName name="SwapFFMTM">[19]FFSwap!$B$34:$BT$50</definedName>
    <definedName name="SwapFFVol">[19]FFSwap!$B$7:$BT$25</definedName>
    <definedName name="swaption_meanreversion" localSheetId="14">#REF!</definedName>
    <definedName name="swaption_meanreversion" localSheetId="15">#REF!</definedName>
    <definedName name="swaption_meanreversion" localSheetId="16">#REF!</definedName>
    <definedName name="swaption_meanreversion" localSheetId="17">#REF!</definedName>
    <definedName name="swaption_meanreversion" localSheetId="18">#REF!</definedName>
    <definedName name="swaption_meanreversion" localSheetId="19">#REF!</definedName>
    <definedName name="swaption_meanreversion" localSheetId="12">#REF!</definedName>
    <definedName name="swaption_meanreversion">#REF!</definedName>
    <definedName name="swaption_model" localSheetId="14">#REF!</definedName>
    <definedName name="swaption_model" localSheetId="15">#REF!</definedName>
    <definedName name="swaption_model" localSheetId="16">#REF!</definedName>
    <definedName name="swaption_model" localSheetId="17">#REF!</definedName>
    <definedName name="swaption_model" localSheetId="18">#REF!</definedName>
    <definedName name="swaption_model" localSheetId="19">#REF!</definedName>
    <definedName name="swaption_model" localSheetId="12">#REF!</definedName>
    <definedName name="swaption_model">#REF!</definedName>
    <definedName name="swaption_volatility" localSheetId="14">#REF!</definedName>
    <definedName name="swaption_volatility" localSheetId="15">#REF!</definedName>
    <definedName name="swaption_volatility" localSheetId="16">#REF!</definedName>
    <definedName name="swaption_volatility" localSheetId="17">#REF!</definedName>
    <definedName name="swaption_volatility" localSheetId="18">#REF!</definedName>
    <definedName name="swaption_volatility" localSheetId="19">#REF!</definedName>
    <definedName name="swaption_volatility" localSheetId="12">#REF!</definedName>
    <definedName name="swaption_volatility">#REF!</definedName>
    <definedName name="SWPC_Mgmt_Fee_Base_year">[4]Inputs!$B$162</definedName>
    <definedName name="Synthetic_Lease_Financial_Partial_Year_Factor" localSheetId="14">#REF!</definedName>
    <definedName name="Synthetic_Lease_Financial_Partial_Year_Factor" localSheetId="15">#REF!</definedName>
    <definedName name="Synthetic_Lease_Financial_Partial_Year_Factor" localSheetId="16">#REF!</definedName>
    <definedName name="Synthetic_Lease_Financial_Partial_Year_Factor" localSheetId="17">#REF!</definedName>
    <definedName name="Synthetic_Lease_Financial_Partial_Year_Factor" localSheetId="18">#REF!</definedName>
    <definedName name="Synthetic_Lease_Financial_Partial_Year_Factor" localSheetId="19">#REF!</definedName>
    <definedName name="Synthetic_Lease_Financial_Partial_Year_Factor" localSheetId="12">#REF!</definedName>
    <definedName name="Synthetic_Lease_Financial_Partial_Year_Factor">#REF!</definedName>
    <definedName name="Synthetic_Lease_Tranche_A_Interest_Expense" localSheetId="14">#REF!</definedName>
    <definedName name="Synthetic_Lease_Tranche_A_Interest_Expense" localSheetId="15">#REF!</definedName>
    <definedName name="Synthetic_Lease_Tranche_A_Interest_Expense" localSheetId="16">#REF!</definedName>
    <definedName name="Synthetic_Lease_Tranche_A_Interest_Expense" localSheetId="17">#REF!</definedName>
    <definedName name="Synthetic_Lease_Tranche_A_Interest_Expense" localSheetId="18">#REF!</definedName>
    <definedName name="Synthetic_Lease_Tranche_A_Interest_Expense" localSheetId="19">#REF!</definedName>
    <definedName name="Synthetic_Lease_Tranche_A_Interest_Expense" localSheetId="12">#REF!</definedName>
    <definedName name="Synthetic_Lease_Tranche_A_Interest_Expense">#REF!</definedName>
    <definedName name="Synthetic_Lease_Tranche_C_Interest_Expense" localSheetId="14">#REF!</definedName>
    <definedName name="Synthetic_Lease_Tranche_C_Interest_Expense" localSheetId="15">#REF!</definedName>
    <definedName name="Synthetic_Lease_Tranche_C_Interest_Expense" localSheetId="16">#REF!</definedName>
    <definedName name="Synthetic_Lease_Tranche_C_Interest_Expense" localSheetId="17">#REF!</definedName>
    <definedName name="Synthetic_Lease_Tranche_C_Interest_Expense" localSheetId="18">#REF!</definedName>
    <definedName name="Synthetic_Lease_Tranche_C_Interest_Expense" localSheetId="19">#REF!</definedName>
    <definedName name="Synthetic_Lease_Tranche_C_Interest_Expense" localSheetId="12">#REF!</definedName>
    <definedName name="Synthetic_Lease_Tranche_C_Interest_Expense">#REF!</definedName>
    <definedName name="T_CREDIT">0.00017</definedName>
    <definedName name="Table1" localSheetId="14">#REF!</definedName>
    <definedName name="Table1" localSheetId="15">#REF!</definedName>
    <definedName name="Table1" localSheetId="16">#REF!</definedName>
    <definedName name="Table1" localSheetId="17">#REF!</definedName>
    <definedName name="Table1" localSheetId="18">#REF!</definedName>
    <definedName name="Table1" localSheetId="19">#REF!</definedName>
    <definedName name="Table1" localSheetId="12">#REF!</definedName>
    <definedName name="Table1">#REF!</definedName>
    <definedName name="Table1_list" localSheetId="14">#REF!</definedName>
    <definedName name="Table1_list" localSheetId="15">#REF!</definedName>
    <definedName name="Table1_list" localSheetId="16">#REF!</definedName>
    <definedName name="Table1_list" localSheetId="17">#REF!</definedName>
    <definedName name="Table1_list" localSheetId="18">#REF!</definedName>
    <definedName name="Table1_list" localSheetId="19">#REF!</definedName>
    <definedName name="Table1_list" localSheetId="12">#REF!</definedName>
    <definedName name="Table1_list">#REF!</definedName>
    <definedName name="TableName">"Dummy"</definedName>
    <definedName name="Tax_Rate">[9]Assumptions!$C$20</definedName>
    <definedName name="TaxReturn1992" localSheetId="14">#REF!</definedName>
    <definedName name="TaxReturn1992" localSheetId="15">#REF!</definedName>
    <definedName name="TaxReturn1992" localSheetId="16">#REF!</definedName>
    <definedName name="TaxReturn1992" localSheetId="17">#REF!</definedName>
    <definedName name="TaxReturn1992" localSheetId="18">#REF!</definedName>
    <definedName name="TaxReturn1992" localSheetId="19">#REF!</definedName>
    <definedName name="TaxReturn1992" localSheetId="12">#REF!</definedName>
    <definedName name="TaxReturn1992">#REF!</definedName>
    <definedName name="TaxReturn1993" localSheetId="14">#REF!</definedName>
    <definedName name="TaxReturn1993" localSheetId="15">#REF!</definedName>
    <definedName name="TaxReturn1993" localSheetId="16">#REF!</definedName>
    <definedName name="TaxReturn1993" localSheetId="17">#REF!</definedName>
    <definedName name="TaxReturn1993" localSheetId="18">#REF!</definedName>
    <definedName name="TaxReturn1993" localSheetId="19">#REF!</definedName>
    <definedName name="TaxReturn1993" localSheetId="12">#REF!</definedName>
    <definedName name="TaxReturn1993">#REF!</definedName>
    <definedName name="TBal" localSheetId="14">#REF!</definedName>
    <definedName name="TBal" localSheetId="15">#REF!</definedName>
    <definedName name="TBal" localSheetId="16">#REF!</definedName>
    <definedName name="TBal" localSheetId="17">#REF!</definedName>
    <definedName name="TBal" localSheetId="18">#REF!</definedName>
    <definedName name="TBal" localSheetId="19">#REF!</definedName>
    <definedName name="TBal" localSheetId="12">#REF!</definedName>
    <definedName name="TBal">#REF!</definedName>
    <definedName name="tblChgCodes" localSheetId="14">#REF!</definedName>
    <definedName name="tblChgCodes" localSheetId="15">#REF!</definedName>
    <definedName name="tblChgCodes" localSheetId="16">#REF!</definedName>
    <definedName name="tblChgCodes" localSheetId="17">#REF!</definedName>
    <definedName name="tblChgCodes" localSheetId="18">#REF!</definedName>
    <definedName name="tblChgCodes" localSheetId="19">#REF!</definedName>
    <definedName name="tblChgCodes">#REF!</definedName>
    <definedName name="TblConsTypes" localSheetId="14">#REF!</definedName>
    <definedName name="TblConsTypes" localSheetId="15">#REF!</definedName>
    <definedName name="TblConsTypes" localSheetId="16">#REF!</definedName>
    <definedName name="TblConsTypes" localSheetId="17">#REF!</definedName>
    <definedName name="TblConsTypes" localSheetId="18">#REF!</definedName>
    <definedName name="TblConsTypes" localSheetId="19">#REF!</definedName>
    <definedName name="TblConsTypes">#REF!</definedName>
    <definedName name="tblRates" localSheetId="14">#REF!</definedName>
    <definedName name="tblRates" localSheetId="15">#REF!</definedName>
    <definedName name="tblRates" localSheetId="16">#REF!</definedName>
    <definedName name="tblRates" localSheetId="17">#REF!</definedName>
    <definedName name="tblRates" localSheetId="18">#REF!</definedName>
    <definedName name="tblRates" localSheetId="19">#REF!</definedName>
    <definedName name="tblRates">#REF!</definedName>
    <definedName name="tblrptrate" localSheetId="14">#REF!</definedName>
    <definedName name="tblrptrate" localSheetId="15">#REF!</definedName>
    <definedName name="tblrptrate" localSheetId="16">#REF!</definedName>
    <definedName name="tblrptrate" localSheetId="17">#REF!</definedName>
    <definedName name="tblrptrate" localSheetId="18">#REF!</definedName>
    <definedName name="tblrptrate" localSheetId="19">#REF!</definedName>
    <definedName name="tblrptrate">#REF!</definedName>
    <definedName name="TDM" localSheetId="14" hidden="1">{#N/A,#N/A,FALSE,"Aging Summary";#N/A,#N/A,FALSE,"Ratio Analysis";#N/A,#N/A,FALSE,"Test 120 Day Accts";#N/A,#N/A,FALSE,"Tickmarks"}</definedName>
    <definedName name="TDM" localSheetId="15" hidden="1">{#N/A,#N/A,FALSE,"Aging Summary";#N/A,#N/A,FALSE,"Ratio Analysis";#N/A,#N/A,FALSE,"Test 120 Day Accts";#N/A,#N/A,FALSE,"Tickmarks"}</definedName>
    <definedName name="TDM" localSheetId="16" hidden="1">{#N/A,#N/A,FALSE,"Aging Summary";#N/A,#N/A,FALSE,"Ratio Analysis";#N/A,#N/A,FALSE,"Test 120 Day Accts";#N/A,#N/A,FALSE,"Tickmarks"}</definedName>
    <definedName name="TDM" localSheetId="17" hidden="1">{#N/A,#N/A,FALSE,"Aging Summary";#N/A,#N/A,FALSE,"Ratio Analysis";#N/A,#N/A,FALSE,"Test 120 Day Accts";#N/A,#N/A,FALSE,"Tickmarks"}</definedName>
    <definedName name="TDM" localSheetId="18" hidden="1">{#N/A,#N/A,FALSE,"Aging Summary";#N/A,#N/A,FALSE,"Ratio Analysis";#N/A,#N/A,FALSE,"Test 120 Day Accts";#N/A,#N/A,FALSE,"Tickmarks"}</definedName>
    <definedName name="TDM" localSheetId="19" hidden="1">{#N/A,#N/A,FALSE,"Aging Summary";#N/A,#N/A,FALSE,"Ratio Analysis";#N/A,#N/A,FALSE,"Test 120 Day Accts";#N/A,#N/A,FALSE,"Tickmarks"}</definedName>
    <definedName name="TDM" localSheetId="20" hidden="1">{#N/A,#N/A,FALSE,"Aging Summary";#N/A,#N/A,FALSE,"Ratio Analysis";#N/A,#N/A,FALSE,"Test 120 Day Accts";#N/A,#N/A,FALSE,"Tickmarks"}</definedName>
    <definedName name="TDM" localSheetId="4" hidden="1">{#N/A,#N/A,FALSE,"Aging Summary";#N/A,#N/A,FALSE,"Ratio Analysis";#N/A,#N/A,FALSE,"Test 120 Day Accts";#N/A,#N/A,FALSE,"Tickmarks"}</definedName>
    <definedName name="TDM" localSheetId="11" hidden="1">{#N/A,#N/A,FALSE,"Aging Summary";#N/A,#N/A,FALSE,"Ratio Analysis";#N/A,#N/A,FALSE,"Test 120 Day Accts";#N/A,#N/A,FALSE,"Tickmarks"}</definedName>
    <definedName name="TDM" localSheetId="12" hidden="1">{#N/A,#N/A,FALSE,"Aging Summary";#N/A,#N/A,FALSE,"Ratio Analysis";#N/A,#N/A,FALSE,"Test 120 Day Accts";#N/A,#N/A,FALSE,"Tickmarks"}</definedName>
    <definedName name="TDM" localSheetId="13" hidden="1">{#N/A,#N/A,FALSE,"Aging Summary";#N/A,#N/A,FALSE,"Ratio Analysis";#N/A,#N/A,FALSE,"Test 120 Day Accts";#N/A,#N/A,FALSE,"Tickmarks"}</definedName>
    <definedName name="TDM" hidden="1">{#N/A,#N/A,FALSE,"Aging Summary";#N/A,#N/A,FALSE,"Ratio Analysis";#N/A,#N/A,FALSE,"Test 120 Day Accts";#N/A,#N/A,FALSE,"Tickmarks"}</definedName>
    <definedName name="TEMP">#REF!</definedName>
    <definedName name="template2" localSheetId="14" hidden="1">{"by_month",#N/A,TRUE,"template";"destec_month",#N/A,TRUE,"template";"by_quarter",#N/A,TRUE,"template";"destec_quarter",#N/A,TRUE,"template";"by_year",#N/A,TRUE,"template";"destec_annual",#N/A,TRUE,"template"}</definedName>
    <definedName name="template2" localSheetId="15" hidden="1">{"by_month",#N/A,TRUE,"template";"destec_month",#N/A,TRUE,"template";"by_quarter",#N/A,TRUE,"template";"destec_quarter",#N/A,TRUE,"template";"by_year",#N/A,TRUE,"template";"destec_annual",#N/A,TRUE,"template"}</definedName>
    <definedName name="template2" localSheetId="16" hidden="1">{"by_month",#N/A,TRUE,"template";"destec_month",#N/A,TRUE,"template";"by_quarter",#N/A,TRUE,"template";"destec_quarter",#N/A,TRUE,"template";"by_year",#N/A,TRUE,"template";"destec_annual",#N/A,TRUE,"template"}</definedName>
    <definedName name="template2" localSheetId="17" hidden="1">{"by_month",#N/A,TRUE,"template";"destec_month",#N/A,TRUE,"template";"by_quarter",#N/A,TRUE,"template";"destec_quarter",#N/A,TRUE,"template";"by_year",#N/A,TRUE,"template";"destec_annual",#N/A,TRUE,"template"}</definedName>
    <definedName name="template2" localSheetId="18" hidden="1">{"by_month",#N/A,TRUE,"template";"destec_month",#N/A,TRUE,"template";"by_quarter",#N/A,TRUE,"template";"destec_quarter",#N/A,TRUE,"template";"by_year",#N/A,TRUE,"template";"destec_annual",#N/A,TRUE,"template"}</definedName>
    <definedName name="template2" localSheetId="19" hidden="1">{"by_month",#N/A,TRUE,"template";"destec_month",#N/A,TRUE,"template";"by_quarter",#N/A,TRUE,"template";"destec_quarter",#N/A,TRUE,"template";"by_year",#N/A,TRUE,"template";"destec_annual",#N/A,TRUE,"template"}</definedName>
    <definedName name="template2" localSheetId="20" hidden="1">{"by_month",#N/A,TRUE,"template";"destec_month",#N/A,TRUE,"template";"by_quarter",#N/A,TRUE,"template";"destec_quarter",#N/A,TRUE,"template";"by_year",#N/A,TRUE,"template";"destec_annual",#N/A,TRUE,"template"}</definedName>
    <definedName name="template2" localSheetId="4" hidden="1">{"by_month",#N/A,TRUE,"template";"destec_month",#N/A,TRUE,"template";"by_quarter",#N/A,TRUE,"template";"destec_quarter",#N/A,TRUE,"template";"by_year",#N/A,TRUE,"template";"destec_annual",#N/A,TRUE,"template"}</definedName>
    <definedName name="template2" localSheetId="11" hidden="1">{"by_month",#N/A,TRUE,"template";"destec_month",#N/A,TRUE,"template";"by_quarter",#N/A,TRUE,"template";"destec_quarter",#N/A,TRUE,"template";"by_year",#N/A,TRUE,"template";"destec_annual",#N/A,TRUE,"template"}</definedName>
    <definedName name="template2" localSheetId="12" hidden="1">{"by_month",#N/A,TRUE,"template";"destec_month",#N/A,TRUE,"template";"by_quarter",#N/A,TRUE,"template";"destec_quarter",#N/A,TRUE,"template";"by_year",#N/A,TRUE,"template";"destec_annual",#N/A,TRUE,"template"}</definedName>
    <definedName name="template2" localSheetId="13" hidden="1">{"by_month",#N/A,TRUE,"template";"destec_month",#N/A,TRUE,"template";"by_quarter",#N/A,TRUE,"template";"destec_quarter",#N/A,TRUE,"template";"by_year",#N/A,TRUE,"template";"destec_annual",#N/A,TRUE,"template"}</definedName>
    <definedName name="template2" hidden="1">{"by_month",#N/A,TRUE,"template";"destec_month",#N/A,TRUE,"template";"by_quarter",#N/A,TRUE,"template";"destec_quarter",#N/A,TRUE,"template";"by_year",#N/A,TRUE,"template";"destec_annual",#N/A,TRUE,"template"}</definedName>
    <definedName name="terst2" localSheetId="14" hidden="1">{"Page_1",#N/A,FALSE,"BAD4Q98";"Page_2",#N/A,FALSE,"BAD4Q98";"Page_3",#N/A,FALSE,"BAD4Q98";"Page_4",#N/A,FALSE,"BAD4Q98";"Page_5",#N/A,FALSE,"BAD4Q98";"Page_6",#N/A,FALSE,"BAD4Q98";"Input_1",#N/A,FALSE,"BAD4Q98";"Input_2",#N/A,FALSE,"BAD4Q98"}</definedName>
    <definedName name="terst2" localSheetId="15" hidden="1">{"Page_1",#N/A,FALSE,"BAD4Q98";"Page_2",#N/A,FALSE,"BAD4Q98";"Page_3",#N/A,FALSE,"BAD4Q98";"Page_4",#N/A,FALSE,"BAD4Q98";"Page_5",#N/A,FALSE,"BAD4Q98";"Page_6",#N/A,FALSE,"BAD4Q98";"Input_1",#N/A,FALSE,"BAD4Q98";"Input_2",#N/A,FALSE,"BAD4Q98"}</definedName>
    <definedName name="terst2" localSheetId="16" hidden="1">{"Page_1",#N/A,FALSE,"BAD4Q98";"Page_2",#N/A,FALSE,"BAD4Q98";"Page_3",#N/A,FALSE,"BAD4Q98";"Page_4",#N/A,FALSE,"BAD4Q98";"Page_5",#N/A,FALSE,"BAD4Q98";"Page_6",#N/A,FALSE,"BAD4Q98";"Input_1",#N/A,FALSE,"BAD4Q98";"Input_2",#N/A,FALSE,"BAD4Q98"}</definedName>
    <definedName name="terst2" localSheetId="17" hidden="1">{"Page_1",#N/A,FALSE,"BAD4Q98";"Page_2",#N/A,FALSE,"BAD4Q98";"Page_3",#N/A,FALSE,"BAD4Q98";"Page_4",#N/A,FALSE,"BAD4Q98";"Page_5",#N/A,FALSE,"BAD4Q98";"Page_6",#N/A,FALSE,"BAD4Q98";"Input_1",#N/A,FALSE,"BAD4Q98";"Input_2",#N/A,FALSE,"BAD4Q98"}</definedName>
    <definedName name="terst2" localSheetId="18" hidden="1">{"Page_1",#N/A,FALSE,"BAD4Q98";"Page_2",#N/A,FALSE,"BAD4Q98";"Page_3",#N/A,FALSE,"BAD4Q98";"Page_4",#N/A,FALSE,"BAD4Q98";"Page_5",#N/A,FALSE,"BAD4Q98";"Page_6",#N/A,FALSE,"BAD4Q98";"Input_1",#N/A,FALSE,"BAD4Q98";"Input_2",#N/A,FALSE,"BAD4Q98"}</definedName>
    <definedName name="terst2" localSheetId="19" hidden="1">{"Page_1",#N/A,FALSE,"BAD4Q98";"Page_2",#N/A,FALSE,"BAD4Q98";"Page_3",#N/A,FALSE,"BAD4Q98";"Page_4",#N/A,FALSE,"BAD4Q98";"Page_5",#N/A,FALSE,"BAD4Q98";"Page_6",#N/A,FALSE,"BAD4Q98";"Input_1",#N/A,FALSE,"BAD4Q98";"Input_2",#N/A,FALSE,"BAD4Q98"}</definedName>
    <definedName name="terst2" localSheetId="20" hidden="1">{"Page_1",#N/A,FALSE,"BAD4Q98";"Page_2",#N/A,FALSE,"BAD4Q98";"Page_3",#N/A,FALSE,"BAD4Q98";"Page_4",#N/A,FALSE,"BAD4Q98";"Page_5",#N/A,FALSE,"BAD4Q98";"Page_6",#N/A,FALSE,"BAD4Q98";"Input_1",#N/A,FALSE,"BAD4Q98";"Input_2",#N/A,FALSE,"BAD4Q98"}</definedName>
    <definedName name="terst2" localSheetId="4" hidden="1">{"Page_1",#N/A,FALSE,"BAD4Q98";"Page_2",#N/A,FALSE,"BAD4Q98";"Page_3",#N/A,FALSE,"BAD4Q98";"Page_4",#N/A,FALSE,"BAD4Q98";"Page_5",#N/A,FALSE,"BAD4Q98";"Page_6",#N/A,FALSE,"BAD4Q98";"Input_1",#N/A,FALSE,"BAD4Q98";"Input_2",#N/A,FALSE,"BAD4Q98"}</definedName>
    <definedName name="terst2" localSheetId="11" hidden="1">{"Page_1",#N/A,FALSE,"BAD4Q98";"Page_2",#N/A,FALSE,"BAD4Q98";"Page_3",#N/A,FALSE,"BAD4Q98";"Page_4",#N/A,FALSE,"BAD4Q98";"Page_5",#N/A,FALSE,"BAD4Q98";"Page_6",#N/A,FALSE,"BAD4Q98";"Input_1",#N/A,FALSE,"BAD4Q98";"Input_2",#N/A,FALSE,"BAD4Q98"}</definedName>
    <definedName name="terst2" localSheetId="12" hidden="1">{"Page_1",#N/A,FALSE,"BAD4Q98";"Page_2",#N/A,FALSE,"BAD4Q98";"Page_3",#N/A,FALSE,"BAD4Q98";"Page_4",#N/A,FALSE,"BAD4Q98";"Page_5",#N/A,FALSE,"BAD4Q98";"Page_6",#N/A,FALSE,"BAD4Q98";"Input_1",#N/A,FALSE,"BAD4Q98";"Input_2",#N/A,FALSE,"BAD4Q98"}</definedName>
    <definedName name="terst2" localSheetId="13" hidden="1">{"Page_1",#N/A,FALSE,"BAD4Q98";"Page_2",#N/A,FALSE,"BAD4Q98";"Page_3",#N/A,FALSE,"BAD4Q98";"Page_4",#N/A,FALSE,"BAD4Q98";"Page_5",#N/A,FALSE,"BAD4Q98";"Page_6",#N/A,FALSE,"BAD4Q98";"Input_1",#N/A,FALSE,"BAD4Q98";"Input_2",#N/A,FALSE,"BAD4Q98"}</definedName>
    <definedName name="terst2" hidden="1">{"Page_1",#N/A,FALSE,"BAD4Q98";"Page_2",#N/A,FALSE,"BAD4Q98";"Page_3",#N/A,FALSE,"BAD4Q98";"Page_4",#N/A,FALSE,"BAD4Q98";"Page_5",#N/A,FALSE,"BAD4Q98";"Page_6",#N/A,FALSE,"BAD4Q98";"Input_1",#N/A,FALSE,"BAD4Q98";"Input_2",#N/A,FALSE,"BAD4Q98"}</definedName>
    <definedName name="test" localSheetId="14" hidden="1">{"Page_1",#N/A,FALSE,"BAD4Q98";"Page_2",#N/A,FALSE,"BAD4Q98";"Page_3",#N/A,FALSE,"BAD4Q98";"Page_4",#N/A,FALSE,"BAD4Q98";"Page_5",#N/A,FALSE,"BAD4Q98";"Page_6",#N/A,FALSE,"BAD4Q98";"Input_1",#N/A,FALSE,"BAD4Q98";"Input_2",#N/A,FALSE,"BAD4Q98"}</definedName>
    <definedName name="test" localSheetId="15" hidden="1">{"Page_1",#N/A,FALSE,"BAD4Q98";"Page_2",#N/A,FALSE,"BAD4Q98";"Page_3",#N/A,FALSE,"BAD4Q98";"Page_4",#N/A,FALSE,"BAD4Q98";"Page_5",#N/A,FALSE,"BAD4Q98";"Page_6",#N/A,FALSE,"BAD4Q98";"Input_1",#N/A,FALSE,"BAD4Q98";"Input_2",#N/A,FALSE,"BAD4Q98"}</definedName>
    <definedName name="test" localSheetId="16" hidden="1">{"Page_1",#N/A,FALSE,"BAD4Q98";"Page_2",#N/A,FALSE,"BAD4Q98";"Page_3",#N/A,FALSE,"BAD4Q98";"Page_4",#N/A,FALSE,"BAD4Q98";"Page_5",#N/A,FALSE,"BAD4Q98";"Page_6",#N/A,FALSE,"BAD4Q98";"Input_1",#N/A,FALSE,"BAD4Q98";"Input_2",#N/A,FALSE,"BAD4Q98"}</definedName>
    <definedName name="test" localSheetId="17" hidden="1">{"Page_1",#N/A,FALSE,"BAD4Q98";"Page_2",#N/A,FALSE,"BAD4Q98";"Page_3",#N/A,FALSE,"BAD4Q98";"Page_4",#N/A,FALSE,"BAD4Q98";"Page_5",#N/A,FALSE,"BAD4Q98";"Page_6",#N/A,FALSE,"BAD4Q98";"Input_1",#N/A,FALSE,"BAD4Q98";"Input_2",#N/A,FALSE,"BAD4Q98"}</definedName>
    <definedName name="test" localSheetId="18" hidden="1">{"Page_1",#N/A,FALSE,"BAD4Q98";"Page_2",#N/A,FALSE,"BAD4Q98";"Page_3",#N/A,FALSE,"BAD4Q98";"Page_4",#N/A,FALSE,"BAD4Q98";"Page_5",#N/A,FALSE,"BAD4Q98";"Page_6",#N/A,FALSE,"BAD4Q98";"Input_1",#N/A,FALSE,"BAD4Q98";"Input_2",#N/A,FALSE,"BAD4Q98"}</definedName>
    <definedName name="test" localSheetId="19" hidden="1">{"Page_1",#N/A,FALSE,"BAD4Q98";"Page_2",#N/A,FALSE,"BAD4Q98";"Page_3",#N/A,FALSE,"BAD4Q98";"Page_4",#N/A,FALSE,"BAD4Q98";"Page_5",#N/A,FALSE,"BAD4Q98";"Page_6",#N/A,FALSE,"BAD4Q98";"Input_1",#N/A,FALSE,"BAD4Q98";"Input_2",#N/A,FALSE,"BAD4Q98"}</definedName>
    <definedName name="test" localSheetId="20" hidden="1">{"Page_1",#N/A,FALSE,"BAD4Q98";"Page_2",#N/A,FALSE,"BAD4Q98";"Page_3",#N/A,FALSE,"BAD4Q98";"Page_4",#N/A,FALSE,"BAD4Q98";"Page_5",#N/A,FALSE,"BAD4Q98";"Page_6",#N/A,FALSE,"BAD4Q98";"Input_1",#N/A,FALSE,"BAD4Q98";"Input_2",#N/A,FALSE,"BAD4Q98"}</definedName>
    <definedName name="test" localSheetId="4" hidden="1">{"Page_1",#N/A,FALSE,"BAD4Q98";"Page_2",#N/A,FALSE,"BAD4Q98";"Page_3",#N/A,FALSE,"BAD4Q98";"Page_4",#N/A,FALSE,"BAD4Q98";"Page_5",#N/A,FALSE,"BAD4Q98";"Page_6",#N/A,FALSE,"BAD4Q98";"Input_1",#N/A,FALSE,"BAD4Q98";"Input_2",#N/A,FALSE,"BAD4Q98"}</definedName>
    <definedName name="test" localSheetId="11" hidden="1">{"Page_1",#N/A,FALSE,"BAD4Q98";"Page_2",#N/A,FALSE,"BAD4Q98";"Page_3",#N/A,FALSE,"BAD4Q98";"Page_4",#N/A,FALSE,"BAD4Q98";"Page_5",#N/A,FALSE,"BAD4Q98";"Page_6",#N/A,FALSE,"BAD4Q98";"Input_1",#N/A,FALSE,"BAD4Q98";"Input_2",#N/A,FALSE,"BAD4Q98"}</definedName>
    <definedName name="test" localSheetId="12" hidden="1">{"Page_1",#N/A,FALSE,"BAD4Q98";"Page_2",#N/A,FALSE,"BAD4Q98";"Page_3",#N/A,FALSE,"BAD4Q98";"Page_4",#N/A,FALSE,"BAD4Q98";"Page_5",#N/A,FALSE,"BAD4Q98";"Page_6",#N/A,FALSE,"BAD4Q98";"Input_1",#N/A,FALSE,"BAD4Q98";"Input_2",#N/A,FALSE,"BAD4Q98"}</definedName>
    <definedName name="test" localSheetId="13" hidden="1">{"Page_1",#N/A,FALSE,"BAD4Q98";"Page_2",#N/A,FALSE,"BAD4Q98";"Page_3",#N/A,FALSE,"BAD4Q98";"Page_4",#N/A,FALSE,"BAD4Q98";"Page_5",#N/A,FALSE,"BAD4Q98";"Page_6",#N/A,FALSE,"BAD4Q98";"Input_1",#N/A,FALSE,"BAD4Q98";"Input_2",#N/A,FALSE,"BAD4Q98"}</definedName>
    <definedName name="test" hidden="1">{"Page_1",#N/A,FALSE,"BAD4Q98";"Page_2",#N/A,FALSE,"BAD4Q98";"Page_3",#N/A,FALSE,"BAD4Q98";"Page_4",#N/A,FALSE,"BAD4Q98";"Page_5",#N/A,FALSE,"BAD4Q98";"Page_6",#N/A,FALSE,"BAD4Q98";"Input_1",#N/A,FALSE,"BAD4Q98";"Input_2",#N/A,FALSE,"BAD4Q98"}</definedName>
    <definedName name="test_1" localSheetId="14" hidden="1">{"Control_DataContact",#N/A,FALSE,"Control"}</definedName>
    <definedName name="test_1" localSheetId="15" hidden="1">{"Control_DataContact",#N/A,FALSE,"Control"}</definedName>
    <definedName name="test_1" localSheetId="16" hidden="1">{"Control_DataContact",#N/A,FALSE,"Control"}</definedName>
    <definedName name="test_1" localSheetId="17" hidden="1">{"Control_DataContact",#N/A,FALSE,"Control"}</definedName>
    <definedName name="test_1" localSheetId="18" hidden="1">{"Control_DataContact",#N/A,FALSE,"Control"}</definedName>
    <definedName name="test_1" localSheetId="19" hidden="1">{"Control_DataContact",#N/A,FALSE,"Control"}</definedName>
    <definedName name="test_1" localSheetId="20" hidden="1">{"Control_DataContact",#N/A,FALSE,"Control"}</definedName>
    <definedName name="test_1" localSheetId="4" hidden="1">{"Control_DataContact",#N/A,FALSE,"Control"}</definedName>
    <definedName name="test_1" localSheetId="11" hidden="1">{"Control_DataContact",#N/A,FALSE,"Control"}</definedName>
    <definedName name="test_1" localSheetId="12" hidden="1">{"Control_DataContact",#N/A,FALSE,"Control"}</definedName>
    <definedName name="test_1" localSheetId="13" hidden="1">{"Control_DataContact",#N/A,FALSE,"Control"}</definedName>
    <definedName name="test_1" hidden="1">{"Control_DataContact",#N/A,FALSE,"Control"}</definedName>
    <definedName name="TEST0">#REF!</definedName>
    <definedName name="TEST1" localSheetId="14">#REF!</definedName>
    <definedName name="TEST1" localSheetId="15">#REF!</definedName>
    <definedName name="TEST1" localSheetId="16">#REF!</definedName>
    <definedName name="TEST1" localSheetId="17">#REF!</definedName>
    <definedName name="TEST1" localSheetId="18">#REF!</definedName>
    <definedName name="TEST1" localSheetId="19">#REF!</definedName>
    <definedName name="TEST1" localSheetId="12">#REF!</definedName>
    <definedName name="TEST1">#REF!</definedName>
    <definedName name="test1_1" localSheetId="14" hidden="1">{"Sch.D_P_1Gas",#N/A,FALSE,"Sch.D";"Sch.D_P_2Elec",#N/A,FALSE,"Sch.D"}</definedName>
    <definedName name="test1_1" localSheetId="15" hidden="1">{"Sch.D_P_1Gas",#N/A,FALSE,"Sch.D";"Sch.D_P_2Elec",#N/A,FALSE,"Sch.D"}</definedName>
    <definedName name="test1_1" localSheetId="16" hidden="1">{"Sch.D_P_1Gas",#N/A,FALSE,"Sch.D";"Sch.D_P_2Elec",#N/A,FALSE,"Sch.D"}</definedName>
    <definedName name="test1_1" localSheetId="17" hidden="1">{"Sch.D_P_1Gas",#N/A,FALSE,"Sch.D";"Sch.D_P_2Elec",#N/A,FALSE,"Sch.D"}</definedName>
    <definedName name="test1_1" localSheetId="18" hidden="1">{"Sch.D_P_1Gas",#N/A,FALSE,"Sch.D";"Sch.D_P_2Elec",#N/A,FALSE,"Sch.D"}</definedName>
    <definedName name="test1_1" localSheetId="19" hidden="1">{"Sch.D_P_1Gas",#N/A,FALSE,"Sch.D";"Sch.D_P_2Elec",#N/A,FALSE,"Sch.D"}</definedName>
    <definedName name="test1_1" localSheetId="20" hidden="1">{"Sch.D_P_1Gas",#N/A,FALSE,"Sch.D";"Sch.D_P_2Elec",#N/A,FALSE,"Sch.D"}</definedName>
    <definedName name="test1_1" localSheetId="4" hidden="1">{"Sch.D_P_1Gas",#N/A,FALSE,"Sch.D";"Sch.D_P_2Elec",#N/A,FALSE,"Sch.D"}</definedName>
    <definedName name="test1_1" localSheetId="11" hidden="1">{"Sch.D_P_1Gas",#N/A,FALSE,"Sch.D";"Sch.D_P_2Elec",#N/A,FALSE,"Sch.D"}</definedName>
    <definedName name="test1_1" localSheetId="12" hidden="1">{"Sch.D_P_1Gas",#N/A,FALSE,"Sch.D";"Sch.D_P_2Elec",#N/A,FALSE,"Sch.D"}</definedName>
    <definedName name="test1_1" localSheetId="13" hidden="1">{"Sch.D_P_1Gas",#N/A,FALSE,"Sch.D";"Sch.D_P_2Elec",#N/A,FALSE,"Sch.D"}</definedName>
    <definedName name="test1_1" hidden="1">{"Sch.D_P_1Gas",#N/A,FALSE,"Sch.D";"Sch.D_P_2Elec",#N/A,FALSE,"Sch.D"}</definedName>
    <definedName name="TEST2">#REF!</definedName>
    <definedName name="test2006" localSheetId="14" hidden="1">{"SourcesUses",#N/A,TRUE,#N/A;"TransOverview",#N/A,TRUE,"CFMODEL"}</definedName>
    <definedName name="test2006" localSheetId="15" hidden="1">{"SourcesUses",#N/A,TRUE,#N/A;"TransOverview",#N/A,TRUE,"CFMODEL"}</definedName>
    <definedName name="test2006" localSheetId="16" hidden="1">{"SourcesUses",#N/A,TRUE,#N/A;"TransOverview",#N/A,TRUE,"CFMODEL"}</definedName>
    <definedName name="test2006" localSheetId="17" hidden="1">{"SourcesUses",#N/A,TRUE,#N/A;"TransOverview",#N/A,TRUE,"CFMODEL"}</definedName>
    <definedName name="test2006" localSheetId="18" hidden="1">{"SourcesUses",#N/A,TRUE,#N/A;"TransOverview",#N/A,TRUE,"CFMODEL"}</definedName>
    <definedName name="test2006" localSheetId="19" hidden="1">{"SourcesUses",#N/A,TRUE,#N/A;"TransOverview",#N/A,TRUE,"CFMODEL"}</definedName>
    <definedName name="test2006" localSheetId="20" hidden="1">{"SourcesUses",#N/A,TRUE,#N/A;"TransOverview",#N/A,TRUE,"CFMODEL"}</definedName>
    <definedName name="test2006" localSheetId="4" hidden="1">{"SourcesUses",#N/A,TRUE,#N/A;"TransOverview",#N/A,TRUE,"CFMODEL"}</definedName>
    <definedName name="test2006" localSheetId="11" hidden="1">{"SourcesUses",#N/A,TRUE,#N/A;"TransOverview",#N/A,TRUE,"CFMODEL"}</definedName>
    <definedName name="test2006" localSheetId="12" hidden="1">{"SourcesUses",#N/A,TRUE,#N/A;"TransOverview",#N/A,TRUE,"CFMODEL"}</definedName>
    <definedName name="test2006" localSheetId="13" hidden="1">{"SourcesUses",#N/A,TRUE,#N/A;"TransOverview",#N/A,TRUE,"CFMODEL"}</definedName>
    <definedName name="test2006" hidden="1">{"SourcesUses",#N/A,TRUE,#N/A;"TransOverview",#N/A,TRUE,"CFMODEL"}</definedName>
    <definedName name="TEST3">#REF!</definedName>
    <definedName name="test3_1" localSheetId="14" hidden="1">{"Sch.E_PayrollExp",#N/A,TRUE,"Sch.E,F,G,H";"Sch.F_PayrollTaxes",#N/A,TRUE,"Sch.E,F,G,H";"Sch.G_IncentComp",#N/A,TRUE,"Sch.E,F,G,H";"Sch.H_P1_EmplBeneSum",#N/A,TRUE,"Sch.E,F,G,H"}</definedName>
    <definedName name="test3_1" localSheetId="15" hidden="1">{"Sch.E_PayrollExp",#N/A,TRUE,"Sch.E,F,G,H";"Sch.F_PayrollTaxes",#N/A,TRUE,"Sch.E,F,G,H";"Sch.G_IncentComp",#N/A,TRUE,"Sch.E,F,G,H";"Sch.H_P1_EmplBeneSum",#N/A,TRUE,"Sch.E,F,G,H"}</definedName>
    <definedName name="test3_1" localSheetId="16" hidden="1">{"Sch.E_PayrollExp",#N/A,TRUE,"Sch.E,F,G,H";"Sch.F_PayrollTaxes",#N/A,TRUE,"Sch.E,F,G,H";"Sch.G_IncentComp",#N/A,TRUE,"Sch.E,F,G,H";"Sch.H_P1_EmplBeneSum",#N/A,TRUE,"Sch.E,F,G,H"}</definedName>
    <definedName name="test3_1" localSheetId="17" hidden="1">{"Sch.E_PayrollExp",#N/A,TRUE,"Sch.E,F,G,H";"Sch.F_PayrollTaxes",#N/A,TRUE,"Sch.E,F,G,H";"Sch.G_IncentComp",#N/A,TRUE,"Sch.E,F,G,H";"Sch.H_P1_EmplBeneSum",#N/A,TRUE,"Sch.E,F,G,H"}</definedName>
    <definedName name="test3_1" localSheetId="18" hidden="1">{"Sch.E_PayrollExp",#N/A,TRUE,"Sch.E,F,G,H";"Sch.F_PayrollTaxes",#N/A,TRUE,"Sch.E,F,G,H";"Sch.G_IncentComp",#N/A,TRUE,"Sch.E,F,G,H";"Sch.H_P1_EmplBeneSum",#N/A,TRUE,"Sch.E,F,G,H"}</definedName>
    <definedName name="test3_1" localSheetId="19" hidden="1">{"Sch.E_PayrollExp",#N/A,TRUE,"Sch.E,F,G,H";"Sch.F_PayrollTaxes",#N/A,TRUE,"Sch.E,F,G,H";"Sch.G_IncentComp",#N/A,TRUE,"Sch.E,F,G,H";"Sch.H_P1_EmplBeneSum",#N/A,TRUE,"Sch.E,F,G,H"}</definedName>
    <definedName name="test3_1" localSheetId="20" hidden="1">{"Sch.E_PayrollExp",#N/A,TRUE,"Sch.E,F,G,H";"Sch.F_PayrollTaxes",#N/A,TRUE,"Sch.E,F,G,H";"Sch.G_IncentComp",#N/A,TRUE,"Sch.E,F,G,H";"Sch.H_P1_EmplBeneSum",#N/A,TRUE,"Sch.E,F,G,H"}</definedName>
    <definedName name="test3_1" localSheetId="4" hidden="1">{"Sch.E_PayrollExp",#N/A,TRUE,"Sch.E,F,G,H";"Sch.F_PayrollTaxes",#N/A,TRUE,"Sch.E,F,G,H";"Sch.G_IncentComp",#N/A,TRUE,"Sch.E,F,G,H";"Sch.H_P1_EmplBeneSum",#N/A,TRUE,"Sch.E,F,G,H"}</definedName>
    <definedName name="test3_1" localSheetId="11" hidden="1">{"Sch.E_PayrollExp",#N/A,TRUE,"Sch.E,F,G,H";"Sch.F_PayrollTaxes",#N/A,TRUE,"Sch.E,F,G,H";"Sch.G_IncentComp",#N/A,TRUE,"Sch.E,F,G,H";"Sch.H_P1_EmplBeneSum",#N/A,TRUE,"Sch.E,F,G,H"}</definedName>
    <definedName name="test3_1" localSheetId="12" hidden="1">{"Sch.E_PayrollExp",#N/A,TRUE,"Sch.E,F,G,H";"Sch.F_PayrollTaxes",#N/A,TRUE,"Sch.E,F,G,H";"Sch.G_IncentComp",#N/A,TRUE,"Sch.E,F,G,H";"Sch.H_P1_EmplBeneSum",#N/A,TRUE,"Sch.E,F,G,H"}</definedName>
    <definedName name="test3_1" localSheetId="13" hidden="1">{"Sch.E_PayrollExp",#N/A,TRUE,"Sch.E,F,G,H";"Sch.F_PayrollTaxes",#N/A,TRUE,"Sch.E,F,G,H";"Sch.G_IncentComp",#N/A,TRUE,"Sch.E,F,G,H";"Sch.H_P1_EmplBeneSum",#N/A,TRUE,"Sch.E,F,G,H"}</definedName>
    <definedName name="test3_1" hidden="1">{"Sch.E_PayrollExp",#N/A,TRUE,"Sch.E,F,G,H";"Sch.F_PayrollTaxes",#N/A,TRUE,"Sch.E,F,G,H";"Sch.G_IncentComp",#N/A,TRUE,"Sch.E,F,G,H";"Sch.H_P1_EmplBeneSum",#N/A,TRUE,"Sch.E,F,G,H"}</definedName>
    <definedName name="TEST4">#REF!</definedName>
    <definedName name="TESTHKEY" localSheetId="14">#REF!</definedName>
    <definedName name="TESTHKEY" localSheetId="15">#REF!</definedName>
    <definedName name="TESTHKEY" localSheetId="16">#REF!</definedName>
    <definedName name="TESTHKEY" localSheetId="17">#REF!</definedName>
    <definedName name="TESTHKEY" localSheetId="18">#REF!</definedName>
    <definedName name="TESTHKEY" localSheetId="19">#REF!</definedName>
    <definedName name="TESTHKEY" localSheetId="12">#REF!</definedName>
    <definedName name="TESTHKEY">#REF!</definedName>
    <definedName name="TESTKEYS" localSheetId="14">#REF!</definedName>
    <definedName name="TESTKEYS" localSheetId="15">#REF!</definedName>
    <definedName name="TESTKEYS" localSheetId="16">#REF!</definedName>
    <definedName name="TESTKEYS" localSheetId="17">#REF!</definedName>
    <definedName name="TESTKEYS" localSheetId="18">#REF!</definedName>
    <definedName name="TESTKEYS" localSheetId="19">#REF!</definedName>
    <definedName name="TESTKEYS" localSheetId="12">#REF!</definedName>
    <definedName name="TESTKEYS">#REF!</definedName>
    <definedName name="TESTVKEY" localSheetId="14">#REF!</definedName>
    <definedName name="TESTVKEY" localSheetId="15">#REF!</definedName>
    <definedName name="TESTVKEY" localSheetId="16">#REF!</definedName>
    <definedName name="TESTVKEY" localSheetId="17">#REF!</definedName>
    <definedName name="TESTVKEY" localSheetId="18">#REF!</definedName>
    <definedName name="TESTVKEY" localSheetId="19">#REF!</definedName>
    <definedName name="TESTVKEY">#REF!</definedName>
    <definedName name="TextRefCopyRangeCount" hidden="1">39</definedName>
    <definedName name="Ticker">"EFTC"</definedName>
    <definedName name="Total_Ancillary_Service_Revenues">#REF!</definedName>
    <definedName name="Total_Annual_Capacity_Revenues" localSheetId="14">#REF!</definedName>
    <definedName name="Total_Annual_Capacity_Revenues" localSheetId="15">#REF!</definedName>
    <definedName name="Total_Annual_Capacity_Revenues" localSheetId="16">#REF!</definedName>
    <definedName name="Total_Annual_Capacity_Revenues" localSheetId="17">#REF!</definedName>
    <definedName name="Total_Annual_Capacity_Revenues" localSheetId="18">#REF!</definedName>
    <definedName name="Total_Annual_Capacity_Revenues" localSheetId="19">#REF!</definedName>
    <definedName name="Total_Annual_Capacity_Revenues" localSheetId="12">#REF!</definedName>
    <definedName name="Total_Annual_Capacity_Revenues">#REF!</definedName>
    <definedName name="Total_Base_Plant_Delivered_MWh" localSheetId="14">#REF!</definedName>
    <definedName name="Total_Base_Plant_Delivered_MWh" localSheetId="15">#REF!</definedName>
    <definedName name="Total_Base_Plant_Delivered_MWh" localSheetId="16">#REF!</definedName>
    <definedName name="Total_Base_Plant_Delivered_MWh" localSheetId="17">#REF!</definedName>
    <definedName name="Total_Base_Plant_Delivered_MWh" localSheetId="18">#REF!</definedName>
    <definedName name="Total_Base_Plant_Delivered_MWh" localSheetId="19">#REF!</definedName>
    <definedName name="Total_Base_Plant_Delivered_MWh" localSheetId="12">#REF!</definedName>
    <definedName name="Total_Base_Plant_Delivered_MWh">#REF!</definedName>
    <definedName name="Total_Draws" localSheetId="14">#REF!</definedName>
    <definedName name="Total_Draws" localSheetId="15">#REF!</definedName>
    <definedName name="Total_Draws" localSheetId="16">#REF!</definedName>
    <definedName name="Total_Draws" localSheetId="17">#REF!</definedName>
    <definedName name="Total_Draws" localSheetId="18">#REF!</definedName>
    <definedName name="Total_Draws" localSheetId="19">#REF!</definedName>
    <definedName name="Total_Draws">#REF!</definedName>
    <definedName name="Total_Gas_Cost" localSheetId="14">#REF!</definedName>
    <definedName name="Total_Gas_Cost" localSheetId="15">#REF!</definedName>
    <definedName name="Total_Gas_Cost" localSheetId="16">#REF!</definedName>
    <definedName name="Total_Gas_Cost" localSheetId="17">#REF!</definedName>
    <definedName name="Total_Gas_Cost" localSheetId="18">#REF!</definedName>
    <definedName name="Total_Gas_Cost" localSheetId="19">#REF!</definedName>
    <definedName name="Total_Gas_Cost">#REF!</definedName>
    <definedName name="Total_Market_Delivered_MWh" localSheetId="14">#REF!</definedName>
    <definedName name="Total_Market_Delivered_MWh" localSheetId="15">#REF!</definedName>
    <definedName name="Total_Market_Delivered_MWh" localSheetId="16">#REF!</definedName>
    <definedName name="Total_Market_Delivered_MWh" localSheetId="17">#REF!</definedName>
    <definedName name="Total_Market_Delivered_MWh" localSheetId="18">#REF!</definedName>
    <definedName name="Total_Market_Delivered_MWh" localSheetId="19">#REF!</definedName>
    <definedName name="Total_Market_Delivered_MWh">#REF!</definedName>
    <definedName name="Total_Project_Cost" localSheetId="14">#REF!</definedName>
    <definedName name="Total_Project_Cost" localSheetId="15">#REF!</definedName>
    <definedName name="Total_Project_Cost" localSheetId="16">#REF!</definedName>
    <definedName name="Total_Project_Cost" localSheetId="17">#REF!</definedName>
    <definedName name="Total_Project_Cost" localSheetId="18">#REF!</definedName>
    <definedName name="Total_Project_Cost" localSheetId="19">#REF!</definedName>
    <definedName name="Total_Project_Cost">#REF!</definedName>
    <definedName name="Total_PSA_Delivered_MWh" localSheetId="14">#REF!</definedName>
    <definedName name="Total_PSA_Delivered_MWh" localSheetId="15">#REF!</definedName>
    <definedName name="Total_PSA_Delivered_MWh" localSheetId="16">#REF!</definedName>
    <definedName name="Total_PSA_Delivered_MWh" localSheetId="17">#REF!</definedName>
    <definedName name="Total_PSA_Delivered_MWh" localSheetId="18">#REF!</definedName>
    <definedName name="Total_PSA_Delivered_MWh" localSheetId="19">#REF!</definedName>
    <definedName name="Total_PSA_Delivered_MWh">#REF!</definedName>
    <definedName name="Total_Variable_Energy_Revenues" localSheetId="14">#REF!</definedName>
    <definedName name="Total_Variable_Energy_Revenues" localSheetId="15">#REF!</definedName>
    <definedName name="Total_Variable_Energy_Revenues" localSheetId="16">#REF!</definedName>
    <definedName name="Total_Variable_Energy_Revenues" localSheetId="17">#REF!</definedName>
    <definedName name="Total_Variable_Energy_Revenues" localSheetId="18">#REF!</definedName>
    <definedName name="Total_Variable_Energy_Revenues" localSheetId="19">#REF!</definedName>
    <definedName name="Total_Variable_Energy_Revenues">#REF!</definedName>
    <definedName name="TownCode" localSheetId="14">#REF!</definedName>
    <definedName name="TownCode" localSheetId="15">#REF!</definedName>
    <definedName name="TownCode" localSheetId="16">#REF!</definedName>
    <definedName name="TownCode" localSheetId="17">#REF!</definedName>
    <definedName name="TownCode" localSheetId="18">#REF!</definedName>
    <definedName name="TownCode" localSheetId="19">#REF!</definedName>
    <definedName name="TownCode">#REF!</definedName>
    <definedName name="TP_Footer_Path" hidden="1">"S:\04048\04RET\Special Projects\Special Plan Transfer\"</definedName>
    <definedName name="TP_Footer_User" hidden="1">"Melvin Williams"</definedName>
    <definedName name="TP_Footer_Version" hidden="1">"v3.00"</definedName>
    <definedName name="Tranche_A_Notes_Pct_Construction">[29]Inputs!$B$450</definedName>
    <definedName name="Tranche_B_Notes_Pct_Construction">[29]Inputs!$B$451</definedName>
    <definedName name="TUCU" localSheetId="14" hidden="1">#REF!</definedName>
    <definedName name="TUCU" localSheetId="15" hidden="1">#REF!</definedName>
    <definedName name="TUCU" localSheetId="16" hidden="1">#REF!</definedName>
    <definedName name="TUCU" localSheetId="17" hidden="1">#REF!</definedName>
    <definedName name="TUCU" localSheetId="18" hidden="1">#REF!</definedName>
    <definedName name="TUCU" localSheetId="19" hidden="1">#REF!</definedName>
    <definedName name="TUCU" localSheetId="12" hidden="1">#REF!</definedName>
    <definedName name="TUCU" hidden="1">#REF!</definedName>
    <definedName name="turnover" localSheetId="14">#REF!</definedName>
    <definedName name="turnover" localSheetId="15">#REF!</definedName>
    <definedName name="turnover" localSheetId="16">#REF!</definedName>
    <definedName name="turnover" localSheetId="17">#REF!</definedName>
    <definedName name="turnover" localSheetId="18">#REF!</definedName>
    <definedName name="turnover" localSheetId="19">#REF!</definedName>
    <definedName name="turnover" localSheetId="12">#REF!</definedName>
    <definedName name="turnover">#REF!</definedName>
    <definedName name="tytyt" localSheetId="14">#REF!</definedName>
    <definedName name="tytyt" localSheetId="15">#REF!</definedName>
    <definedName name="tytyt" localSheetId="16">#REF!</definedName>
    <definedName name="tytyt" localSheetId="17">#REF!</definedName>
    <definedName name="tytyt" localSheetId="18">#REF!</definedName>
    <definedName name="tytyt" localSheetId="19">#REF!</definedName>
    <definedName name="tytyt" localSheetId="12">#REF!</definedName>
    <definedName name="tytyt">#REF!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levered_Monthly_Cash_Flows" localSheetId="14">#REF!</definedName>
    <definedName name="Unlevered_Monthly_Cash_Flows" localSheetId="15">#REF!</definedName>
    <definedName name="Unlevered_Monthly_Cash_Flows" localSheetId="16">#REF!</definedName>
    <definedName name="Unlevered_Monthly_Cash_Flows" localSheetId="17">#REF!</definedName>
    <definedName name="Unlevered_Monthly_Cash_Flows" localSheetId="18">#REF!</definedName>
    <definedName name="Unlevered_Monthly_Cash_Flows" localSheetId="19">#REF!</definedName>
    <definedName name="Unlevered_Monthly_Cash_Flows" localSheetId="12">#REF!</definedName>
    <definedName name="Unlevered_Monthly_Cash_Flows">#REF!</definedName>
    <definedName name="Unused_Commitment" localSheetId="14">#REF!</definedName>
    <definedName name="Unused_Commitment" localSheetId="15">#REF!</definedName>
    <definedName name="Unused_Commitment" localSheetId="16">#REF!</definedName>
    <definedName name="Unused_Commitment" localSheetId="17">#REF!</definedName>
    <definedName name="Unused_Commitment" localSheetId="18">#REF!</definedName>
    <definedName name="Unused_Commitment" localSheetId="19">#REF!</definedName>
    <definedName name="Unused_Commitment" localSheetId="12">#REF!</definedName>
    <definedName name="Unused_Commitment">#REF!</definedName>
    <definedName name="USGenLLC_Taxes" localSheetId="14">#REF!</definedName>
    <definedName name="USGenLLC_Taxes" localSheetId="15">#REF!</definedName>
    <definedName name="USGenLLC_Taxes" localSheetId="16">#REF!</definedName>
    <definedName name="USGenLLC_Taxes" localSheetId="17">#REF!</definedName>
    <definedName name="USGenLLC_Taxes" localSheetId="18">#REF!</definedName>
    <definedName name="USGenLLC_Taxes" localSheetId="19">#REF!</definedName>
    <definedName name="USGenLLC_Taxes" localSheetId="12">#REF!</definedName>
    <definedName name="USGenLLC_Taxes">#REF!</definedName>
    <definedName name="Utility" localSheetId="14">'[8]misc tables'!$B$16:$B$17</definedName>
    <definedName name="Utility" localSheetId="15">'[8]misc tables'!$B$16:$B$17</definedName>
    <definedName name="Utility" localSheetId="16">'[8]misc tables'!$B$16:$B$17</definedName>
    <definedName name="Utility" localSheetId="17">'[8]misc tables'!$B$16:$B$17</definedName>
    <definedName name="Utility" localSheetId="18">'[8]misc tables'!$B$16:$B$17</definedName>
    <definedName name="Utility" localSheetId="19">'[8]misc tables'!$B$16:$B$17</definedName>
    <definedName name="Utility">'[8]misc tables'!$B$16:$B$17</definedName>
    <definedName name="v">[2]Parameters!$D$18</definedName>
    <definedName name="val">[2]Parameters!$D$6</definedName>
    <definedName name="Validation" localSheetId="14">#REF!</definedName>
    <definedName name="Validation" localSheetId="15">#REF!</definedName>
    <definedName name="Validation" localSheetId="16">#REF!</definedName>
    <definedName name="Validation" localSheetId="17">#REF!</definedName>
    <definedName name="Validation" localSheetId="18">#REF!</definedName>
    <definedName name="Validation" localSheetId="19">#REF!</definedName>
    <definedName name="Validation" localSheetId="12">#REF!</definedName>
    <definedName name="Validation">#REF!</definedName>
    <definedName name="Values_Entered" localSheetId="14">IF(LOAN_AMOUNT*INTEREST_RATE*LOAN_YEARS*LOAN_START&gt;0,1,0)</definedName>
    <definedName name="Values_Entered" localSheetId="15">IF(LOAN_AMOUNT*INTEREST_RATE*LOAN_YEARS*LOAN_START&gt;0,1,0)</definedName>
    <definedName name="Values_Entered" localSheetId="16">IF(LOAN_AMOUNT*INTEREST_RATE*LOAN_YEARS*LOAN_START&gt;0,1,0)</definedName>
    <definedName name="Values_Entered" localSheetId="17">IF(LOAN_AMOUNT*INTEREST_RATE*LOAN_YEARS*LOAN_START&gt;0,1,0)</definedName>
    <definedName name="Values_Entered" localSheetId="18">IF(LOAN_AMOUNT*INTEREST_RATE*LOAN_YEARS*LOAN_START&gt;0,1,0)</definedName>
    <definedName name="Values_Entered" localSheetId="19">IF(LOAN_AMOUNT*INTEREST_RATE*LOAN_YEARS*LOAN_START&gt;0,1,0)</definedName>
    <definedName name="Values_Entered" localSheetId="20">IF(LOAN_AMOUNT*INTEREST_RATE*LOAN_YEARS*LOAN_START&gt;0,1,0)</definedName>
    <definedName name="Values_Entered" localSheetId="3">IF(LOAN_AMOUNT*INTEREST_RATE*LOAN_YEARS*LOAN_START&gt;0,1,0)</definedName>
    <definedName name="Values_Entered" localSheetId="4">IF(LOAN_AMOUNT*INTEREST_RATE*LOAN_YEARS*LOAN_START&gt;0,1,0)</definedName>
    <definedName name="Values_Entered" localSheetId="6">IF(LOAN_AMOUNT*INTEREST_RATE*LOAN_YEARS*LOAN_START&gt;0,1,0)</definedName>
    <definedName name="Values_Entered" localSheetId="11">IF(LOAN_AMOUNT*INTEREST_RATE*LOAN_YEARS*LOAN_START&gt;0,1,0)</definedName>
    <definedName name="Values_Entered" localSheetId="12">IF(LOAN_AMOUNT*INTEREST_RATE*LOAN_YEARS*LOAN_START&gt;0,1,0)</definedName>
    <definedName name="Values_Entered" localSheetId="13">IF(LOAN_AMOUNT*INTEREST_RATE*LOAN_YEARS*LOAN_START&gt;0,1,0)</definedName>
    <definedName name="Values_Entered">IF(LOAN_AMOUNT*INTEREST_RATE*LOAN_YEARS*LOAN_START&gt;0,1,0)</definedName>
    <definedName name="Values_Entered_Pref" localSheetId="14">IF(LOAN_AMOUNT_PREF*INTEREST_RATE_PREF*LOAN_YEARS_PREF*LOAN_START_PREF&gt;0,1,0)</definedName>
    <definedName name="Values_Entered_Pref" localSheetId="15">IF(LOAN_AMOUNT_PREF*INTEREST_RATE_PREF*LOAN_YEARS_PREF*LOAN_START_PREF&gt;0,1,0)</definedName>
    <definedName name="Values_Entered_Pref" localSheetId="16">IF(LOAN_AMOUNT_PREF*INTEREST_RATE_PREF*LOAN_YEARS_PREF*LOAN_START_PREF&gt;0,1,0)</definedName>
    <definedName name="Values_Entered_Pref" localSheetId="17">IF(LOAN_AMOUNT_PREF*INTEREST_RATE_PREF*LOAN_YEARS_PREF*LOAN_START_PREF&gt;0,1,0)</definedName>
    <definedName name="Values_Entered_Pref" localSheetId="18">IF(LOAN_AMOUNT_PREF*INTEREST_RATE_PREF*LOAN_YEARS_PREF*LOAN_START_PREF&gt;0,1,0)</definedName>
    <definedName name="Values_Entered_Pref" localSheetId="19">IF(LOAN_AMOUNT_PREF*INTEREST_RATE_PREF*LOAN_YEARS_PREF*LOAN_START_PREF&gt;0,1,0)</definedName>
    <definedName name="Values_Entered_Pref" localSheetId="20">IF(LOAN_AMOUNT_PREF*INTEREST_RATE_PREF*LOAN_YEARS_PREF*LOAN_START_PREF&gt;0,1,0)</definedName>
    <definedName name="Values_Entered_Pref" localSheetId="3">IF(LOAN_AMOUNT_PREF*INTEREST_RATE_PREF*LOAN_YEARS_PREF*LOAN_START_PREF&gt;0,1,0)</definedName>
    <definedName name="Values_Entered_Pref" localSheetId="4">IF(LOAN_AMOUNT_PREF*INTEREST_RATE_PREF*LOAN_YEARS_PREF*LOAN_START_PREF&gt;0,1,0)</definedName>
    <definedName name="Values_Entered_Pref" localSheetId="6">IF(LOAN_AMOUNT_PREF*INTEREST_RATE_PREF*LOAN_YEARS_PREF*LOAN_START_PREF&gt;0,1,0)</definedName>
    <definedName name="Values_Entered_Pref" localSheetId="11">IF(LOAN_AMOUNT_PREF*INTEREST_RATE_PREF*LOAN_YEARS_PREF*LOAN_START_PREF&gt;0,1,0)</definedName>
    <definedName name="Values_Entered_Pref" localSheetId="12">IF(LOAN_AMOUNT_PREF*INTEREST_RATE_PREF*LOAN_YEARS_PREF*LOAN_START_PREF&gt;0,1,0)</definedName>
    <definedName name="Values_Entered_Pref" localSheetId="13">IF(LOAN_AMOUNT_PREF*INTEREST_RATE_PREF*LOAN_YEARS_PREF*LOAN_START_PREF&gt;0,1,0)</definedName>
    <definedName name="Values_Entered_Pref">IF(LOAN_AMOUNT_PREF*INTEREST_RATE_PREF*LOAN_YEARS_PREF*LOAN_START_PREF&gt;0,1,0)</definedName>
    <definedName name="vol_data">[5]Inputs!$H$3</definedName>
    <definedName name="w" localSheetId="14" hidden="1">{"SourcesUses",#N/A,TRUE,"CFMODEL";"TransOverview",#N/A,TRUE,"CFMODEL"}</definedName>
    <definedName name="w" localSheetId="15" hidden="1">{"SourcesUses",#N/A,TRUE,"CFMODEL";"TransOverview",#N/A,TRUE,"CFMODEL"}</definedName>
    <definedName name="w" localSheetId="16" hidden="1">{"SourcesUses",#N/A,TRUE,"CFMODEL";"TransOverview",#N/A,TRUE,"CFMODEL"}</definedName>
    <definedName name="w" localSheetId="17" hidden="1">{"SourcesUses",#N/A,TRUE,"CFMODEL";"TransOverview",#N/A,TRUE,"CFMODEL"}</definedName>
    <definedName name="w" localSheetId="18" hidden="1">{"SourcesUses",#N/A,TRUE,"CFMODEL";"TransOverview",#N/A,TRUE,"CFMODEL"}</definedName>
    <definedName name="w" localSheetId="19" hidden="1">{"SourcesUses",#N/A,TRUE,"CFMODEL";"TransOverview",#N/A,TRUE,"CFMODEL"}</definedName>
    <definedName name="w" localSheetId="20" hidden="1">{"SourcesUses",#N/A,TRUE,"CFMODEL";"TransOverview",#N/A,TRUE,"CFMODEL"}</definedName>
    <definedName name="w" localSheetId="4" hidden="1">{"SourcesUses",#N/A,TRUE,"CFMODEL";"TransOverview",#N/A,TRUE,"CFMODEL"}</definedName>
    <definedName name="w" localSheetId="11" hidden="1">{"SourcesUses",#N/A,TRUE,"CFMODEL";"TransOverview",#N/A,TRUE,"CFMODEL"}</definedName>
    <definedName name="w" localSheetId="12" hidden="1">{"SourcesUses",#N/A,TRUE,"CFMODEL";"TransOverview",#N/A,TRUE,"CFMODEL"}</definedName>
    <definedName name="w" localSheetId="13" hidden="1">{"SourcesUses",#N/A,TRUE,"CFMODEL";"TransOverview",#N/A,TRUE,"CFMODEL"}</definedName>
    <definedName name="w" hidden="1">{"SourcesUses",#N/A,TRUE,"CFMODEL";"TransOverview",#N/A,TRUE,"CFMODEL"}</definedName>
    <definedName name="W_NWC_NCashAP">#REF!</definedName>
    <definedName name="W_NWC_NCashAR" localSheetId="14">#REF!</definedName>
    <definedName name="W_NWC_NCashAR" localSheetId="15">#REF!</definedName>
    <definedName name="W_NWC_NCashAR" localSheetId="16">#REF!</definedName>
    <definedName name="W_NWC_NCashAR" localSheetId="17">#REF!</definedName>
    <definedName name="W_NWC_NCashAR" localSheetId="18">#REF!</definedName>
    <definedName name="W_NWC_NCashAR" localSheetId="19">#REF!</definedName>
    <definedName name="W_NWC_NCashAR" localSheetId="12">#REF!</definedName>
    <definedName name="W_NWC_NCashAR">#REF!</definedName>
    <definedName name="W_NWC_NCashComNPurch" localSheetId="14">#REF!</definedName>
    <definedName name="W_NWC_NCashComNPurch" localSheetId="15">#REF!</definedName>
    <definedName name="W_NWC_NCashComNPurch" localSheetId="16">#REF!</definedName>
    <definedName name="W_NWC_NCashComNPurch" localSheetId="17">#REF!</definedName>
    <definedName name="W_NWC_NCashComNPurch" localSheetId="18">#REF!</definedName>
    <definedName name="W_NWC_NCashComNPurch" localSheetId="19">#REF!</definedName>
    <definedName name="W_NWC_NCashComNPurch" localSheetId="12">#REF!</definedName>
    <definedName name="W_NWC_NCashComNPurch">#REF!</definedName>
    <definedName name="W_NWC_NCashCustDep" localSheetId="14">#REF!</definedName>
    <definedName name="W_NWC_NCashCustDep" localSheetId="15">#REF!</definedName>
    <definedName name="W_NWC_NCashCustDep" localSheetId="16">#REF!</definedName>
    <definedName name="W_NWC_NCashCustDep" localSheetId="17">#REF!</definedName>
    <definedName name="W_NWC_NCashCustDep" localSheetId="18">#REF!</definedName>
    <definedName name="W_NWC_NCashCustDep" localSheetId="19">#REF!</definedName>
    <definedName name="W_NWC_NCashCustDep">#REF!</definedName>
    <definedName name="W_NWC_NCashDivPay" localSheetId="14">#REF!</definedName>
    <definedName name="W_NWC_NCashDivPay" localSheetId="15">#REF!</definedName>
    <definedName name="W_NWC_NCashDivPay" localSheetId="16">#REF!</definedName>
    <definedName name="W_NWC_NCashDivPay" localSheetId="17">#REF!</definedName>
    <definedName name="W_NWC_NCashDivPay" localSheetId="18">#REF!</definedName>
    <definedName name="W_NWC_NCashDivPay" localSheetId="19">#REF!</definedName>
    <definedName name="W_NWC_NCashDivPay">#REF!</definedName>
    <definedName name="W_NWC_NCashEnergyAssets" localSheetId="14">#REF!</definedName>
    <definedName name="W_NWC_NCashEnergyAssets" localSheetId="15">#REF!</definedName>
    <definedName name="W_NWC_NCashEnergyAssets" localSheetId="16">#REF!</definedName>
    <definedName name="W_NWC_NCashEnergyAssets" localSheetId="17">#REF!</definedName>
    <definedName name="W_NWC_NCashEnergyAssets" localSheetId="18">#REF!</definedName>
    <definedName name="W_NWC_NCashEnergyAssets" localSheetId="19">#REF!</definedName>
    <definedName name="W_NWC_NCashEnergyAssets">#REF!</definedName>
    <definedName name="W_NWC_NCashEnergyLiabilities" localSheetId="14">#REF!</definedName>
    <definedName name="W_NWC_NCashEnergyLiabilities" localSheetId="15">#REF!</definedName>
    <definedName name="W_NWC_NCashEnergyLiabilities" localSheetId="16">#REF!</definedName>
    <definedName name="W_NWC_NCashEnergyLiabilities" localSheetId="17">#REF!</definedName>
    <definedName name="W_NWC_NCashEnergyLiabilities" localSheetId="18">#REF!</definedName>
    <definedName name="W_NWC_NCashEnergyLiabilities" localSheetId="19">#REF!</definedName>
    <definedName name="W_NWC_NCashEnergyLiabilities">#REF!</definedName>
    <definedName name="W_NWC_NCashIntPay" localSheetId="14">#REF!</definedName>
    <definedName name="W_NWC_NCashIntPay" localSheetId="15">#REF!</definedName>
    <definedName name="W_NWC_NCashIntPay" localSheetId="16">#REF!</definedName>
    <definedName name="W_NWC_NCashIntPay" localSheetId="17">#REF!</definedName>
    <definedName name="W_NWC_NCashIntPay" localSheetId="18">#REF!</definedName>
    <definedName name="W_NWC_NCashIntPay" localSheetId="19">#REF!</definedName>
    <definedName name="W_NWC_NCashIntPay">#REF!</definedName>
    <definedName name="W_NWC_NCashInventory" localSheetId="14">#REF!</definedName>
    <definedName name="W_NWC_NCashInventory" localSheetId="15">#REF!</definedName>
    <definedName name="W_NWC_NCashInventory" localSheetId="16">#REF!</definedName>
    <definedName name="W_NWC_NCashInventory" localSheetId="17">#REF!</definedName>
    <definedName name="W_NWC_NCashInventory" localSheetId="18">#REF!</definedName>
    <definedName name="W_NWC_NCashInventory" localSheetId="19">#REF!</definedName>
    <definedName name="W_NWC_NCashInventory">#REF!</definedName>
    <definedName name="W_NWC_NCashNP" localSheetId="14">#REF!</definedName>
    <definedName name="W_NWC_NCashNP" localSheetId="15">#REF!</definedName>
    <definedName name="W_NWC_NCashNP" localSheetId="16">#REF!</definedName>
    <definedName name="W_NWC_NCashNP" localSheetId="17">#REF!</definedName>
    <definedName name="W_NWC_NCashNP" localSheetId="18">#REF!</definedName>
    <definedName name="W_NWC_NCashNP" localSheetId="19">#REF!</definedName>
    <definedName name="W_NWC_NCashNP">#REF!</definedName>
    <definedName name="W_NWC_NCashNR" localSheetId="14">#REF!</definedName>
    <definedName name="W_NWC_NCashNR" localSheetId="15">#REF!</definedName>
    <definedName name="W_NWC_NCashNR" localSheetId="16">#REF!</definedName>
    <definedName name="W_NWC_NCashNR" localSheetId="17">#REF!</definedName>
    <definedName name="W_NWC_NCashNR" localSheetId="18">#REF!</definedName>
    <definedName name="W_NWC_NCashNR" localSheetId="19">#REF!</definedName>
    <definedName name="W_NWC_NCashNR">#REF!</definedName>
    <definedName name="W_NWC_NCashOthAssets" localSheetId="14">#REF!</definedName>
    <definedName name="W_NWC_NCashOthAssets" localSheetId="15">#REF!</definedName>
    <definedName name="W_NWC_NCashOthAssets" localSheetId="16">#REF!</definedName>
    <definedName name="W_NWC_NCashOthAssets" localSheetId="17">#REF!</definedName>
    <definedName name="W_NWC_NCashOthAssets" localSheetId="18">#REF!</definedName>
    <definedName name="W_NWC_NCashOthAssets" localSheetId="19">#REF!</definedName>
    <definedName name="W_NWC_NCashOthAssets">#REF!</definedName>
    <definedName name="W_NWC_NCashOthLiabilities" localSheetId="14">#REF!</definedName>
    <definedName name="W_NWC_NCashOthLiabilities" localSheetId="15">#REF!</definedName>
    <definedName name="W_NWC_NCashOthLiabilities" localSheetId="16">#REF!</definedName>
    <definedName name="W_NWC_NCashOthLiabilities" localSheetId="17">#REF!</definedName>
    <definedName name="W_NWC_NCashOthLiabilities" localSheetId="18">#REF!</definedName>
    <definedName name="W_NWC_NCashOthLiabilities" localSheetId="19">#REF!</definedName>
    <definedName name="W_NWC_NCashOthLiabilities">#REF!</definedName>
    <definedName name="W_NWC_NCashRegAssets" localSheetId="14">#REF!</definedName>
    <definedName name="W_NWC_NCashRegAssets" localSheetId="15">#REF!</definedName>
    <definedName name="W_NWC_NCashRegAssets" localSheetId="16">#REF!</definedName>
    <definedName name="W_NWC_NCashRegAssets" localSheetId="17">#REF!</definedName>
    <definedName name="W_NWC_NCashRegAssets" localSheetId="18">#REF!</definedName>
    <definedName name="W_NWC_NCashRegAssets" localSheetId="19">#REF!</definedName>
    <definedName name="W_NWC_NCashRegAssets">#REF!</definedName>
    <definedName name="W_NWC_NCashRegLiabilities" localSheetId="14">#REF!</definedName>
    <definedName name="W_NWC_NCashRegLiabilities" localSheetId="15">#REF!</definedName>
    <definedName name="W_NWC_NCashRegLiabilities" localSheetId="16">#REF!</definedName>
    <definedName name="W_NWC_NCashRegLiabilities" localSheetId="17">#REF!</definedName>
    <definedName name="W_NWC_NCashRegLiabilities" localSheetId="18">#REF!</definedName>
    <definedName name="W_NWC_NCashRegLiabilities" localSheetId="19">#REF!</definedName>
    <definedName name="W_NWC_NCashRegLiabilities">#REF!</definedName>
    <definedName name="W_NWC_NCashRepurchaseObligations" localSheetId="14">#REF!</definedName>
    <definedName name="W_NWC_NCashRepurchaseObligations" localSheetId="15">#REF!</definedName>
    <definedName name="W_NWC_NCashRepurchaseObligations" localSheetId="16">#REF!</definedName>
    <definedName name="W_NWC_NCashRepurchaseObligations" localSheetId="17">#REF!</definedName>
    <definedName name="W_NWC_NCashRepurchaseObligations" localSheetId="18">#REF!</definedName>
    <definedName name="W_NWC_NCashRepurchaseObligations" localSheetId="19">#REF!</definedName>
    <definedName name="W_NWC_NCashRepurchaseObligations">#REF!</definedName>
    <definedName name="W_NWC_NCashResaleAgreements" localSheetId="14">#REF!</definedName>
    <definedName name="W_NWC_NCashResaleAgreements" localSheetId="15">#REF!</definedName>
    <definedName name="W_NWC_NCashResaleAgreements" localSheetId="16">#REF!</definedName>
    <definedName name="W_NWC_NCashResaleAgreements" localSheetId="17">#REF!</definedName>
    <definedName name="W_NWC_NCashResaleAgreements" localSheetId="18">#REF!</definedName>
    <definedName name="W_NWC_NCashResaleAgreements" localSheetId="19">#REF!</definedName>
    <definedName name="W_NWC_NCashResaleAgreements">#REF!</definedName>
    <definedName name="W_NWC_NCashTAX" localSheetId="14">#REF!</definedName>
    <definedName name="W_NWC_NCashTAX" localSheetId="15">#REF!</definedName>
    <definedName name="W_NWC_NCashTAX" localSheetId="16">#REF!</definedName>
    <definedName name="W_NWC_NCashTAX" localSheetId="17">#REF!</definedName>
    <definedName name="W_NWC_NCashTAX" localSheetId="18">#REF!</definedName>
    <definedName name="W_NWC_NCashTAX" localSheetId="19">#REF!</definedName>
    <definedName name="W_NWC_NCashTAX">#REF!</definedName>
    <definedName name="Wage_Escalation_Rate">[9]Assumptions!$C$22</definedName>
    <definedName name="what?" localSheetId="14" hidden="1">{"phase 1 ecm table",#N/A,FALSE,"ECM Matrix";"total ecm table",#N/A,FALSE,"ECM Matrix"}</definedName>
    <definedName name="what?" localSheetId="15" hidden="1">{"phase 1 ecm table",#N/A,FALSE,"ECM Matrix";"total ecm table",#N/A,FALSE,"ECM Matrix"}</definedName>
    <definedName name="what?" localSheetId="16" hidden="1">{"phase 1 ecm table",#N/A,FALSE,"ECM Matrix";"total ecm table",#N/A,FALSE,"ECM Matrix"}</definedName>
    <definedName name="what?" localSheetId="17" hidden="1">{"phase 1 ecm table",#N/A,FALSE,"ECM Matrix";"total ecm table",#N/A,FALSE,"ECM Matrix"}</definedName>
    <definedName name="what?" localSheetId="18" hidden="1">{"phase 1 ecm table",#N/A,FALSE,"ECM Matrix";"total ecm table",#N/A,FALSE,"ECM Matrix"}</definedName>
    <definedName name="what?" localSheetId="19" hidden="1">{"phase 1 ecm table",#N/A,FALSE,"ECM Matrix";"total ecm table",#N/A,FALSE,"ECM Matrix"}</definedName>
    <definedName name="what?" localSheetId="20" hidden="1">{"phase 1 ecm table",#N/A,FALSE,"ECM Matrix";"total ecm table",#N/A,FALSE,"ECM Matrix"}</definedName>
    <definedName name="what?" localSheetId="4" hidden="1">{"phase 1 ecm table",#N/A,FALSE,"ECM Matrix";"total ecm table",#N/A,FALSE,"ECM Matrix"}</definedName>
    <definedName name="what?" localSheetId="11" hidden="1">{"phase 1 ecm table",#N/A,FALSE,"ECM Matrix";"total ecm table",#N/A,FALSE,"ECM Matrix"}</definedName>
    <definedName name="what?" localSheetId="12" hidden="1">{"phase 1 ecm table",#N/A,FALSE,"ECM Matrix";"total ecm table",#N/A,FALSE,"ECM Matrix"}</definedName>
    <definedName name="what?" localSheetId="13" hidden="1">{"phase 1 ecm table",#N/A,FALSE,"ECM Matrix";"total ecm table",#N/A,FALSE,"ECM Matrix"}</definedName>
    <definedName name="what?" hidden="1">{"phase 1 ecm table",#N/A,FALSE,"ECM Matrix";"total ecm table",#N/A,FALSE,"ECM Matrix"}</definedName>
    <definedName name="what??" localSheetId="14" hidden="1">{"okte1",#N/A,FALSE,"OKTE GAS CONV";"okte2",#N/A,FALSE,"OKTE GAS CONV";"okte3",#N/A,FALSE,"OKTE GAS CONV";"okte4",#N/A,FALSE,"OKTE GAS CONV"}</definedName>
    <definedName name="what??" localSheetId="15" hidden="1">{"okte1",#N/A,FALSE,"OKTE GAS CONV";"okte2",#N/A,FALSE,"OKTE GAS CONV";"okte3",#N/A,FALSE,"OKTE GAS CONV";"okte4",#N/A,FALSE,"OKTE GAS CONV"}</definedName>
    <definedName name="what??" localSheetId="16" hidden="1">{"okte1",#N/A,FALSE,"OKTE GAS CONV";"okte2",#N/A,FALSE,"OKTE GAS CONV";"okte3",#N/A,FALSE,"OKTE GAS CONV";"okte4",#N/A,FALSE,"OKTE GAS CONV"}</definedName>
    <definedName name="what??" localSheetId="17" hidden="1">{"okte1",#N/A,FALSE,"OKTE GAS CONV";"okte2",#N/A,FALSE,"OKTE GAS CONV";"okte3",#N/A,FALSE,"OKTE GAS CONV";"okte4",#N/A,FALSE,"OKTE GAS CONV"}</definedName>
    <definedName name="what??" localSheetId="18" hidden="1">{"okte1",#N/A,FALSE,"OKTE GAS CONV";"okte2",#N/A,FALSE,"OKTE GAS CONV";"okte3",#N/A,FALSE,"OKTE GAS CONV";"okte4",#N/A,FALSE,"OKTE GAS CONV"}</definedName>
    <definedName name="what??" localSheetId="19" hidden="1">{"okte1",#N/A,FALSE,"OKTE GAS CONV";"okte2",#N/A,FALSE,"OKTE GAS CONV";"okte3",#N/A,FALSE,"OKTE GAS CONV";"okte4",#N/A,FALSE,"OKTE GAS CONV"}</definedName>
    <definedName name="what??" localSheetId="20" hidden="1">{"okte1",#N/A,FALSE,"OKTE GAS CONV";"okte2",#N/A,FALSE,"OKTE GAS CONV";"okte3",#N/A,FALSE,"OKTE GAS CONV";"okte4",#N/A,FALSE,"OKTE GAS CONV"}</definedName>
    <definedName name="what??" localSheetId="4" hidden="1">{"okte1",#N/A,FALSE,"OKTE GAS CONV";"okte2",#N/A,FALSE,"OKTE GAS CONV";"okte3",#N/A,FALSE,"OKTE GAS CONV";"okte4",#N/A,FALSE,"OKTE GAS CONV"}</definedName>
    <definedName name="what??" localSheetId="11" hidden="1">{"okte1",#N/A,FALSE,"OKTE GAS CONV";"okte2",#N/A,FALSE,"OKTE GAS CONV";"okte3",#N/A,FALSE,"OKTE GAS CONV";"okte4",#N/A,FALSE,"OKTE GAS CONV"}</definedName>
    <definedName name="what??" localSheetId="12" hidden="1">{"okte1",#N/A,FALSE,"OKTE GAS CONV";"okte2",#N/A,FALSE,"OKTE GAS CONV";"okte3",#N/A,FALSE,"OKTE GAS CONV";"okte4",#N/A,FALSE,"OKTE GAS CONV"}</definedName>
    <definedName name="what??" localSheetId="13" hidden="1">{"okte1",#N/A,FALSE,"OKTE GAS CONV";"okte2",#N/A,FALSE,"OKTE GAS CONV";"okte3",#N/A,FALSE,"OKTE GAS CONV";"okte4",#N/A,FALSE,"OKTE GAS CONV"}</definedName>
    <definedName name="what??" hidden="1">{"okte1",#N/A,FALSE,"OKTE GAS CONV";"okte2",#N/A,FALSE,"OKTE GAS CONV";"okte3",#N/A,FALSE,"OKTE GAS CONV";"okte4",#N/A,FALSE,"OKTE GAS CONV"}</definedName>
    <definedName name="what???" localSheetId="14" hidden="1">{"Overhead",#N/A,FALSE,"NEW FINMODEL";"Overhead",#N/A,FALSE,"Cash flow Phase 1";"Overhead PH1 w Benefits",#N/A,FALSE,"ECM Matrix";"Overhead PH1 w RFP",#N/A,FALSE,"ECM Matrix";"Overhead Total w benefits",#N/A,FALSE,"ECM Matrix";"Overhead Total w RFP",#N/A,FALSE,"ECM Matrix"}</definedName>
    <definedName name="what???" localSheetId="15" hidden="1">{"Overhead",#N/A,FALSE,"NEW FINMODEL";"Overhead",#N/A,FALSE,"Cash flow Phase 1";"Overhead PH1 w Benefits",#N/A,FALSE,"ECM Matrix";"Overhead PH1 w RFP",#N/A,FALSE,"ECM Matrix";"Overhead Total w benefits",#N/A,FALSE,"ECM Matrix";"Overhead Total w RFP",#N/A,FALSE,"ECM Matrix"}</definedName>
    <definedName name="what???" localSheetId="16" hidden="1">{"Overhead",#N/A,FALSE,"NEW FINMODEL";"Overhead",#N/A,FALSE,"Cash flow Phase 1";"Overhead PH1 w Benefits",#N/A,FALSE,"ECM Matrix";"Overhead PH1 w RFP",#N/A,FALSE,"ECM Matrix";"Overhead Total w benefits",#N/A,FALSE,"ECM Matrix";"Overhead Total w RFP",#N/A,FALSE,"ECM Matrix"}</definedName>
    <definedName name="what???" localSheetId="17" hidden="1">{"Overhead",#N/A,FALSE,"NEW FINMODEL";"Overhead",#N/A,FALSE,"Cash flow Phase 1";"Overhead PH1 w Benefits",#N/A,FALSE,"ECM Matrix";"Overhead PH1 w RFP",#N/A,FALSE,"ECM Matrix";"Overhead Total w benefits",#N/A,FALSE,"ECM Matrix";"Overhead Total w RFP",#N/A,FALSE,"ECM Matrix"}</definedName>
    <definedName name="what???" localSheetId="18" hidden="1">{"Overhead",#N/A,FALSE,"NEW FINMODEL";"Overhead",#N/A,FALSE,"Cash flow Phase 1";"Overhead PH1 w Benefits",#N/A,FALSE,"ECM Matrix";"Overhead PH1 w RFP",#N/A,FALSE,"ECM Matrix";"Overhead Total w benefits",#N/A,FALSE,"ECM Matrix";"Overhead Total w RFP",#N/A,FALSE,"ECM Matrix"}</definedName>
    <definedName name="what???" localSheetId="19" hidden="1">{"Overhead",#N/A,FALSE,"NEW FINMODEL";"Overhead",#N/A,FALSE,"Cash flow Phase 1";"Overhead PH1 w Benefits",#N/A,FALSE,"ECM Matrix";"Overhead PH1 w RFP",#N/A,FALSE,"ECM Matrix";"Overhead Total w benefits",#N/A,FALSE,"ECM Matrix";"Overhead Total w RFP",#N/A,FALSE,"ECM Matrix"}</definedName>
    <definedName name="what???" localSheetId="20" hidden="1">{"Overhead",#N/A,FALSE,"NEW FINMODEL";"Overhead",#N/A,FALSE,"Cash flow Phase 1";"Overhead PH1 w Benefits",#N/A,FALSE,"ECM Matrix";"Overhead PH1 w RFP",#N/A,FALSE,"ECM Matrix";"Overhead Total w benefits",#N/A,FALSE,"ECM Matrix";"Overhead Total w RFP",#N/A,FALSE,"ECM Matrix"}</definedName>
    <definedName name="what???" localSheetId="4" hidden="1">{"Overhead",#N/A,FALSE,"NEW FINMODEL";"Overhead",#N/A,FALSE,"Cash flow Phase 1";"Overhead PH1 w Benefits",#N/A,FALSE,"ECM Matrix";"Overhead PH1 w RFP",#N/A,FALSE,"ECM Matrix";"Overhead Total w benefits",#N/A,FALSE,"ECM Matrix";"Overhead Total w RFP",#N/A,FALSE,"ECM Matrix"}</definedName>
    <definedName name="what???" localSheetId="11" hidden="1">{"Overhead",#N/A,FALSE,"NEW FINMODEL";"Overhead",#N/A,FALSE,"Cash flow Phase 1";"Overhead PH1 w Benefits",#N/A,FALSE,"ECM Matrix";"Overhead PH1 w RFP",#N/A,FALSE,"ECM Matrix";"Overhead Total w benefits",#N/A,FALSE,"ECM Matrix";"Overhead Total w RFP",#N/A,FALSE,"ECM Matrix"}</definedName>
    <definedName name="what???" localSheetId="12" hidden="1">{"Overhead",#N/A,FALSE,"NEW FINMODEL";"Overhead",#N/A,FALSE,"Cash flow Phase 1";"Overhead PH1 w Benefits",#N/A,FALSE,"ECM Matrix";"Overhead PH1 w RFP",#N/A,FALSE,"ECM Matrix";"Overhead Total w benefits",#N/A,FALSE,"ECM Matrix";"Overhead Total w RFP",#N/A,FALSE,"ECM Matrix"}</definedName>
    <definedName name="what???" localSheetId="13" hidden="1">{"Overhead",#N/A,FALSE,"NEW FINMODEL";"Overhead",#N/A,FALSE,"Cash flow Phase 1";"Overhead PH1 w Benefits",#N/A,FALSE,"ECM Matrix";"Overhead PH1 w RFP",#N/A,FALSE,"ECM Matrix";"Overhead Total w benefits",#N/A,FALSE,"ECM Matrix";"Overhead Total w RFP",#N/A,FALSE,"ECM Matrix"}</definedName>
    <definedName name="what???" hidden="1">{"Overhead",#N/A,FALSE,"NEW FINMODEL";"Overhead",#N/A,FALSE,"Cash flow Phase 1";"Overhead PH1 w Benefits",#N/A,FALSE,"ECM Matrix";"Overhead PH1 w RFP",#N/A,FALSE,"ECM Matrix";"Overhead Total w benefits",#N/A,FALSE,"ECM Matrix";"Overhead Total w RFP",#N/A,FALSE,"ECM Matrix"}</definedName>
    <definedName name="what???1" localSheetId="14" hidden="1">{"Overhead",#N/A,FALSE,"NEW FINMODEL";"Overhead",#N/A,FALSE,"Cash flow Phase 1";"Overhead PH1 w Benefits",#N/A,FALSE,"ECM Matrix";"Overhead PH1 w RFP",#N/A,FALSE,"ECM Matrix";"Overhead Total w benefits",#N/A,FALSE,"ECM Matrix";"Overhead Total w RFP",#N/A,FALSE,"ECM Matrix"}</definedName>
    <definedName name="what???1" localSheetId="15" hidden="1">{"Overhead",#N/A,FALSE,"NEW FINMODEL";"Overhead",#N/A,FALSE,"Cash flow Phase 1";"Overhead PH1 w Benefits",#N/A,FALSE,"ECM Matrix";"Overhead PH1 w RFP",#N/A,FALSE,"ECM Matrix";"Overhead Total w benefits",#N/A,FALSE,"ECM Matrix";"Overhead Total w RFP",#N/A,FALSE,"ECM Matrix"}</definedName>
    <definedName name="what???1" localSheetId="16" hidden="1">{"Overhead",#N/A,FALSE,"NEW FINMODEL";"Overhead",#N/A,FALSE,"Cash flow Phase 1";"Overhead PH1 w Benefits",#N/A,FALSE,"ECM Matrix";"Overhead PH1 w RFP",#N/A,FALSE,"ECM Matrix";"Overhead Total w benefits",#N/A,FALSE,"ECM Matrix";"Overhead Total w RFP",#N/A,FALSE,"ECM Matrix"}</definedName>
    <definedName name="what???1" localSheetId="17" hidden="1">{"Overhead",#N/A,FALSE,"NEW FINMODEL";"Overhead",#N/A,FALSE,"Cash flow Phase 1";"Overhead PH1 w Benefits",#N/A,FALSE,"ECM Matrix";"Overhead PH1 w RFP",#N/A,FALSE,"ECM Matrix";"Overhead Total w benefits",#N/A,FALSE,"ECM Matrix";"Overhead Total w RFP",#N/A,FALSE,"ECM Matrix"}</definedName>
    <definedName name="what???1" localSheetId="18" hidden="1">{"Overhead",#N/A,FALSE,"NEW FINMODEL";"Overhead",#N/A,FALSE,"Cash flow Phase 1";"Overhead PH1 w Benefits",#N/A,FALSE,"ECM Matrix";"Overhead PH1 w RFP",#N/A,FALSE,"ECM Matrix";"Overhead Total w benefits",#N/A,FALSE,"ECM Matrix";"Overhead Total w RFP",#N/A,FALSE,"ECM Matrix"}</definedName>
    <definedName name="what???1" localSheetId="19" hidden="1">{"Overhead",#N/A,FALSE,"NEW FINMODEL";"Overhead",#N/A,FALSE,"Cash flow Phase 1";"Overhead PH1 w Benefits",#N/A,FALSE,"ECM Matrix";"Overhead PH1 w RFP",#N/A,FALSE,"ECM Matrix";"Overhead Total w benefits",#N/A,FALSE,"ECM Matrix";"Overhead Total w RFP",#N/A,FALSE,"ECM Matrix"}</definedName>
    <definedName name="what???1" localSheetId="20" hidden="1">{"Overhead",#N/A,FALSE,"NEW FINMODEL";"Overhead",#N/A,FALSE,"Cash flow Phase 1";"Overhead PH1 w Benefits",#N/A,FALSE,"ECM Matrix";"Overhead PH1 w RFP",#N/A,FALSE,"ECM Matrix";"Overhead Total w benefits",#N/A,FALSE,"ECM Matrix";"Overhead Total w RFP",#N/A,FALSE,"ECM Matrix"}</definedName>
    <definedName name="what???1" localSheetId="4" hidden="1">{"Overhead",#N/A,FALSE,"NEW FINMODEL";"Overhead",#N/A,FALSE,"Cash flow Phase 1";"Overhead PH1 w Benefits",#N/A,FALSE,"ECM Matrix";"Overhead PH1 w RFP",#N/A,FALSE,"ECM Matrix";"Overhead Total w benefits",#N/A,FALSE,"ECM Matrix";"Overhead Total w RFP",#N/A,FALSE,"ECM Matrix"}</definedName>
    <definedName name="what???1" localSheetId="11" hidden="1">{"Overhead",#N/A,FALSE,"NEW FINMODEL";"Overhead",#N/A,FALSE,"Cash flow Phase 1";"Overhead PH1 w Benefits",#N/A,FALSE,"ECM Matrix";"Overhead PH1 w RFP",#N/A,FALSE,"ECM Matrix";"Overhead Total w benefits",#N/A,FALSE,"ECM Matrix";"Overhead Total w RFP",#N/A,FALSE,"ECM Matrix"}</definedName>
    <definedName name="what???1" localSheetId="12" hidden="1">{"Overhead",#N/A,FALSE,"NEW FINMODEL";"Overhead",#N/A,FALSE,"Cash flow Phase 1";"Overhead PH1 w Benefits",#N/A,FALSE,"ECM Matrix";"Overhead PH1 w RFP",#N/A,FALSE,"ECM Matrix";"Overhead Total w benefits",#N/A,FALSE,"ECM Matrix";"Overhead Total w RFP",#N/A,FALSE,"ECM Matrix"}</definedName>
    <definedName name="what???1" localSheetId="13" hidden="1">{"Overhead",#N/A,FALSE,"NEW FINMODEL";"Overhead",#N/A,FALSE,"Cash flow Phase 1";"Overhead PH1 w Benefits",#N/A,FALSE,"ECM Matrix";"Overhead PH1 w RFP",#N/A,FALSE,"ECM Matrix";"Overhead Total w benefits",#N/A,FALSE,"ECM Matrix";"Overhead Total w RFP",#N/A,FALSE,"ECM Matrix"}</definedName>
    <definedName name="what???1" hidden="1">{"Overhead",#N/A,FALSE,"NEW FINMODEL";"Overhead",#N/A,FALSE,"Cash flow Phase 1";"Overhead PH1 w Benefits",#N/A,FALSE,"ECM Matrix";"Overhead PH1 w RFP",#N/A,FALSE,"ECM Matrix";"Overhead Total w benefits",#N/A,FALSE,"ECM Matrix";"Overhead Total w RFP",#N/A,FALSE,"ECM Matrix"}</definedName>
    <definedName name="what??1" localSheetId="14" hidden="1">{"okte1",#N/A,FALSE,"OKTE GAS CONV";"okte2",#N/A,FALSE,"OKTE GAS CONV";"okte3",#N/A,FALSE,"OKTE GAS CONV";"okte4",#N/A,FALSE,"OKTE GAS CONV"}</definedName>
    <definedName name="what??1" localSheetId="15" hidden="1">{"okte1",#N/A,FALSE,"OKTE GAS CONV";"okte2",#N/A,FALSE,"OKTE GAS CONV";"okte3",#N/A,FALSE,"OKTE GAS CONV";"okte4",#N/A,FALSE,"OKTE GAS CONV"}</definedName>
    <definedName name="what??1" localSheetId="16" hidden="1">{"okte1",#N/A,FALSE,"OKTE GAS CONV";"okte2",#N/A,FALSE,"OKTE GAS CONV";"okte3",#N/A,FALSE,"OKTE GAS CONV";"okte4",#N/A,FALSE,"OKTE GAS CONV"}</definedName>
    <definedName name="what??1" localSheetId="17" hidden="1">{"okte1",#N/A,FALSE,"OKTE GAS CONV";"okte2",#N/A,FALSE,"OKTE GAS CONV";"okte3",#N/A,FALSE,"OKTE GAS CONV";"okte4",#N/A,FALSE,"OKTE GAS CONV"}</definedName>
    <definedName name="what??1" localSheetId="18" hidden="1">{"okte1",#N/A,FALSE,"OKTE GAS CONV";"okte2",#N/A,FALSE,"OKTE GAS CONV";"okte3",#N/A,FALSE,"OKTE GAS CONV";"okte4",#N/A,FALSE,"OKTE GAS CONV"}</definedName>
    <definedName name="what??1" localSheetId="19" hidden="1">{"okte1",#N/A,FALSE,"OKTE GAS CONV";"okte2",#N/A,FALSE,"OKTE GAS CONV";"okte3",#N/A,FALSE,"OKTE GAS CONV";"okte4",#N/A,FALSE,"OKTE GAS CONV"}</definedName>
    <definedName name="what??1" localSheetId="20" hidden="1">{"okte1",#N/A,FALSE,"OKTE GAS CONV";"okte2",#N/A,FALSE,"OKTE GAS CONV";"okte3",#N/A,FALSE,"OKTE GAS CONV";"okte4",#N/A,FALSE,"OKTE GAS CONV"}</definedName>
    <definedName name="what??1" localSheetId="4" hidden="1">{"okte1",#N/A,FALSE,"OKTE GAS CONV";"okte2",#N/A,FALSE,"OKTE GAS CONV";"okte3",#N/A,FALSE,"OKTE GAS CONV";"okte4",#N/A,FALSE,"OKTE GAS CONV"}</definedName>
    <definedName name="what??1" localSheetId="11" hidden="1">{"okte1",#N/A,FALSE,"OKTE GAS CONV";"okte2",#N/A,FALSE,"OKTE GAS CONV";"okte3",#N/A,FALSE,"OKTE GAS CONV";"okte4",#N/A,FALSE,"OKTE GAS CONV"}</definedName>
    <definedName name="what??1" localSheetId="12" hidden="1">{"okte1",#N/A,FALSE,"OKTE GAS CONV";"okte2",#N/A,FALSE,"OKTE GAS CONV";"okte3",#N/A,FALSE,"OKTE GAS CONV";"okte4",#N/A,FALSE,"OKTE GAS CONV"}</definedName>
    <definedName name="what??1" localSheetId="13" hidden="1">{"okte1",#N/A,FALSE,"OKTE GAS CONV";"okte2",#N/A,FALSE,"OKTE GAS CONV";"okte3",#N/A,FALSE,"OKTE GAS CONV";"okte4",#N/A,FALSE,"OKTE GAS CONV"}</definedName>
    <definedName name="what??1" hidden="1">{"okte1",#N/A,FALSE,"OKTE GAS CONV";"okte2",#N/A,FALSE,"OKTE GAS CONV";"okte3",#N/A,FALSE,"OKTE GAS CONV";"okte4",#N/A,FALSE,"OKTE GAS CONV"}</definedName>
    <definedName name="what1" localSheetId="14" hidden="1">{"phase 1 ecm table",#N/A,FALSE,"ECM Matrix";"total ecm table",#N/A,FALSE,"ECM Matrix"}</definedName>
    <definedName name="what1" localSheetId="15" hidden="1">{"phase 1 ecm table",#N/A,FALSE,"ECM Matrix";"total ecm table",#N/A,FALSE,"ECM Matrix"}</definedName>
    <definedName name="what1" localSheetId="16" hidden="1">{"phase 1 ecm table",#N/A,FALSE,"ECM Matrix";"total ecm table",#N/A,FALSE,"ECM Matrix"}</definedName>
    <definedName name="what1" localSheetId="17" hidden="1">{"phase 1 ecm table",#N/A,FALSE,"ECM Matrix";"total ecm table",#N/A,FALSE,"ECM Matrix"}</definedName>
    <definedName name="what1" localSheetId="18" hidden="1">{"phase 1 ecm table",#N/A,FALSE,"ECM Matrix";"total ecm table",#N/A,FALSE,"ECM Matrix"}</definedName>
    <definedName name="what1" localSheetId="19" hidden="1">{"phase 1 ecm table",#N/A,FALSE,"ECM Matrix";"total ecm table",#N/A,FALSE,"ECM Matrix"}</definedName>
    <definedName name="what1" localSheetId="20" hidden="1">{"phase 1 ecm table",#N/A,FALSE,"ECM Matrix";"total ecm table",#N/A,FALSE,"ECM Matrix"}</definedName>
    <definedName name="what1" localSheetId="4" hidden="1">{"phase 1 ecm table",#N/A,FALSE,"ECM Matrix";"total ecm table",#N/A,FALSE,"ECM Matrix"}</definedName>
    <definedName name="what1" localSheetId="11" hidden="1">{"phase 1 ecm table",#N/A,FALSE,"ECM Matrix";"total ecm table",#N/A,FALSE,"ECM Matrix"}</definedName>
    <definedName name="what1" localSheetId="12" hidden="1">{"phase 1 ecm table",#N/A,FALSE,"ECM Matrix";"total ecm table",#N/A,FALSE,"ECM Matrix"}</definedName>
    <definedName name="what1" localSheetId="13" hidden="1">{"phase 1 ecm table",#N/A,FALSE,"ECM Matrix";"total ecm table",#N/A,FALSE,"ECM Matrix"}</definedName>
    <definedName name="what1" hidden="1">{"phase 1 ecm table",#N/A,FALSE,"ECM Matrix";"total ecm table",#N/A,FALSE,"ECM Matrix"}</definedName>
    <definedName name="whatth" localSheetId="14" hidden="1">{"Page_1",#N/A,FALSE,"BAD4Q98";"Page_2",#N/A,FALSE,"BAD4Q98";"Page_3",#N/A,FALSE,"BAD4Q98";"Page_4",#N/A,FALSE,"BAD4Q98";"Page_5",#N/A,FALSE,"BAD4Q98";"Page_6",#N/A,FALSE,"BAD4Q98";"Input_1",#N/A,FALSE,"BAD4Q98";"Input_2",#N/A,FALSE,"BAD4Q98"}</definedName>
    <definedName name="whatth" localSheetId="15" hidden="1">{"Page_1",#N/A,FALSE,"BAD4Q98";"Page_2",#N/A,FALSE,"BAD4Q98";"Page_3",#N/A,FALSE,"BAD4Q98";"Page_4",#N/A,FALSE,"BAD4Q98";"Page_5",#N/A,FALSE,"BAD4Q98";"Page_6",#N/A,FALSE,"BAD4Q98";"Input_1",#N/A,FALSE,"BAD4Q98";"Input_2",#N/A,FALSE,"BAD4Q98"}</definedName>
    <definedName name="whatth" localSheetId="16" hidden="1">{"Page_1",#N/A,FALSE,"BAD4Q98";"Page_2",#N/A,FALSE,"BAD4Q98";"Page_3",#N/A,FALSE,"BAD4Q98";"Page_4",#N/A,FALSE,"BAD4Q98";"Page_5",#N/A,FALSE,"BAD4Q98";"Page_6",#N/A,FALSE,"BAD4Q98";"Input_1",#N/A,FALSE,"BAD4Q98";"Input_2",#N/A,FALSE,"BAD4Q98"}</definedName>
    <definedName name="whatth" localSheetId="17" hidden="1">{"Page_1",#N/A,FALSE,"BAD4Q98";"Page_2",#N/A,FALSE,"BAD4Q98";"Page_3",#N/A,FALSE,"BAD4Q98";"Page_4",#N/A,FALSE,"BAD4Q98";"Page_5",#N/A,FALSE,"BAD4Q98";"Page_6",#N/A,FALSE,"BAD4Q98";"Input_1",#N/A,FALSE,"BAD4Q98";"Input_2",#N/A,FALSE,"BAD4Q98"}</definedName>
    <definedName name="whatth" localSheetId="18" hidden="1">{"Page_1",#N/A,FALSE,"BAD4Q98";"Page_2",#N/A,FALSE,"BAD4Q98";"Page_3",#N/A,FALSE,"BAD4Q98";"Page_4",#N/A,FALSE,"BAD4Q98";"Page_5",#N/A,FALSE,"BAD4Q98";"Page_6",#N/A,FALSE,"BAD4Q98";"Input_1",#N/A,FALSE,"BAD4Q98";"Input_2",#N/A,FALSE,"BAD4Q98"}</definedName>
    <definedName name="whatth" localSheetId="19" hidden="1">{"Page_1",#N/A,FALSE,"BAD4Q98";"Page_2",#N/A,FALSE,"BAD4Q98";"Page_3",#N/A,FALSE,"BAD4Q98";"Page_4",#N/A,FALSE,"BAD4Q98";"Page_5",#N/A,FALSE,"BAD4Q98";"Page_6",#N/A,FALSE,"BAD4Q98";"Input_1",#N/A,FALSE,"BAD4Q98";"Input_2",#N/A,FALSE,"BAD4Q98"}</definedName>
    <definedName name="whatth" localSheetId="20" hidden="1">{"Page_1",#N/A,FALSE,"BAD4Q98";"Page_2",#N/A,FALSE,"BAD4Q98";"Page_3",#N/A,FALSE,"BAD4Q98";"Page_4",#N/A,FALSE,"BAD4Q98";"Page_5",#N/A,FALSE,"BAD4Q98";"Page_6",#N/A,FALSE,"BAD4Q98";"Input_1",#N/A,FALSE,"BAD4Q98";"Input_2",#N/A,FALSE,"BAD4Q98"}</definedName>
    <definedName name="whatth" localSheetId="4" hidden="1">{"Page_1",#N/A,FALSE,"BAD4Q98";"Page_2",#N/A,FALSE,"BAD4Q98";"Page_3",#N/A,FALSE,"BAD4Q98";"Page_4",#N/A,FALSE,"BAD4Q98";"Page_5",#N/A,FALSE,"BAD4Q98";"Page_6",#N/A,FALSE,"BAD4Q98";"Input_1",#N/A,FALSE,"BAD4Q98";"Input_2",#N/A,FALSE,"BAD4Q98"}</definedName>
    <definedName name="whatth" localSheetId="11" hidden="1">{"Page_1",#N/A,FALSE,"BAD4Q98";"Page_2",#N/A,FALSE,"BAD4Q98";"Page_3",#N/A,FALSE,"BAD4Q98";"Page_4",#N/A,FALSE,"BAD4Q98";"Page_5",#N/A,FALSE,"BAD4Q98";"Page_6",#N/A,FALSE,"BAD4Q98";"Input_1",#N/A,FALSE,"BAD4Q98";"Input_2",#N/A,FALSE,"BAD4Q98"}</definedName>
    <definedName name="whatth" localSheetId="12" hidden="1">{"Page_1",#N/A,FALSE,"BAD4Q98";"Page_2",#N/A,FALSE,"BAD4Q98";"Page_3",#N/A,FALSE,"BAD4Q98";"Page_4",#N/A,FALSE,"BAD4Q98";"Page_5",#N/A,FALSE,"BAD4Q98";"Page_6",#N/A,FALSE,"BAD4Q98";"Input_1",#N/A,FALSE,"BAD4Q98";"Input_2",#N/A,FALSE,"BAD4Q98"}</definedName>
    <definedName name="whatth" localSheetId="13" hidden="1">{"Page_1",#N/A,FALSE,"BAD4Q98";"Page_2",#N/A,FALSE,"BAD4Q98";"Page_3",#N/A,FALSE,"BAD4Q98";"Page_4",#N/A,FALSE,"BAD4Q98";"Page_5",#N/A,FALSE,"BAD4Q98";"Page_6",#N/A,FALSE,"BAD4Q98";"Input_1",#N/A,FALSE,"BAD4Q98";"Input_2",#N/A,FALSE,"BAD4Q98"}</definedName>
    <definedName name="whatth" hidden="1">{"Page_1",#N/A,FALSE,"BAD4Q98";"Page_2",#N/A,FALSE,"BAD4Q98";"Page_3",#N/A,FALSE,"BAD4Q98";"Page_4",#N/A,FALSE,"BAD4Q98";"Page_5",#N/A,FALSE,"BAD4Q98";"Page_6",#N/A,FALSE,"BAD4Q98";"Input_1",#N/A,FALSE,"BAD4Q98";"Input_2",#N/A,FALSE,"BAD4Q98"}</definedName>
    <definedName name="who" localSheetId="14" hidden="1">{"phase 1 ecm table",#N/A,FALSE,"ECM Matrix";"total ecm table",#N/A,FALSE,"ECM Matrix"}</definedName>
    <definedName name="who" localSheetId="15" hidden="1">{"phase 1 ecm table",#N/A,FALSE,"ECM Matrix";"total ecm table",#N/A,FALSE,"ECM Matrix"}</definedName>
    <definedName name="who" localSheetId="16" hidden="1">{"phase 1 ecm table",#N/A,FALSE,"ECM Matrix";"total ecm table",#N/A,FALSE,"ECM Matrix"}</definedName>
    <definedName name="who" localSheetId="17" hidden="1">{"phase 1 ecm table",#N/A,FALSE,"ECM Matrix";"total ecm table",#N/A,FALSE,"ECM Matrix"}</definedName>
    <definedName name="who" localSheetId="18" hidden="1">{"phase 1 ecm table",#N/A,FALSE,"ECM Matrix";"total ecm table",#N/A,FALSE,"ECM Matrix"}</definedName>
    <definedName name="who" localSheetId="19" hidden="1">{"phase 1 ecm table",#N/A,FALSE,"ECM Matrix";"total ecm table",#N/A,FALSE,"ECM Matrix"}</definedName>
    <definedName name="who" localSheetId="20" hidden="1">{"phase 1 ecm table",#N/A,FALSE,"ECM Matrix";"total ecm table",#N/A,FALSE,"ECM Matrix"}</definedName>
    <definedName name="who" localSheetId="4" hidden="1">{"phase 1 ecm table",#N/A,FALSE,"ECM Matrix";"total ecm table",#N/A,FALSE,"ECM Matrix"}</definedName>
    <definedName name="who" localSheetId="11" hidden="1">{"phase 1 ecm table",#N/A,FALSE,"ECM Matrix";"total ecm table",#N/A,FALSE,"ECM Matrix"}</definedName>
    <definedName name="who" localSheetId="12" hidden="1">{"phase 1 ecm table",#N/A,FALSE,"ECM Matrix";"total ecm table",#N/A,FALSE,"ECM Matrix"}</definedName>
    <definedName name="who" localSheetId="13" hidden="1">{"phase 1 ecm table",#N/A,FALSE,"ECM Matrix";"total ecm table",#N/A,FALSE,"ECM Matrix"}</definedName>
    <definedName name="who" hidden="1">{"phase 1 ecm table",#N/A,FALSE,"ECM Matrix";"total ecm table",#N/A,FALSE,"ECM Matrix"}</definedName>
    <definedName name="whoa" localSheetId="14" hidden="1">{"okte1",#N/A,FALSE,"OKTE GAS CONV";"okte2",#N/A,FALSE,"OKTE GAS CONV";"okte3",#N/A,FALSE,"OKTE GAS CONV";"okte4",#N/A,FALSE,"OKTE GAS CONV"}</definedName>
    <definedName name="whoa" localSheetId="15" hidden="1">{"okte1",#N/A,FALSE,"OKTE GAS CONV";"okte2",#N/A,FALSE,"OKTE GAS CONV";"okte3",#N/A,FALSE,"OKTE GAS CONV";"okte4",#N/A,FALSE,"OKTE GAS CONV"}</definedName>
    <definedName name="whoa" localSheetId="16" hidden="1">{"okte1",#N/A,FALSE,"OKTE GAS CONV";"okte2",#N/A,FALSE,"OKTE GAS CONV";"okte3",#N/A,FALSE,"OKTE GAS CONV";"okte4",#N/A,FALSE,"OKTE GAS CONV"}</definedName>
    <definedName name="whoa" localSheetId="17" hidden="1">{"okte1",#N/A,FALSE,"OKTE GAS CONV";"okte2",#N/A,FALSE,"OKTE GAS CONV";"okte3",#N/A,FALSE,"OKTE GAS CONV";"okte4",#N/A,FALSE,"OKTE GAS CONV"}</definedName>
    <definedName name="whoa" localSheetId="18" hidden="1">{"okte1",#N/A,FALSE,"OKTE GAS CONV";"okte2",#N/A,FALSE,"OKTE GAS CONV";"okte3",#N/A,FALSE,"OKTE GAS CONV";"okte4",#N/A,FALSE,"OKTE GAS CONV"}</definedName>
    <definedName name="whoa" localSheetId="19" hidden="1">{"okte1",#N/A,FALSE,"OKTE GAS CONV";"okte2",#N/A,FALSE,"OKTE GAS CONV";"okte3",#N/A,FALSE,"OKTE GAS CONV";"okte4",#N/A,FALSE,"OKTE GAS CONV"}</definedName>
    <definedName name="whoa" localSheetId="20" hidden="1">{"okte1",#N/A,FALSE,"OKTE GAS CONV";"okte2",#N/A,FALSE,"OKTE GAS CONV";"okte3",#N/A,FALSE,"OKTE GAS CONV";"okte4",#N/A,FALSE,"OKTE GAS CONV"}</definedName>
    <definedName name="whoa" localSheetId="4" hidden="1">{"okte1",#N/A,FALSE,"OKTE GAS CONV";"okte2",#N/A,FALSE,"OKTE GAS CONV";"okte3",#N/A,FALSE,"OKTE GAS CONV";"okte4",#N/A,FALSE,"OKTE GAS CONV"}</definedName>
    <definedName name="whoa" localSheetId="11" hidden="1">{"okte1",#N/A,FALSE,"OKTE GAS CONV";"okte2",#N/A,FALSE,"OKTE GAS CONV";"okte3",#N/A,FALSE,"OKTE GAS CONV";"okte4",#N/A,FALSE,"OKTE GAS CONV"}</definedName>
    <definedName name="whoa" localSheetId="12" hidden="1">{"okte1",#N/A,FALSE,"OKTE GAS CONV";"okte2",#N/A,FALSE,"OKTE GAS CONV";"okte3",#N/A,FALSE,"OKTE GAS CONV";"okte4",#N/A,FALSE,"OKTE GAS CONV"}</definedName>
    <definedName name="whoa" localSheetId="13" hidden="1">{"okte1",#N/A,FALSE,"OKTE GAS CONV";"okte2",#N/A,FALSE,"OKTE GAS CONV";"okte3",#N/A,FALSE,"OKTE GAS CONV";"okte4",#N/A,FALSE,"OKTE GAS CONV"}</definedName>
    <definedName name="whoa" hidden="1">{"okte1",#N/A,FALSE,"OKTE GAS CONV";"okte2",#N/A,FALSE,"OKTE GAS CONV";"okte3",#N/A,FALSE,"OKTE GAS CONV";"okte4",#N/A,FALSE,"OKTE GAS CONV"}</definedName>
    <definedName name="Working_Capital_Facility_Commitment_Fee_Rate_year_6_plus" localSheetId="14">#REF!</definedName>
    <definedName name="Working_Capital_Facility_Commitment_Fee_Rate_year_6_plus" localSheetId="15">#REF!</definedName>
    <definedName name="Working_Capital_Facility_Commitment_Fee_Rate_year_6_plus" localSheetId="16">#REF!</definedName>
    <definedName name="Working_Capital_Facility_Commitment_Fee_Rate_year_6_plus" localSheetId="17">#REF!</definedName>
    <definedName name="Working_Capital_Facility_Commitment_Fee_Rate_year_6_plus" localSheetId="18">#REF!</definedName>
    <definedName name="Working_Capital_Facility_Commitment_Fee_Rate_year_6_plus" localSheetId="19">#REF!</definedName>
    <definedName name="Working_Capital_Facility_Commitment_Fee_Rate_year_6_plus" localSheetId="12">#REF!</definedName>
    <definedName name="Working_Capital_Facility_Commitment_Fee_Rate_year_6_plus">#REF!</definedName>
    <definedName name="Working_Capital_Facility_Spread_year_6_plus" localSheetId="14">#REF!</definedName>
    <definedName name="Working_Capital_Facility_Spread_year_6_plus" localSheetId="15">#REF!</definedName>
    <definedName name="Working_Capital_Facility_Spread_year_6_plus" localSheetId="16">#REF!</definedName>
    <definedName name="Working_Capital_Facility_Spread_year_6_plus" localSheetId="17">#REF!</definedName>
    <definedName name="Working_Capital_Facility_Spread_year_6_plus" localSheetId="18">#REF!</definedName>
    <definedName name="Working_Capital_Facility_Spread_year_6_plus" localSheetId="19">#REF!</definedName>
    <definedName name="Working_Capital_Facility_Spread_year_6_plus" localSheetId="12">#REF!</definedName>
    <definedName name="Working_Capital_Facility_Spread_year_6_plus">#REF!</definedName>
    <definedName name="wrn.1995._.BUDGET._.PACKAGE." localSheetId="14"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5"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6"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7"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8"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9"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20"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4"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1"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2"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localSheetId="13"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1995._.BUDGET._.PACKAGE." hidden="1">{#N/A,#N/A,FALSE,"CONTENTS";#N/A,#N/A,FALSE,"P-1";#N/A,#N/A,FALSE,"P-2";#N/A,#N/A,FALSE,"P-3";#N/A,#N/A,FALSE,"P-4";#N/A,#N/A,FALSE,"P-5";#N/A,#N/A,FALSE,"P-6";#N/A,#N/A,FALSE,"P-7";#N/A,#N/A,FALSE,"P-8";#N/A,#N/A,FALSE,"P-9";#N/A,#N/A,FALSE,"P-10";#N/A,#N/A,FALSE,"P10-INST.";#N/A,#N/A,FALSE,"P-10A";#N/A,#N/A,FALSE,"P-11";#N/A,#N/A,FALSE,"P-12";#N/A,#N/A,FALSE,"P-13";#N/A,#N/A,FALSE,"P-14";#N/A,#N/A,FALSE,"P-15";#N/A,#N/A,FALSE,"P-16";#N/A,#N/A,FALSE,"P-17";#N/A,#N/A,FALSE,"P-18";#N/A,#N/A,FALSE,"P-19";#N/A,#N/A,FALSE,"P-20";#N/A,#N/A,FALSE,"P-21";#N/A,#N/A,FALSE,"P-22"}</definedName>
    <definedName name="wrn.Aging._.and._.Trend._.Analysis." localSheetId="14"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4" hidden="1">{"ecm (CES Inputs)",#N/A,FALSE,"CES Inputs";"finmod (CES Inputs)",#N/A,FALSE,"CES Inputs";"buyout (Buyout)",#N/A,FALSE,"CES Inputs";"hillpay (CES Inputs)",#N/A,FALSE,"CES Inputs";"psc (PSC Output)",#N/A,FALSE,"PSC Output"}</definedName>
    <definedName name="wrn.All." localSheetId="15" hidden="1">{"ecm (CES Inputs)",#N/A,FALSE,"CES Inputs";"finmod (CES Inputs)",#N/A,FALSE,"CES Inputs";"buyout (Buyout)",#N/A,FALSE,"CES Inputs";"hillpay (CES Inputs)",#N/A,FALSE,"CES Inputs";"psc (PSC Output)",#N/A,FALSE,"PSC Output"}</definedName>
    <definedName name="wrn.All." localSheetId="16" hidden="1">{"ecm (CES Inputs)",#N/A,FALSE,"CES Inputs";"finmod (CES Inputs)",#N/A,FALSE,"CES Inputs";"buyout (Buyout)",#N/A,FALSE,"CES Inputs";"hillpay (CES Inputs)",#N/A,FALSE,"CES Inputs";"psc (PSC Output)",#N/A,FALSE,"PSC Output"}</definedName>
    <definedName name="wrn.All." localSheetId="17" hidden="1">{"ecm (CES Inputs)",#N/A,FALSE,"CES Inputs";"finmod (CES Inputs)",#N/A,FALSE,"CES Inputs";"buyout (Buyout)",#N/A,FALSE,"CES Inputs";"hillpay (CES Inputs)",#N/A,FALSE,"CES Inputs";"psc (PSC Output)",#N/A,FALSE,"PSC Output"}</definedName>
    <definedName name="wrn.All." localSheetId="18" hidden="1">{"ecm (CES Inputs)",#N/A,FALSE,"CES Inputs";"finmod (CES Inputs)",#N/A,FALSE,"CES Inputs";"buyout (Buyout)",#N/A,FALSE,"CES Inputs";"hillpay (CES Inputs)",#N/A,FALSE,"CES Inputs";"psc (PSC Output)",#N/A,FALSE,"PSC Output"}</definedName>
    <definedName name="wrn.All." localSheetId="19" hidden="1">{"ecm (CES Inputs)",#N/A,FALSE,"CES Inputs";"finmod (CES Inputs)",#N/A,FALSE,"CES Inputs";"buyout (Buyout)",#N/A,FALSE,"CES Inputs";"hillpay (CES Inputs)",#N/A,FALSE,"CES Inputs";"psc (PSC Output)",#N/A,FALSE,"PSC Output"}</definedName>
    <definedName name="wrn.All." localSheetId="20" hidden="1">{"ecm (CES Inputs)",#N/A,FALSE,"CES Inputs";"finmod (CES Inputs)",#N/A,FALSE,"CES Inputs";"buyout (Buyout)",#N/A,FALSE,"CES Inputs";"hillpay (CES Inputs)",#N/A,FALSE,"CES Inputs";"psc (PSC Output)",#N/A,FALSE,"PSC Output"}</definedName>
    <definedName name="wrn.All." localSheetId="4" hidden="1">{"ecm (CES Inputs)",#N/A,FALSE,"CES Inputs";"finmod (CES Inputs)",#N/A,FALSE,"CES Inputs";"buyout (Buyout)",#N/A,FALSE,"CES Inputs";"hillpay (CES Inputs)",#N/A,FALSE,"CES Inputs";"psc (PSC Output)",#N/A,FALSE,"PSC Output"}</definedName>
    <definedName name="wrn.All." localSheetId="11" hidden="1">{"ecm (CES Inputs)",#N/A,FALSE,"CES Inputs";"finmod (CES Inputs)",#N/A,FALSE,"CES Inputs";"buyout (Buyout)",#N/A,FALSE,"CES Inputs";"hillpay (CES Inputs)",#N/A,FALSE,"CES Inputs";"psc (PSC Output)",#N/A,FALSE,"PSC Output"}</definedName>
    <definedName name="wrn.All." localSheetId="12" hidden="1">{"ecm (CES Inputs)",#N/A,FALSE,"CES Inputs";"finmod (CES Inputs)",#N/A,FALSE,"CES Inputs";"buyout (Buyout)",#N/A,FALSE,"CES Inputs";"hillpay (CES Inputs)",#N/A,FALSE,"CES Inputs";"psc (PSC Output)",#N/A,FALSE,"PSC Output"}</definedName>
    <definedName name="wrn.All." localSheetId="13" hidden="1">{"ecm (CES Inputs)",#N/A,FALSE,"CES Inputs";"finmod (CES Inputs)",#N/A,FALSE,"CES Inputs";"buyout (Buyout)",#N/A,FALSE,"CES Inputs";"hillpay (CES Inputs)",#N/A,FALSE,"CES Inputs";"psc (PSC Output)",#N/A,FALSE,"PSC Output"}</definedName>
    <definedName name="wrn.All." hidden="1">{"ecm (CES Inputs)",#N/A,FALSE,"CES Inputs";"finmod (CES Inputs)",#N/A,FALSE,"CES Inputs";"buyout (Buyout)",#N/A,FALSE,"CES Inputs";"hillpay (CES Inputs)",#N/A,FALSE,"CES Inputs";"psc (PSC Output)",#N/A,FALSE,"PSC Output"}</definedName>
    <definedName name="wrn.All._.Worksheets."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SummarySheets." localSheetId="14"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5"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6"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8"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9"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20"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4"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1"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2"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3"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L." localSheetId="14" hidden="1">{#N/A,#N/A,FALSE,"trates"}</definedName>
    <definedName name="wrn.BL." localSheetId="15" hidden="1">{#N/A,#N/A,FALSE,"trates"}</definedName>
    <definedName name="wrn.BL." localSheetId="16" hidden="1">{#N/A,#N/A,FALSE,"trates"}</definedName>
    <definedName name="wrn.BL." localSheetId="17" hidden="1">{#N/A,#N/A,FALSE,"trates"}</definedName>
    <definedName name="wrn.BL." localSheetId="18" hidden="1">{#N/A,#N/A,FALSE,"trates"}</definedName>
    <definedName name="wrn.BL." localSheetId="19" hidden="1">{#N/A,#N/A,FALSE,"trates"}</definedName>
    <definedName name="wrn.BL." localSheetId="20" hidden="1">{#N/A,#N/A,FALSE,"trates"}</definedName>
    <definedName name="wrn.BL." localSheetId="4" hidden="1">{#N/A,#N/A,FALSE,"trates"}</definedName>
    <definedName name="wrn.BL." localSheetId="11" hidden="1">{#N/A,#N/A,FALSE,"trates"}</definedName>
    <definedName name="wrn.BL." localSheetId="12" hidden="1">{#N/A,#N/A,FALSE,"trates"}</definedName>
    <definedName name="wrn.BL." localSheetId="13" hidden="1">{#N/A,#N/A,FALSE,"trates"}</definedName>
    <definedName name="wrn.BL." hidden="1">{#N/A,#N/A,FALSE,"trates"}</definedName>
    <definedName name="wrn.BS._.Elements." localSheetId="14"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5"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6"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7"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8"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9"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20"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4"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1"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2"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3"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4"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5"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6"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7"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8"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9"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20"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4"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1"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2"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localSheetId="13" hidden="1">{"WP_SpecDep_WorkFund",#N/A,FALSE,"Escalation";"WP_OtherReceiv",#N/A,FALSE,"Escalation";"WP_PrePayOtherAsset",#N/A,FALSE,"Escalation";"WP_DfdDebit",#N/A,FALSE,"Escalation";"WP_EmployWithhold",#N/A,FALSE,"Escalation";"WP_Curr_AccrLiab",#N/A,FALSE,"Escalation";"WP_DfdCredit",#N/A,FALSE,"Escalation"}</definedName>
    <definedName name="wrn.BS._.Elements._1" hidden="1">{"WP_SpecDep_WorkFund",#N/A,FALSE,"Escalation";"WP_OtherReceiv",#N/A,FALSE,"Escalation";"WP_PrePayOtherAsset",#N/A,FALSE,"Escalation";"WP_DfdDebit",#N/A,FALSE,"Escalation";"WP_EmployWithhold",#N/A,FALSE,"Escalation";"WP_Curr_AccrLiab",#N/A,FALSE,"Escalation";"WP_DfdCredit",#N/A,FALSE,"Escalation"}</definedName>
    <definedName name="wrn.busum." localSheetId="14" hidden="1">{#N/A,#N/A,TRUE,"SDGE";#N/A,#N/A,TRUE,"GBU";#N/A,#N/A,TRUE,"TBU";#N/A,#N/A,TRUE,"EDBU";#N/A,#N/A,TRUE,"ExclCC"}</definedName>
    <definedName name="wrn.busum." localSheetId="15" hidden="1">{#N/A,#N/A,TRUE,"SDGE";#N/A,#N/A,TRUE,"GBU";#N/A,#N/A,TRUE,"TBU";#N/A,#N/A,TRUE,"EDBU";#N/A,#N/A,TRUE,"ExclCC"}</definedName>
    <definedName name="wrn.busum." localSheetId="16" hidden="1">{#N/A,#N/A,TRUE,"SDGE";#N/A,#N/A,TRUE,"GBU";#N/A,#N/A,TRUE,"TBU";#N/A,#N/A,TRUE,"EDBU";#N/A,#N/A,TRUE,"ExclCC"}</definedName>
    <definedName name="wrn.busum." localSheetId="17" hidden="1">{#N/A,#N/A,TRUE,"SDGE";#N/A,#N/A,TRUE,"GBU";#N/A,#N/A,TRUE,"TBU";#N/A,#N/A,TRUE,"EDBU";#N/A,#N/A,TRUE,"ExclCC"}</definedName>
    <definedName name="wrn.busum." localSheetId="18" hidden="1">{#N/A,#N/A,TRUE,"SDGE";#N/A,#N/A,TRUE,"GBU";#N/A,#N/A,TRUE,"TBU";#N/A,#N/A,TRUE,"EDBU";#N/A,#N/A,TRUE,"ExclCC"}</definedName>
    <definedName name="wrn.busum." localSheetId="19" hidden="1">{#N/A,#N/A,TRUE,"SDGE";#N/A,#N/A,TRUE,"GBU";#N/A,#N/A,TRUE,"TBU";#N/A,#N/A,TRUE,"EDBU";#N/A,#N/A,TRUE,"ExclCC"}</definedName>
    <definedName name="wrn.busum." localSheetId="20" hidden="1">{#N/A,#N/A,TRUE,"SDGE";#N/A,#N/A,TRUE,"GBU";#N/A,#N/A,TRUE,"TBU";#N/A,#N/A,TRUE,"EDBU";#N/A,#N/A,TRUE,"ExclCC"}</definedName>
    <definedName name="wrn.busum." localSheetId="4" hidden="1">{#N/A,#N/A,TRUE,"SDGE";#N/A,#N/A,TRUE,"GBU";#N/A,#N/A,TRUE,"TBU";#N/A,#N/A,TRUE,"EDBU";#N/A,#N/A,TRUE,"ExclCC"}</definedName>
    <definedName name="wrn.busum." localSheetId="11" hidden="1">{#N/A,#N/A,TRUE,"SDGE";#N/A,#N/A,TRUE,"GBU";#N/A,#N/A,TRUE,"TBU";#N/A,#N/A,TRUE,"EDBU";#N/A,#N/A,TRUE,"ExclCC"}</definedName>
    <definedName name="wrn.busum." localSheetId="12" hidden="1">{#N/A,#N/A,TRUE,"SDGE";#N/A,#N/A,TRUE,"GBU";#N/A,#N/A,TRUE,"TBU";#N/A,#N/A,TRUE,"EDBU";#N/A,#N/A,TRUE,"ExclCC"}</definedName>
    <definedName name="wrn.busum." localSheetId="13" hidden="1">{#N/A,#N/A,TRUE,"SDGE";#N/A,#N/A,TRUE,"GBU";#N/A,#N/A,TRUE,"TBU";#N/A,#N/A,TRUE,"EDBU";#N/A,#N/A,TRUE,"ExclCC"}</definedName>
    <definedName name="wrn.busum." hidden="1">{#N/A,#N/A,TRUE,"SDGE";#N/A,#N/A,TRUE,"GBU";#N/A,#N/A,TRUE,"TBU";#N/A,#N/A,TRUE,"EDBU";#N/A,#N/A,TRUE,"ExclCC"}</definedName>
    <definedName name="wrn.Complete._.Schedules." localSheetId="14"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5"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6"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7"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8"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9"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20"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4"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localSheetId="13"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ntrolSheets." localSheetId="14" hidden="1">{"Control_P1",#N/A,FALSE,"Control";"Control_P2",#N/A,FALSE,"Control";"Control_P3",#N/A,FALSE,"Control";"Control_P4",#N/A,FALSE,"Control"}</definedName>
    <definedName name="wrn.ControlSheets." localSheetId="15" hidden="1">{"Control_P1",#N/A,FALSE,"Control";"Control_P2",#N/A,FALSE,"Control";"Control_P3",#N/A,FALSE,"Control";"Control_P4",#N/A,FALSE,"Control"}</definedName>
    <definedName name="wrn.ControlSheets." localSheetId="16" hidden="1">{"Control_P1",#N/A,FALSE,"Control";"Control_P2",#N/A,FALSE,"Control";"Control_P3",#N/A,FALSE,"Control";"Control_P4",#N/A,FALSE,"Control"}</definedName>
    <definedName name="wrn.ControlSheets." localSheetId="17" hidden="1">{"Control_P1",#N/A,FALSE,"Control";"Control_P2",#N/A,FALSE,"Control";"Control_P3",#N/A,FALSE,"Control";"Control_P4",#N/A,FALSE,"Control"}</definedName>
    <definedName name="wrn.ControlSheets." localSheetId="18" hidden="1">{"Control_P1",#N/A,FALSE,"Control";"Control_P2",#N/A,FALSE,"Control";"Control_P3",#N/A,FALSE,"Control";"Control_P4",#N/A,FALSE,"Control"}</definedName>
    <definedName name="wrn.ControlSheets." localSheetId="19" hidden="1">{"Control_P1",#N/A,FALSE,"Control";"Control_P2",#N/A,FALSE,"Control";"Control_P3",#N/A,FALSE,"Control";"Control_P4",#N/A,FALSE,"Control"}</definedName>
    <definedName name="wrn.ControlSheets." localSheetId="20" hidden="1">{"Control_P1",#N/A,FALSE,"Control";"Control_P2",#N/A,FALSE,"Control";"Control_P3",#N/A,FALSE,"Control";"Control_P4",#N/A,FALSE,"Control"}</definedName>
    <definedName name="wrn.ControlSheets." localSheetId="4" hidden="1">{"Control_P1",#N/A,FALSE,"Control";"Control_P2",#N/A,FALSE,"Control";"Control_P3",#N/A,FALSE,"Control";"Control_P4",#N/A,FALSE,"Control"}</definedName>
    <definedName name="wrn.ControlSheets." localSheetId="11" hidden="1">{"Control_P1",#N/A,FALSE,"Control";"Control_P2",#N/A,FALSE,"Control";"Control_P3",#N/A,FALSE,"Control";"Control_P4",#N/A,FALSE,"Control"}</definedName>
    <definedName name="wrn.ControlSheets." localSheetId="12" hidden="1">{"Control_P1",#N/A,FALSE,"Control";"Control_P2",#N/A,FALSE,"Control";"Control_P3",#N/A,FALSE,"Control";"Control_P4",#N/A,FALSE,"Control"}</definedName>
    <definedName name="wrn.ControlSheets." localSheetId="13"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ntrolSheets._1" localSheetId="14" hidden="1">{"Control_P1",#N/A,FALSE,"Control";"Control_P2",#N/A,FALSE,"Control";"Control_P3",#N/A,FALSE,"Control";"Control_P4",#N/A,FALSE,"Control"}</definedName>
    <definedName name="wrn.ControlSheets._1" localSheetId="15" hidden="1">{"Control_P1",#N/A,FALSE,"Control";"Control_P2",#N/A,FALSE,"Control";"Control_P3",#N/A,FALSE,"Control";"Control_P4",#N/A,FALSE,"Control"}</definedName>
    <definedName name="wrn.ControlSheets._1" localSheetId="16" hidden="1">{"Control_P1",#N/A,FALSE,"Control";"Control_P2",#N/A,FALSE,"Control";"Control_P3",#N/A,FALSE,"Control";"Control_P4",#N/A,FALSE,"Control"}</definedName>
    <definedName name="wrn.ControlSheets._1" localSheetId="17" hidden="1">{"Control_P1",#N/A,FALSE,"Control";"Control_P2",#N/A,FALSE,"Control";"Control_P3",#N/A,FALSE,"Control";"Control_P4",#N/A,FALSE,"Control"}</definedName>
    <definedName name="wrn.ControlSheets._1" localSheetId="18" hidden="1">{"Control_P1",#N/A,FALSE,"Control";"Control_P2",#N/A,FALSE,"Control";"Control_P3",#N/A,FALSE,"Control";"Control_P4",#N/A,FALSE,"Control"}</definedName>
    <definedName name="wrn.ControlSheets._1" localSheetId="19" hidden="1">{"Control_P1",#N/A,FALSE,"Control";"Control_P2",#N/A,FALSE,"Control";"Control_P3",#N/A,FALSE,"Control";"Control_P4",#N/A,FALSE,"Control"}</definedName>
    <definedName name="wrn.ControlSheets._1" localSheetId="20" hidden="1">{"Control_P1",#N/A,FALSE,"Control";"Control_P2",#N/A,FALSE,"Control";"Control_P3",#N/A,FALSE,"Control";"Control_P4",#N/A,FALSE,"Control"}</definedName>
    <definedName name="wrn.ControlSheets._1" localSheetId="4" hidden="1">{"Control_P1",#N/A,FALSE,"Control";"Control_P2",#N/A,FALSE,"Control";"Control_P3",#N/A,FALSE,"Control";"Control_P4",#N/A,FALSE,"Control"}</definedName>
    <definedName name="wrn.ControlSheets._1" localSheetId="11" hidden="1">{"Control_P1",#N/A,FALSE,"Control";"Control_P2",#N/A,FALSE,"Control";"Control_P3",#N/A,FALSE,"Control";"Control_P4",#N/A,FALSE,"Control"}</definedName>
    <definedName name="wrn.ControlSheets._1" localSheetId="12" hidden="1">{"Control_P1",#N/A,FALSE,"Control";"Control_P2",#N/A,FALSE,"Control";"Control_P3",#N/A,FALSE,"Control";"Control_P4",#N/A,FALSE,"Control"}</definedName>
    <definedName name="wrn.ControlSheets._1" localSheetId="13" hidden="1">{"Control_P1",#N/A,FALSE,"Control";"Control_P2",#N/A,FALSE,"Control";"Control_P3",#N/A,FALSE,"Control";"Control_P4",#N/A,FALSE,"Control"}</definedName>
    <definedName name="wrn.ControlSheets._1" hidden="1">{"Control_P1",#N/A,FALSE,"Control";"Control_P2",#N/A,FALSE,"Control";"Control_P3",#N/A,FALSE,"Control";"Control_P4",#N/A,FALSE,"Control"}</definedName>
    <definedName name="wrn.COSTOS." localSheetId="14" hidden="1">{#N/A,#N/A,FALSE,"RECAP";#N/A,#N/A,FALSE,"MATBYCLS";#N/A,#N/A,FALSE,"STATUS";#N/A,#N/A,FALSE,"OP-ACT";#N/A,#N/A,FALSE,"W_O"}</definedName>
    <definedName name="wrn.COSTOS." localSheetId="15" hidden="1">{#N/A,#N/A,FALSE,"RECAP";#N/A,#N/A,FALSE,"MATBYCLS";#N/A,#N/A,FALSE,"STATUS";#N/A,#N/A,FALSE,"OP-ACT";#N/A,#N/A,FALSE,"W_O"}</definedName>
    <definedName name="wrn.COSTOS." localSheetId="16" hidden="1">{#N/A,#N/A,FALSE,"RECAP";#N/A,#N/A,FALSE,"MATBYCLS";#N/A,#N/A,FALSE,"STATUS";#N/A,#N/A,FALSE,"OP-ACT";#N/A,#N/A,FALSE,"W_O"}</definedName>
    <definedName name="wrn.COSTOS." localSheetId="17" hidden="1">{#N/A,#N/A,FALSE,"RECAP";#N/A,#N/A,FALSE,"MATBYCLS";#N/A,#N/A,FALSE,"STATUS";#N/A,#N/A,FALSE,"OP-ACT";#N/A,#N/A,FALSE,"W_O"}</definedName>
    <definedName name="wrn.COSTOS." localSheetId="18" hidden="1">{#N/A,#N/A,FALSE,"RECAP";#N/A,#N/A,FALSE,"MATBYCLS";#N/A,#N/A,FALSE,"STATUS";#N/A,#N/A,FALSE,"OP-ACT";#N/A,#N/A,FALSE,"W_O"}</definedName>
    <definedName name="wrn.COSTOS." localSheetId="19" hidden="1">{#N/A,#N/A,FALSE,"RECAP";#N/A,#N/A,FALSE,"MATBYCLS";#N/A,#N/A,FALSE,"STATUS";#N/A,#N/A,FALSE,"OP-ACT";#N/A,#N/A,FALSE,"W_O"}</definedName>
    <definedName name="wrn.COSTOS." localSheetId="20" hidden="1">{#N/A,#N/A,FALSE,"RECAP";#N/A,#N/A,FALSE,"MATBYCLS";#N/A,#N/A,FALSE,"STATUS";#N/A,#N/A,FALSE,"OP-ACT";#N/A,#N/A,FALSE,"W_O"}</definedName>
    <definedName name="wrn.COSTOS." localSheetId="4" hidden="1">{#N/A,#N/A,FALSE,"RECAP";#N/A,#N/A,FALSE,"MATBYCLS";#N/A,#N/A,FALSE,"STATUS";#N/A,#N/A,FALSE,"OP-ACT";#N/A,#N/A,FALSE,"W_O"}</definedName>
    <definedName name="wrn.COSTOS." localSheetId="11" hidden="1">{#N/A,#N/A,FALSE,"RECAP";#N/A,#N/A,FALSE,"MATBYCLS";#N/A,#N/A,FALSE,"STATUS";#N/A,#N/A,FALSE,"OP-ACT";#N/A,#N/A,FALSE,"W_O"}</definedName>
    <definedName name="wrn.COSTOS." localSheetId="12" hidden="1">{#N/A,#N/A,FALSE,"RECAP";#N/A,#N/A,FALSE,"MATBYCLS";#N/A,#N/A,FALSE,"STATUS";#N/A,#N/A,FALSE,"OP-ACT";#N/A,#N/A,FALSE,"W_O"}</definedName>
    <definedName name="wrn.COSTOS." localSheetId="13" hidden="1">{#N/A,#N/A,FALSE,"RECAP";#N/A,#N/A,FALSE,"MATBYCLS";#N/A,#N/A,FALSE,"STATUS";#N/A,#N/A,FALSE,"OP-ACT";#N/A,#N/A,FALSE,"W_O"}</definedName>
    <definedName name="wrn.COSTOS." hidden="1">{#N/A,#N/A,FALSE,"RECAP";#N/A,#N/A,FALSE,"MATBYCLS";#N/A,#N/A,FALSE,"STATUS";#N/A,#N/A,FALSE,"OP-ACT";#N/A,#N/A,FALSE,"W_O"}</definedName>
    <definedName name="wrn.Data." localSheetId="14" hidden="1">{#N/A,#N/A,FALSE,"3 Year Plan"}</definedName>
    <definedName name="wrn.Data." localSheetId="15" hidden="1">{#N/A,#N/A,FALSE,"3 Year Plan"}</definedName>
    <definedName name="wrn.Data." localSheetId="16" hidden="1">{#N/A,#N/A,FALSE,"3 Year Plan"}</definedName>
    <definedName name="wrn.Data." localSheetId="17" hidden="1">{#N/A,#N/A,FALSE,"3 Year Plan"}</definedName>
    <definedName name="wrn.Data." localSheetId="18" hidden="1">{#N/A,#N/A,FALSE,"3 Year Plan"}</definedName>
    <definedName name="wrn.Data." localSheetId="19" hidden="1">{#N/A,#N/A,FALSE,"3 Year Plan"}</definedName>
    <definedName name="wrn.Data." localSheetId="20" hidden="1">{#N/A,#N/A,FALSE,"3 Year Plan"}</definedName>
    <definedName name="wrn.Data." localSheetId="4" hidden="1">{#N/A,#N/A,FALSE,"3 Year Plan"}</definedName>
    <definedName name="wrn.Data." localSheetId="11" hidden="1">{#N/A,#N/A,FALSE,"3 Year Plan"}</definedName>
    <definedName name="wrn.Data." localSheetId="12" hidden="1">{#N/A,#N/A,FALSE,"3 Year Plan"}</definedName>
    <definedName name="wrn.Data." localSheetId="13" hidden="1">{#N/A,#N/A,FALSE,"3 Year Plan"}</definedName>
    <definedName name="wrn.Data." hidden="1">{#N/A,#N/A,FALSE,"3 Year Plan"}</definedName>
    <definedName name="wrn.Data_Contact." localSheetId="14" hidden="1">{"Control_DataContact",#N/A,FALSE,"Control"}</definedName>
    <definedName name="wrn.Data_Contact." localSheetId="15" hidden="1">{"Control_DataContact",#N/A,FALSE,"Control"}</definedName>
    <definedName name="wrn.Data_Contact." localSheetId="16" hidden="1">{"Control_DataContact",#N/A,FALSE,"Control"}</definedName>
    <definedName name="wrn.Data_Contact." localSheetId="17" hidden="1">{"Control_DataContact",#N/A,FALSE,"Control"}</definedName>
    <definedName name="wrn.Data_Contact." localSheetId="18" hidden="1">{"Control_DataContact",#N/A,FALSE,"Control"}</definedName>
    <definedName name="wrn.Data_Contact." localSheetId="19" hidden="1">{"Control_DataContact",#N/A,FALSE,"Control"}</definedName>
    <definedName name="wrn.Data_Contact." localSheetId="20" hidden="1">{"Control_DataContact",#N/A,FALSE,"Control"}</definedName>
    <definedName name="wrn.Data_Contact." localSheetId="4" hidden="1">{"Control_DataContact",#N/A,FALSE,"Control"}</definedName>
    <definedName name="wrn.Data_Contact." localSheetId="11" hidden="1">{"Control_DataContact",#N/A,FALSE,"Control"}</definedName>
    <definedName name="wrn.Data_Contact." localSheetId="12" hidden="1">{"Control_DataContact",#N/A,FALSE,"Control"}</definedName>
    <definedName name="wrn.Data_Contact." localSheetId="13" hidden="1">{"Control_DataContact",#N/A,FALSE,"Control"}</definedName>
    <definedName name="wrn.Data_Contact." hidden="1">{"Control_DataContact",#N/A,FALSE,"Control"}</definedName>
    <definedName name="wrn.Data_Contact._1" localSheetId="14" hidden="1">{"Control_DataContact",#N/A,FALSE,"Control"}</definedName>
    <definedName name="wrn.Data_Contact._1" localSheetId="15" hidden="1">{"Control_DataContact",#N/A,FALSE,"Control"}</definedName>
    <definedName name="wrn.Data_Contact._1" localSheetId="16" hidden="1">{"Control_DataContact",#N/A,FALSE,"Control"}</definedName>
    <definedName name="wrn.Data_Contact._1" localSheetId="17" hidden="1">{"Control_DataContact",#N/A,FALSE,"Control"}</definedName>
    <definedName name="wrn.Data_Contact._1" localSheetId="18" hidden="1">{"Control_DataContact",#N/A,FALSE,"Control"}</definedName>
    <definedName name="wrn.Data_Contact._1" localSheetId="19" hidden="1">{"Control_DataContact",#N/A,FALSE,"Control"}</definedName>
    <definedName name="wrn.Data_Contact._1" localSheetId="20" hidden="1">{"Control_DataContact",#N/A,FALSE,"Control"}</definedName>
    <definedName name="wrn.Data_Contact._1" localSheetId="4" hidden="1">{"Control_DataContact",#N/A,FALSE,"Control"}</definedName>
    <definedName name="wrn.Data_Contact._1" localSheetId="11" hidden="1">{"Control_DataContact",#N/A,FALSE,"Control"}</definedName>
    <definedName name="wrn.Data_Contact._1" localSheetId="12" hidden="1">{"Control_DataContact",#N/A,FALSE,"Control"}</definedName>
    <definedName name="wrn.Data_Contact._1" localSheetId="13" hidden="1">{"Control_DataContact",#N/A,FALSE,"Control"}</definedName>
    <definedName name="wrn.Data_Contact._1" hidden="1">{"Control_DataContact",#N/A,FALSE,"Control"}</definedName>
    <definedName name="wrn.Est_2003." localSheetId="14" hidden="1">{"Est_Pg1",#N/A,FALSE,"Estimate2003";"Est_Pg2",#N/A,FALSE,"Estimate2003";"Est_Pg3",#N/A,FALSE,"Estimate2003";"Escalation,",#N/A,FALSE,"Escalation"}</definedName>
    <definedName name="wrn.Est_2003." localSheetId="15" hidden="1">{"Est_Pg1",#N/A,FALSE,"Estimate2003";"Est_Pg2",#N/A,FALSE,"Estimate2003";"Est_Pg3",#N/A,FALSE,"Estimate2003";"Escalation,",#N/A,FALSE,"Escalation"}</definedName>
    <definedName name="wrn.Est_2003." localSheetId="16" hidden="1">{"Est_Pg1",#N/A,FALSE,"Estimate2003";"Est_Pg2",#N/A,FALSE,"Estimate2003";"Est_Pg3",#N/A,FALSE,"Estimate2003";"Escalation,",#N/A,FALSE,"Escalation"}</definedName>
    <definedName name="wrn.Est_2003." localSheetId="17" hidden="1">{"Est_Pg1",#N/A,FALSE,"Estimate2003";"Est_Pg2",#N/A,FALSE,"Estimate2003";"Est_Pg3",#N/A,FALSE,"Estimate2003";"Escalation,",#N/A,FALSE,"Escalation"}</definedName>
    <definedName name="wrn.Est_2003." localSheetId="18" hidden="1">{"Est_Pg1",#N/A,FALSE,"Estimate2003";"Est_Pg2",#N/A,FALSE,"Estimate2003";"Est_Pg3",#N/A,FALSE,"Estimate2003";"Escalation,",#N/A,FALSE,"Escalation"}</definedName>
    <definedName name="wrn.Est_2003." localSheetId="19" hidden="1">{"Est_Pg1",#N/A,FALSE,"Estimate2003";"Est_Pg2",#N/A,FALSE,"Estimate2003";"Est_Pg3",#N/A,FALSE,"Estimate2003";"Escalation,",#N/A,FALSE,"Escalation"}</definedName>
    <definedName name="wrn.Est_2003." localSheetId="20" hidden="1">{"Est_Pg1",#N/A,FALSE,"Estimate2003";"Est_Pg2",#N/A,FALSE,"Estimate2003";"Est_Pg3",#N/A,FALSE,"Estimate2003";"Escalation,",#N/A,FALSE,"Escalation"}</definedName>
    <definedName name="wrn.Est_2003." localSheetId="4" hidden="1">{"Est_Pg1",#N/A,FALSE,"Estimate2003";"Est_Pg2",#N/A,FALSE,"Estimate2003";"Est_Pg3",#N/A,FALSE,"Estimate2003";"Escalation,",#N/A,FALSE,"Escalation"}</definedName>
    <definedName name="wrn.Est_2003." localSheetId="11" hidden="1">{"Est_Pg1",#N/A,FALSE,"Estimate2003";"Est_Pg2",#N/A,FALSE,"Estimate2003";"Est_Pg3",#N/A,FALSE,"Estimate2003";"Escalation,",#N/A,FALSE,"Escalation"}</definedName>
    <definedName name="wrn.Est_2003." localSheetId="12" hidden="1">{"Est_Pg1",#N/A,FALSE,"Estimate2003";"Est_Pg2",#N/A,FALSE,"Estimate2003";"Est_Pg3",#N/A,FALSE,"Estimate2003";"Escalation,",#N/A,FALSE,"Escalation"}</definedName>
    <definedName name="wrn.Est_2003." localSheetId="13"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Est_2003._1" localSheetId="14" hidden="1">{"Est_Pg1",#N/A,FALSE,"Estimate2003";"Est_Pg2",#N/A,FALSE,"Estimate2003";"Est_Pg3",#N/A,FALSE,"Estimate2003";"Escalation,",#N/A,FALSE,"Escalation"}</definedName>
    <definedName name="wrn.Est_2003._1" localSheetId="15" hidden="1">{"Est_Pg1",#N/A,FALSE,"Estimate2003";"Est_Pg2",#N/A,FALSE,"Estimate2003";"Est_Pg3",#N/A,FALSE,"Estimate2003";"Escalation,",#N/A,FALSE,"Escalation"}</definedName>
    <definedName name="wrn.Est_2003._1" localSheetId="16" hidden="1">{"Est_Pg1",#N/A,FALSE,"Estimate2003";"Est_Pg2",#N/A,FALSE,"Estimate2003";"Est_Pg3",#N/A,FALSE,"Estimate2003";"Escalation,",#N/A,FALSE,"Escalation"}</definedName>
    <definedName name="wrn.Est_2003._1" localSheetId="17" hidden="1">{"Est_Pg1",#N/A,FALSE,"Estimate2003";"Est_Pg2",#N/A,FALSE,"Estimate2003";"Est_Pg3",#N/A,FALSE,"Estimate2003";"Escalation,",#N/A,FALSE,"Escalation"}</definedName>
    <definedName name="wrn.Est_2003._1" localSheetId="18" hidden="1">{"Est_Pg1",#N/A,FALSE,"Estimate2003";"Est_Pg2",#N/A,FALSE,"Estimate2003";"Est_Pg3",#N/A,FALSE,"Estimate2003";"Escalation,",#N/A,FALSE,"Escalation"}</definedName>
    <definedName name="wrn.Est_2003._1" localSheetId="19" hidden="1">{"Est_Pg1",#N/A,FALSE,"Estimate2003";"Est_Pg2",#N/A,FALSE,"Estimate2003";"Est_Pg3",#N/A,FALSE,"Estimate2003";"Escalation,",#N/A,FALSE,"Escalation"}</definedName>
    <definedName name="wrn.Est_2003._1" localSheetId="20" hidden="1">{"Est_Pg1",#N/A,FALSE,"Estimate2003";"Est_Pg2",#N/A,FALSE,"Estimate2003";"Est_Pg3",#N/A,FALSE,"Estimate2003";"Escalation,",#N/A,FALSE,"Escalation"}</definedName>
    <definedName name="wrn.Est_2003._1" localSheetId="4" hidden="1">{"Est_Pg1",#N/A,FALSE,"Estimate2003";"Est_Pg2",#N/A,FALSE,"Estimate2003";"Est_Pg3",#N/A,FALSE,"Estimate2003";"Escalation,",#N/A,FALSE,"Escalation"}</definedName>
    <definedName name="wrn.Est_2003._1" localSheetId="11" hidden="1">{"Est_Pg1",#N/A,FALSE,"Estimate2003";"Est_Pg2",#N/A,FALSE,"Estimate2003";"Est_Pg3",#N/A,FALSE,"Estimate2003";"Escalation,",#N/A,FALSE,"Escalation"}</definedName>
    <definedName name="wrn.Est_2003._1" localSheetId="12" hidden="1">{"Est_Pg1",#N/A,FALSE,"Estimate2003";"Est_Pg2",#N/A,FALSE,"Estimate2003";"Est_Pg3",#N/A,FALSE,"Estimate2003";"Escalation,",#N/A,FALSE,"Escalation"}</definedName>
    <definedName name="wrn.Est_2003._1" localSheetId="13" hidden="1">{"Est_Pg1",#N/A,FALSE,"Estimate2003";"Est_Pg2",#N/A,FALSE,"Estimate2003";"Est_Pg3",#N/A,FALSE,"Estimate2003";"Escalation,",#N/A,FALSE,"Escalation"}</definedName>
    <definedName name="wrn.Est_2003._1" hidden="1">{"Est_Pg1",#N/A,FALSE,"Estimate2003";"Est_Pg2",#N/A,FALSE,"Estimate2003";"Est_Pg3",#N/A,FALSE,"Estimate2003";"Escalation,",#N/A,FALSE,"Escalation"}</definedName>
    <definedName name="wrn.FERC." localSheetId="14"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5"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6"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7"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8"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9"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20"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4"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2"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localSheetId="13"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mie." localSheetId="14" hidden="1">{"b1",#N/A,TRUE,"B-1";"b2",#N/A,TRUE,"B-2";"b3",#N/A,TRUE,"B-3";"b4",#N/A,TRUE,"B-4";"b5",#N/A,TRUE,"B-5"}</definedName>
    <definedName name="wrn.fermie." localSheetId="15" hidden="1">{"b1",#N/A,TRUE,"B-1";"b2",#N/A,TRUE,"B-2";"b3",#N/A,TRUE,"B-3";"b4",#N/A,TRUE,"B-4";"b5",#N/A,TRUE,"B-5"}</definedName>
    <definedName name="wrn.fermie." localSheetId="16" hidden="1">{"b1",#N/A,TRUE,"B-1";"b2",#N/A,TRUE,"B-2";"b3",#N/A,TRUE,"B-3";"b4",#N/A,TRUE,"B-4";"b5",#N/A,TRUE,"B-5"}</definedName>
    <definedName name="wrn.fermie." localSheetId="17" hidden="1">{"b1",#N/A,TRUE,"B-1";"b2",#N/A,TRUE,"B-2";"b3",#N/A,TRUE,"B-3";"b4",#N/A,TRUE,"B-4";"b5",#N/A,TRUE,"B-5"}</definedName>
    <definedName name="wrn.fermie." localSheetId="18" hidden="1">{"b1",#N/A,TRUE,"B-1";"b2",#N/A,TRUE,"B-2";"b3",#N/A,TRUE,"B-3";"b4",#N/A,TRUE,"B-4";"b5",#N/A,TRUE,"B-5"}</definedName>
    <definedName name="wrn.fermie." localSheetId="19" hidden="1">{"b1",#N/A,TRUE,"B-1";"b2",#N/A,TRUE,"B-2";"b3",#N/A,TRUE,"B-3";"b4",#N/A,TRUE,"B-4";"b5",#N/A,TRUE,"B-5"}</definedName>
    <definedName name="wrn.fermie." localSheetId="20" hidden="1">{"b1",#N/A,TRUE,"B-1";"b2",#N/A,TRUE,"B-2";"b3",#N/A,TRUE,"B-3";"b4",#N/A,TRUE,"B-4";"b5",#N/A,TRUE,"B-5"}</definedName>
    <definedName name="wrn.fermie." localSheetId="4" hidden="1">{"b1",#N/A,TRUE,"B-1";"b2",#N/A,TRUE,"B-2";"b3",#N/A,TRUE,"B-3";"b4",#N/A,TRUE,"B-4";"b5",#N/A,TRUE,"B-5"}</definedName>
    <definedName name="wrn.fermie." localSheetId="11" hidden="1">{"b1",#N/A,TRUE,"B-1";"b2",#N/A,TRUE,"B-2";"b3",#N/A,TRUE,"B-3";"b4",#N/A,TRUE,"B-4";"b5",#N/A,TRUE,"B-5"}</definedName>
    <definedName name="wrn.fermie." localSheetId="12" hidden="1">{"b1",#N/A,TRUE,"B-1";"b2",#N/A,TRUE,"B-2";"b3",#N/A,TRUE,"B-3";"b4",#N/A,TRUE,"B-4";"b5",#N/A,TRUE,"B-5"}</definedName>
    <definedName name="wrn.fermie." localSheetId="13" hidden="1">{"b1",#N/A,TRUE,"B-1";"b2",#N/A,TRUE,"B-2";"b3",#N/A,TRUE,"B-3";"b4",#N/A,TRUE,"B-4";"b5",#N/A,TRUE,"B-5"}</definedName>
    <definedName name="wrn.fermie." hidden="1">{"b1",#N/A,TRUE,"B-1";"b2",#N/A,TRUE,"B-2";"b3",#N/A,TRUE,"B-3";"b4",#N/A,TRUE,"B-4";"b5",#N/A,TRUE,"B-5"}</definedName>
    <definedName name="wrn.FTEs." localSheetId="14" hidden="1">{#N/A,#N/A,FALSE,"94 FTE";#N/A,#N/A,FALSE,"95 FTE";#N/A,#N/A,FALSE,"96 FTE"}</definedName>
    <definedName name="wrn.FTEs." localSheetId="15" hidden="1">{#N/A,#N/A,FALSE,"94 FTE";#N/A,#N/A,FALSE,"95 FTE";#N/A,#N/A,FALSE,"96 FTE"}</definedName>
    <definedName name="wrn.FTEs." localSheetId="16" hidden="1">{#N/A,#N/A,FALSE,"94 FTE";#N/A,#N/A,FALSE,"95 FTE";#N/A,#N/A,FALSE,"96 FTE"}</definedName>
    <definedName name="wrn.FTEs." localSheetId="17" hidden="1">{#N/A,#N/A,FALSE,"94 FTE";#N/A,#N/A,FALSE,"95 FTE";#N/A,#N/A,FALSE,"96 FTE"}</definedName>
    <definedName name="wrn.FTEs." localSheetId="18" hidden="1">{#N/A,#N/A,FALSE,"94 FTE";#N/A,#N/A,FALSE,"95 FTE";#N/A,#N/A,FALSE,"96 FTE"}</definedName>
    <definedName name="wrn.FTEs." localSheetId="19" hidden="1">{#N/A,#N/A,FALSE,"94 FTE";#N/A,#N/A,FALSE,"95 FTE";#N/A,#N/A,FALSE,"96 FTE"}</definedName>
    <definedName name="wrn.FTEs." localSheetId="20" hidden="1">{#N/A,#N/A,FALSE,"94 FTE";#N/A,#N/A,FALSE,"95 FTE";#N/A,#N/A,FALSE,"96 FTE"}</definedName>
    <definedName name="wrn.FTEs." localSheetId="4" hidden="1">{#N/A,#N/A,FALSE,"94 FTE";#N/A,#N/A,FALSE,"95 FTE";#N/A,#N/A,FALSE,"96 FTE"}</definedName>
    <definedName name="wrn.FTEs." localSheetId="11" hidden="1">{#N/A,#N/A,FALSE,"94 FTE";#N/A,#N/A,FALSE,"95 FTE";#N/A,#N/A,FALSE,"96 FTE"}</definedName>
    <definedName name="wrn.FTEs." localSheetId="12" hidden="1">{#N/A,#N/A,FALSE,"94 FTE";#N/A,#N/A,FALSE,"95 FTE";#N/A,#N/A,FALSE,"96 FTE"}</definedName>
    <definedName name="wrn.FTEs." localSheetId="13" hidden="1">{#N/A,#N/A,FALSE,"94 FTE";#N/A,#N/A,FALSE,"95 FTE";#N/A,#N/A,FALSE,"96 FTE"}</definedName>
    <definedName name="wrn.FTEs." hidden="1">{#N/A,#N/A,FALSE,"94 FTE";#N/A,#N/A,FALSE,"95 FTE";#N/A,#N/A,FALSE,"96 FTE"}</definedName>
    <definedName name="wrn.Ilijan._.Print." localSheetId="1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put." localSheetId="14" hidden="1">{#N/A,#N/A,FALSE,"A"}</definedName>
    <definedName name="wrn.input." localSheetId="15" hidden="1">{#N/A,#N/A,FALSE,"A"}</definedName>
    <definedName name="wrn.input." localSheetId="16" hidden="1">{#N/A,#N/A,FALSE,"A"}</definedName>
    <definedName name="wrn.input." localSheetId="17" hidden="1">{#N/A,#N/A,FALSE,"A"}</definedName>
    <definedName name="wrn.input." localSheetId="18" hidden="1">{#N/A,#N/A,FALSE,"A"}</definedName>
    <definedName name="wrn.input." localSheetId="19" hidden="1">{#N/A,#N/A,FALSE,"A"}</definedName>
    <definedName name="wrn.input." localSheetId="20" hidden="1">{#N/A,#N/A,FALSE,"A"}</definedName>
    <definedName name="wrn.input." localSheetId="4" hidden="1">{#N/A,#N/A,FALSE,"A"}</definedName>
    <definedName name="wrn.input." localSheetId="11" hidden="1">{#N/A,#N/A,FALSE,"A"}</definedName>
    <definedName name="wrn.input." localSheetId="12" hidden="1">{#N/A,#N/A,FALSE,"A"}</definedName>
    <definedName name="wrn.input." localSheetId="13" hidden="1">{#N/A,#N/A,FALSE,"A"}</definedName>
    <definedName name="wrn.input." hidden="1">{#N/A,#N/A,FALSE,"A"}</definedName>
    <definedName name="wrn.Inputs." localSheetId="14" hidden="1">{"[Cost of Service] COS Inputs Sch 1",#N/A,FALSE,"Cost of Service Model"}</definedName>
    <definedName name="wrn.Inputs." localSheetId="15" hidden="1">{"[Cost of Service] COS Inputs Sch 1",#N/A,FALSE,"Cost of Service Model"}</definedName>
    <definedName name="wrn.Inputs." localSheetId="16" hidden="1">{"[Cost of Service] COS Inputs Sch 1",#N/A,FALSE,"Cost of Service Model"}</definedName>
    <definedName name="wrn.Inputs." localSheetId="17" hidden="1">{"[Cost of Service] COS Inputs Sch 1",#N/A,FALSE,"Cost of Service Model"}</definedName>
    <definedName name="wrn.Inputs." localSheetId="18" hidden="1">{"[Cost of Service] COS Inputs Sch 1",#N/A,FALSE,"Cost of Service Model"}</definedName>
    <definedName name="wrn.Inputs." localSheetId="19" hidden="1">{"[Cost of Service] COS Inputs Sch 1",#N/A,FALSE,"Cost of Service Model"}</definedName>
    <definedName name="wrn.Inputs." localSheetId="20" hidden="1">{"[Cost of Service] COS Inputs Sch 1",#N/A,FALSE,"Cost of Service Model"}</definedName>
    <definedName name="wrn.Inputs." localSheetId="4" hidden="1">{"[Cost of Service] COS Inputs Sch 1",#N/A,FALSE,"Cost of Service Model"}</definedName>
    <definedName name="wrn.Inputs." localSheetId="11" hidden="1">{"[Cost of Service] COS Inputs Sch 1",#N/A,FALSE,"Cost of Service Model"}</definedName>
    <definedName name="wrn.Inputs." localSheetId="12" hidden="1">{"[Cost of Service] COS Inputs Sch 1",#N/A,FALSE,"Cost of Service Model"}</definedName>
    <definedName name="wrn.Inputs." localSheetId="13" hidden="1">{"[Cost of Service] COS Inputs Sch 1",#N/A,FALSE,"Cost of Service Model"}</definedName>
    <definedName name="wrn.Inputs." hidden="1">{"[Cost of Service] COS Inputs Sch 1",#N/A,FALSE,"Cost of Service Model"}</definedName>
    <definedName name="wrn.June2002." localSheetId="14" hidden="1">{"2002Frcst","06Month",FALSE,"Frcst Format 2002"}</definedName>
    <definedName name="wrn.June2002." localSheetId="15" hidden="1">{"2002Frcst","06Month",FALSE,"Frcst Format 2002"}</definedName>
    <definedName name="wrn.June2002." localSheetId="16" hidden="1">{"2002Frcst","06Month",FALSE,"Frcst Format 2002"}</definedName>
    <definedName name="wrn.June2002." localSheetId="17" hidden="1">{"2002Frcst","06Month",FALSE,"Frcst Format 2002"}</definedName>
    <definedName name="wrn.June2002." localSheetId="18" hidden="1">{"2002Frcst","06Month",FALSE,"Frcst Format 2002"}</definedName>
    <definedName name="wrn.June2002." localSheetId="19" hidden="1">{"2002Frcst","06Month",FALSE,"Frcst Format 2002"}</definedName>
    <definedName name="wrn.June2002." localSheetId="20" hidden="1">{"2002Frcst","06Month",FALSE,"Frcst Format 2002"}</definedName>
    <definedName name="wrn.June2002." localSheetId="4" hidden="1">{"2002Frcst","06Month",FALSE,"Frcst Format 2002"}</definedName>
    <definedName name="wrn.June2002." localSheetId="11" hidden="1">{"2002Frcst","06Month",FALSE,"Frcst Format 2002"}</definedName>
    <definedName name="wrn.June2002." localSheetId="12" hidden="1">{"2002Frcst","06Month",FALSE,"Frcst Format 2002"}</definedName>
    <definedName name="wrn.June2002." localSheetId="13" hidden="1">{"2002Frcst","06Month",FALSE,"Frcst Format 2002"}</definedName>
    <definedName name="wrn.June2002." hidden="1">{"2002Frcst","06Month",FALSE,"Frcst Format 2002"}</definedName>
    <definedName name="wrn.JVREPORT." localSheetId="14" hidden="1">{#N/A,#N/A,FALSE,"202";#N/A,#N/A,FALSE,"203";#N/A,#N/A,FALSE,"204";#N/A,#N/A,FALSE,"205";#N/A,#N/A,FALSE,"205A"}</definedName>
    <definedName name="wrn.JVREPORT." localSheetId="15" hidden="1">{#N/A,#N/A,FALSE,"202";#N/A,#N/A,FALSE,"203";#N/A,#N/A,FALSE,"204";#N/A,#N/A,FALSE,"205";#N/A,#N/A,FALSE,"205A"}</definedName>
    <definedName name="wrn.JVREPORT." localSheetId="16" hidden="1">{#N/A,#N/A,FALSE,"202";#N/A,#N/A,FALSE,"203";#N/A,#N/A,FALSE,"204";#N/A,#N/A,FALSE,"205";#N/A,#N/A,FALSE,"205A"}</definedName>
    <definedName name="wrn.JVREPORT." localSheetId="17" hidden="1">{#N/A,#N/A,FALSE,"202";#N/A,#N/A,FALSE,"203";#N/A,#N/A,FALSE,"204";#N/A,#N/A,FALSE,"205";#N/A,#N/A,FALSE,"205A"}</definedName>
    <definedName name="wrn.JVREPORT." localSheetId="18" hidden="1">{#N/A,#N/A,FALSE,"202";#N/A,#N/A,FALSE,"203";#N/A,#N/A,FALSE,"204";#N/A,#N/A,FALSE,"205";#N/A,#N/A,FALSE,"205A"}</definedName>
    <definedName name="wrn.JVREPORT." localSheetId="19" hidden="1">{#N/A,#N/A,FALSE,"202";#N/A,#N/A,FALSE,"203";#N/A,#N/A,FALSE,"204";#N/A,#N/A,FALSE,"205";#N/A,#N/A,FALSE,"205A"}</definedName>
    <definedName name="wrn.JVREPORT." localSheetId="20" hidden="1">{#N/A,#N/A,FALSE,"202";#N/A,#N/A,FALSE,"203";#N/A,#N/A,FALSE,"204";#N/A,#N/A,FALSE,"205";#N/A,#N/A,FALSE,"205A"}</definedName>
    <definedName name="wrn.JVREPORT." localSheetId="4" hidden="1">{#N/A,#N/A,FALSE,"202";#N/A,#N/A,FALSE,"203";#N/A,#N/A,FALSE,"204";#N/A,#N/A,FALSE,"205";#N/A,#N/A,FALSE,"205A"}</definedName>
    <definedName name="wrn.JVREPORT." localSheetId="11" hidden="1">{#N/A,#N/A,FALSE,"202";#N/A,#N/A,FALSE,"203";#N/A,#N/A,FALSE,"204";#N/A,#N/A,FALSE,"205";#N/A,#N/A,FALSE,"205A"}</definedName>
    <definedName name="wrn.JVREPORT." localSheetId="12" hidden="1">{#N/A,#N/A,FALSE,"202";#N/A,#N/A,FALSE,"203";#N/A,#N/A,FALSE,"204";#N/A,#N/A,FALSE,"205";#N/A,#N/A,FALSE,"205A"}</definedName>
    <definedName name="wrn.JVREPORT." localSheetId="13" hidden="1">{#N/A,#N/A,FALSE,"202";#N/A,#N/A,FALSE,"203";#N/A,#N/A,FALSE,"204";#N/A,#N/A,FALSE,"205";#N/A,#N/A,FALSE,"205A"}</definedName>
    <definedName name="wrn.JVREPORT." hidden="1">{#N/A,#N/A,FALSE,"202";#N/A,#N/A,FALSE,"203";#N/A,#N/A,FALSE,"204";#N/A,#N/A,FALSE,"205";#N/A,#N/A,FALSE,"205A"}</definedName>
    <definedName name="wrn.May2002." localSheetId="14" hidden="1">{"2002Frcst","05Month",FALSE,"Frcst Format 2002"}</definedName>
    <definedName name="wrn.May2002." localSheetId="15" hidden="1">{"2002Frcst","05Month",FALSE,"Frcst Format 2002"}</definedName>
    <definedName name="wrn.May2002." localSheetId="16" hidden="1">{"2002Frcst","05Month",FALSE,"Frcst Format 2002"}</definedName>
    <definedName name="wrn.May2002." localSheetId="17" hidden="1">{"2002Frcst","05Month",FALSE,"Frcst Format 2002"}</definedName>
    <definedName name="wrn.May2002." localSheetId="18" hidden="1">{"2002Frcst","05Month",FALSE,"Frcst Format 2002"}</definedName>
    <definedName name="wrn.May2002." localSheetId="19" hidden="1">{"2002Frcst","05Month",FALSE,"Frcst Format 2002"}</definedName>
    <definedName name="wrn.May2002." localSheetId="20" hidden="1">{"2002Frcst","05Month",FALSE,"Frcst Format 2002"}</definedName>
    <definedName name="wrn.May2002." localSheetId="4" hidden="1">{"2002Frcst","05Month",FALSE,"Frcst Format 2002"}</definedName>
    <definedName name="wrn.May2002." localSheetId="11" hidden="1">{"2002Frcst","05Month",FALSE,"Frcst Format 2002"}</definedName>
    <definedName name="wrn.May2002." localSheetId="12" hidden="1">{"2002Frcst","05Month",FALSE,"Frcst Format 2002"}</definedName>
    <definedName name="wrn.May2002." localSheetId="13" hidden="1">{"2002Frcst","05Month",FALSE,"Frcst Format 2002"}</definedName>
    <definedName name="wrn.May2002." hidden="1">{"2002Frcst","05Month",FALSE,"Frcst Format 2002"}</definedName>
    <definedName name="wrn.moblue." localSheetId="14"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5"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6"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7"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8"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9"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20"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4"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2"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3"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hidden="1">{#N/A,#N/A,FALSE,"Index";#N/A,#N/A,FALSE,"COMPBS";#N/A,#N/A,FALSE,"COMPIS";#N/A,#N/A,FALSE,"MOBS";#N/A,#N/A,FALSE,"MOIS";#N/A,#N/A,FALSE,"M&amp;AEXP";#N/A,#N/A,FALSE,"D.L.EXP";#N/A,#N/A,FALSE,"MFGEXP";#N/A,#N/A,FALSE,"ADMEXP";#N/A,#N/A,FALSE,"DLPAY";#N/A,#N/A,FALSE,"INDPAY";#N/A,#N/A,FALSE,"HOURLY";#N/A,#N/A,FALSE,"HEAD";#N/A,#N/A,FALSE,"CASHTRAN";#N/A,#N/A,FALSE,"RESULT";#N/A,#N/A,FALSE,"CASHFLOW"}</definedName>
    <definedName name="wrn.My._.estimate._.report." localSheetId="14" hidden="1">{"Equipment",#N/A,FALSE,"A";"Summary",#N/A,FALSE,"B"}</definedName>
    <definedName name="wrn.My._.estimate._.report." localSheetId="15" hidden="1">{"Equipment",#N/A,FALSE,"A";"Summary",#N/A,FALSE,"B"}</definedName>
    <definedName name="wrn.My._.estimate._.report." localSheetId="16" hidden="1">{"Equipment",#N/A,FALSE,"A";"Summary",#N/A,FALSE,"B"}</definedName>
    <definedName name="wrn.My._.estimate._.report." localSheetId="17" hidden="1">{"Equipment",#N/A,FALSE,"A";"Summary",#N/A,FALSE,"B"}</definedName>
    <definedName name="wrn.My._.estimate._.report." localSheetId="18" hidden="1">{"Equipment",#N/A,FALSE,"A";"Summary",#N/A,FALSE,"B"}</definedName>
    <definedName name="wrn.My._.estimate._.report." localSheetId="19" hidden="1">{"Equipment",#N/A,FALSE,"A";"Summary",#N/A,FALSE,"B"}</definedName>
    <definedName name="wrn.My._.estimate._.report." localSheetId="20" hidden="1">{"Equipment",#N/A,FALSE,"A";"Summary",#N/A,FALSE,"B"}</definedName>
    <definedName name="wrn.My._.estimate._.report." localSheetId="4" hidden="1">{"Equipment",#N/A,FALSE,"A";"Summary",#N/A,FALSE,"B"}</definedName>
    <definedName name="wrn.My._.estimate._.report." localSheetId="11" hidden="1">{"Equipment",#N/A,FALSE,"A";"Summary",#N/A,FALSE,"B"}</definedName>
    <definedName name="wrn.My._.estimate._.report." localSheetId="12" hidden="1">{"Equipment",#N/A,FALSE,"A";"Summary",#N/A,FALSE,"B"}</definedName>
    <definedName name="wrn.My._.estimate._.report." localSheetId="13" hidden="1">{"Equipment",#N/A,FALSE,"A";"Summary",#N/A,FALSE,"B"}</definedName>
    <definedName name="wrn.My._.estimate._.report." hidden="1">{"Equipment",#N/A,FALSE,"A";"Summary",#N/A,FALSE,"B"}</definedName>
    <definedName name="wrn.MyTestReport." localSheetId="14" hidden="1">{"Alberta",#N/A,FALSE,"Pivot Data";#N/A,#N/A,FALSE,"Pivot Data";"HiddenColumns",#N/A,FALSE,"Pivot Data"}</definedName>
    <definedName name="wrn.MyTestReport." localSheetId="15" hidden="1">{"Alberta",#N/A,FALSE,"Pivot Data";#N/A,#N/A,FALSE,"Pivot Data";"HiddenColumns",#N/A,FALSE,"Pivot Data"}</definedName>
    <definedName name="wrn.MyTestReport." localSheetId="16" hidden="1">{"Alberta",#N/A,FALSE,"Pivot Data";#N/A,#N/A,FALSE,"Pivot Data";"HiddenColumns",#N/A,FALSE,"Pivot Data"}</definedName>
    <definedName name="wrn.MyTestReport." localSheetId="17" hidden="1">{"Alberta",#N/A,FALSE,"Pivot Data";#N/A,#N/A,FALSE,"Pivot Data";"HiddenColumns",#N/A,FALSE,"Pivot Data"}</definedName>
    <definedName name="wrn.MyTestReport." localSheetId="18" hidden="1">{"Alberta",#N/A,FALSE,"Pivot Data";#N/A,#N/A,FALSE,"Pivot Data";"HiddenColumns",#N/A,FALSE,"Pivot Data"}</definedName>
    <definedName name="wrn.MyTestReport." localSheetId="19" hidden="1">{"Alberta",#N/A,FALSE,"Pivot Data";#N/A,#N/A,FALSE,"Pivot Data";"HiddenColumns",#N/A,FALSE,"Pivot Data"}</definedName>
    <definedName name="wrn.MyTestReport." localSheetId="20" hidden="1">{"Alberta",#N/A,FALSE,"Pivot Data";#N/A,#N/A,FALSE,"Pivot Data";"HiddenColumns",#N/A,FALSE,"Pivot Data"}</definedName>
    <definedName name="wrn.MyTestReport." localSheetId="4" hidden="1">{"Alberta",#N/A,FALSE,"Pivot Data";#N/A,#N/A,FALSE,"Pivot Data";"HiddenColumns",#N/A,FALSE,"Pivot Data"}</definedName>
    <definedName name="wrn.MyTestReport." localSheetId="11" hidden="1">{"Alberta",#N/A,FALSE,"Pivot Data";#N/A,#N/A,FALSE,"Pivot Data";"HiddenColumns",#N/A,FALSE,"Pivot Data"}</definedName>
    <definedName name="wrn.MyTestReport." localSheetId="12" hidden="1">{"Alberta",#N/A,FALSE,"Pivot Data";#N/A,#N/A,FALSE,"Pivot Data";"HiddenColumns",#N/A,FALSE,"Pivot Data"}</definedName>
    <definedName name="wrn.MyTestReport." localSheetId="13" hidden="1">{"Alberta",#N/A,FALSE,"Pivot Data";#N/A,#N/A,FALSE,"Pivot Data";"HiddenColumns",#N/A,FALSE,"Pivot Data"}</definedName>
    <definedName name="wrn.MyTestReport." hidden="1">{"Alberta",#N/A,FALSE,"Pivot Data";#N/A,#N/A,FALSE,"Pivot Data";"HiddenColumns",#N/A,FALSE,"Pivot Data"}</definedName>
    <definedName name="wrn.Overhauls." localSheetId="14" hidden="1">{"Overhauls Calculations",#N/A,FALSE,"PROFORMA"}</definedName>
    <definedName name="wrn.Overhauls." localSheetId="15" hidden="1">{"Overhauls Calculations",#N/A,FALSE,"PROFORMA"}</definedName>
    <definedName name="wrn.Overhauls." localSheetId="16" hidden="1">{"Overhauls Calculations",#N/A,FALSE,"PROFORMA"}</definedName>
    <definedName name="wrn.Overhauls." localSheetId="17" hidden="1">{"Overhauls Calculations",#N/A,FALSE,"PROFORMA"}</definedName>
    <definedName name="wrn.Overhauls." localSheetId="18" hidden="1">{"Overhauls Calculations",#N/A,FALSE,"PROFORMA"}</definedName>
    <definedName name="wrn.Overhauls." localSheetId="19" hidden="1">{"Overhauls Calculations",#N/A,FALSE,"PROFORMA"}</definedName>
    <definedName name="wrn.Overhauls." localSheetId="20" hidden="1">{"Overhauls Calculations",#N/A,FALSE,"PROFORMA"}</definedName>
    <definedName name="wrn.Overhauls." localSheetId="4" hidden="1">{"Overhauls Calculations",#N/A,FALSE,"PROFORMA"}</definedName>
    <definedName name="wrn.Overhauls." localSheetId="11" hidden="1">{"Overhauls Calculations",#N/A,FALSE,"PROFORMA"}</definedName>
    <definedName name="wrn.Overhauls." localSheetId="12" hidden="1">{"Overhauls Calculations",#N/A,FALSE,"PROFORMA"}</definedName>
    <definedName name="wrn.Overhauls." localSheetId="13" hidden="1">{"Overhauls Calculations",#N/A,FALSE,"PROFORMA"}</definedName>
    <definedName name="wrn.Overhauls." hidden="1">{"Overhauls Calculations",#N/A,FALSE,"PROFORMA"}</definedName>
    <definedName name="wrn.Overhaulsb." localSheetId="14" hidden="1">{"Overhauls Calculations",#N/A,FALSE,"PROFORMA"}</definedName>
    <definedName name="wrn.Overhaulsb." localSheetId="15" hidden="1">{"Overhauls Calculations",#N/A,FALSE,"PROFORMA"}</definedName>
    <definedName name="wrn.Overhaulsb." localSheetId="16" hidden="1">{"Overhauls Calculations",#N/A,FALSE,"PROFORMA"}</definedName>
    <definedName name="wrn.Overhaulsb." localSheetId="17" hidden="1">{"Overhauls Calculations",#N/A,FALSE,"PROFORMA"}</definedName>
    <definedName name="wrn.Overhaulsb." localSheetId="18" hidden="1">{"Overhauls Calculations",#N/A,FALSE,"PROFORMA"}</definedName>
    <definedName name="wrn.Overhaulsb." localSheetId="19" hidden="1">{"Overhauls Calculations",#N/A,FALSE,"PROFORMA"}</definedName>
    <definedName name="wrn.Overhaulsb." localSheetId="20" hidden="1">{"Overhauls Calculations",#N/A,FALSE,"PROFORMA"}</definedName>
    <definedName name="wrn.Overhaulsb." localSheetId="4" hidden="1">{"Overhauls Calculations",#N/A,FALSE,"PROFORMA"}</definedName>
    <definedName name="wrn.Overhaulsb." localSheetId="11" hidden="1">{"Overhauls Calculations",#N/A,FALSE,"PROFORMA"}</definedName>
    <definedName name="wrn.Overhaulsb." localSheetId="12" hidden="1">{"Overhauls Calculations",#N/A,FALSE,"PROFORMA"}</definedName>
    <definedName name="wrn.Overhaulsb." localSheetId="13" hidden="1">{"Overhauls Calculations",#N/A,FALSE,"PROFORMA"}</definedName>
    <definedName name="wrn.Overhaulsb." hidden="1">{"Overhauls Calculations",#N/A,FALSE,"PROFORMA"}</definedName>
    <definedName name="wrn.Package." localSheetId="14" hidden="1">{#N/A,#N/A,TRUE,"Recommendation";#N/A,#N/A,TRUE,"Scenarios";#N/A,#N/A,TRUE,"Tax Adjusted WACC";#N/A,#N/A,TRUE,"Summary";#N/A,#N/A,TRUE,"Industrial";#N/A,#N/A,TRUE,"Apodaca &amp; Escobedo";#N/A,#N/A,TRUE,"Guadalupe";#N/A,#N/A,TRUE,"Santa Catarina";#N/A,#N/A,TRUE,"Debt Valuation"}</definedName>
    <definedName name="wrn.Package." localSheetId="15" hidden="1">{#N/A,#N/A,TRUE,"Recommendation";#N/A,#N/A,TRUE,"Scenarios";#N/A,#N/A,TRUE,"Tax Adjusted WACC";#N/A,#N/A,TRUE,"Summary";#N/A,#N/A,TRUE,"Industrial";#N/A,#N/A,TRUE,"Apodaca &amp; Escobedo";#N/A,#N/A,TRUE,"Guadalupe";#N/A,#N/A,TRUE,"Santa Catarina";#N/A,#N/A,TRUE,"Debt Valuation"}</definedName>
    <definedName name="wrn.Package." localSheetId="16" hidden="1">{#N/A,#N/A,TRUE,"Recommendation";#N/A,#N/A,TRUE,"Scenarios";#N/A,#N/A,TRUE,"Tax Adjusted WACC";#N/A,#N/A,TRUE,"Summary";#N/A,#N/A,TRUE,"Industrial";#N/A,#N/A,TRUE,"Apodaca &amp; Escobedo";#N/A,#N/A,TRUE,"Guadalupe";#N/A,#N/A,TRUE,"Santa Catarina";#N/A,#N/A,TRUE,"Debt Valuation"}</definedName>
    <definedName name="wrn.Package." localSheetId="17" hidden="1">{#N/A,#N/A,TRUE,"Recommendation";#N/A,#N/A,TRUE,"Scenarios";#N/A,#N/A,TRUE,"Tax Adjusted WACC";#N/A,#N/A,TRUE,"Summary";#N/A,#N/A,TRUE,"Industrial";#N/A,#N/A,TRUE,"Apodaca &amp; Escobedo";#N/A,#N/A,TRUE,"Guadalupe";#N/A,#N/A,TRUE,"Santa Catarina";#N/A,#N/A,TRUE,"Debt Valuation"}</definedName>
    <definedName name="wrn.Package." localSheetId="18" hidden="1">{#N/A,#N/A,TRUE,"Recommendation";#N/A,#N/A,TRUE,"Scenarios";#N/A,#N/A,TRUE,"Tax Adjusted WACC";#N/A,#N/A,TRUE,"Summary";#N/A,#N/A,TRUE,"Industrial";#N/A,#N/A,TRUE,"Apodaca &amp; Escobedo";#N/A,#N/A,TRUE,"Guadalupe";#N/A,#N/A,TRUE,"Santa Catarina";#N/A,#N/A,TRUE,"Debt Valuation"}</definedName>
    <definedName name="wrn.Package." localSheetId="19" hidden="1">{#N/A,#N/A,TRUE,"Recommendation";#N/A,#N/A,TRUE,"Scenarios";#N/A,#N/A,TRUE,"Tax Adjusted WACC";#N/A,#N/A,TRUE,"Summary";#N/A,#N/A,TRUE,"Industrial";#N/A,#N/A,TRUE,"Apodaca &amp; Escobedo";#N/A,#N/A,TRUE,"Guadalupe";#N/A,#N/A,TRUE,"Santa Catarina";#N/A,#N/A,TRUE,"Debt Valuation"}</definedName>
    <definedName name="wrn.Package." localSheetId="20" hidden="1">{#N/A,#N/A,TRUE,"Recommendation";#N/A,#N/A,TRUE,"Scenarios";#N/A,#N/A,TRUE,"Tax Adjusted WACC";#N/A,#N/A,TRUE,"Summary";#N/A,#N/A,TRUE,"Industrial";#N/A,#N/A,TRUE,"Apodaca &amp; Escobedo";#N/A,#N/A,TRUE,"Guadalupe";#N/A,#N/A,TRUE,"Santa Catarina";#N/A,#N/A,TRUE,"Debt Valuation"}</definedName>
    <definedName name="wrn.Package." localSheetId="4" hidden="1">{#N/A,#N/A,TRUE,"Recommendation";#N/A,#N/A,TRUE,"Scenarios";#N/A,#N/A,TRUE,"Tax Adjusted WACC";#N/A,#N/A,TRUE,"Summary";#N/A,#N/A,TRUE,"Industrial";#N/A,#N/A,TRUE,"Apodaca &amp; Escobedo";#N/A,#N/A,TRUE,"Guadalupe";#N/A,#N/A,TRUE,"Santa Catarina";#N/A,#N/A,TRUE,"Debt Valuation"}</definedName>
    <definedName name="wrn.Package." localSheetId="11" hidden="1">{#N/A,#N/A,TRUE,"Recommendation";#N/A,#N/A,TRUE,"Scenarios";#N/A,#N/A,TRUE,"Tax Adjusted WACC";#N/A,#N/A,TRUE,"Summary";#N/A,#N/A,TRUE,"Industrial";#N/A,#N/A,TRUE,"Apodaca &amp; Escobedo";#N/A,#N/A,TRUE,"Guadalupe";#N/A,#N/A,TRUE,"Santa Catarina";#N/A,#N/A,TRUE,"Debt Valuation"}</definedName>
    <definedName name="wrn.Package." localSheetId="12" hidden="1">{#N/A,#N/A,TRUE,"Recommendation";#N/A,#N/A,TRUE,"Scenarios";#N/A,#N/A,TRUE,"Tax Adjusted WACC";#N/A,#N/A,TRUE,"Summary";#N/A,#N/A,TRUE,"Industrial";#N/A,#N/A,TRUE,"Apodaca &amp; Escobedo";#N/A,#N/A,TRUE,"Guadalupe";#N/A,#N/A,TRUE,"Santa Catarina";#N/A,#N/A,TRUE,"Debt Valuation"}</definedName>
    <definedName name="wrn.Package." localSheetId="13" hidden="1">{#N/A,#N/A,TRUE,"Recommendation";#N/A,#N/A,TRUE,"Scenarios";#N/A,#N/A,TRUE,"Tax Adjusted WACC";#N/A,#N/A,TRUE,"Summary";#N/A,#N/A,TRUE,"Industrial";#N/A,#N/A,TRUE,"Apodaca &amp; Escobedo";#N/A,#N/A,TRUE,"Guadalupe";#N/A,#N/A,TRUE,"Santa Catarina";#N/A,#N/A,TRUE,"Debt Valuation"}</definedName>
    <definedName name="wrn.Package." hidden="1">{#N/A,#N/A,TRUE,"Recommendation";#N/A,#N/A,TRUE,"Scenarios";#N/A,#N/A,TRUE,"Tax Adjusted WACC";#N/A,#N/A,TRUE,"Summary";#N/A,#N/A,TRUE,"Industrial";#N/A,#N/A,TRUE,"Apodaca &amp; Escobedo";#N/A,#N/A,TRUE,"Guadalupe";#N/A,#N/A,TRUE,"Santa Catarina";#N/A,#N/A,TRUE,"Debt Valuation"}</definedName>
    <definedName name="wrn.Package2" localSheetId="14" hidden="1">{#N/A,#N/A,TRUE,"Recommendation";#N/A,#N/A,TRUE,"Scenarios";#N/A,#N/A,TRUE,"Tax Adjusted WACC";#N/A,#N/A,TRUE,"Summary";#N/A,#N/A,TRUE,"Industrial";#N/A,#N/A,TRUE,"Apodaca &amp; Escobedo";#N/A,#N/A,TRUE,"Guadalupe";#N/A,#N/A,TRUE,"Santa Catarina";#N/A,#N/A,TRUE,"Debt Valuation"}</definedName>
    <definedName name="wrn.Package2" localSheetId="15" hidden="1">{#N/A,#N/A,TRUE,"Recommendation";#N/A,#N/A,TRUE,"Scenarios";#N/A,#N/A,TRUE,"Tax Adjusted WACC";#N/A,#N/A,TRUE,"Summary";#N/A,#N/A,TRUE,"Industrial";#N/A,#N/A,TRUE,"Apodaca &amp; Escobedo";#N/A,#N/A,TRUE,"Guadalupe";#N/A,#N/A,TRUE,"Santa Catarina";#N/A,#N/A,TRUE,"Debt Valuation"}</definedName>
    <definedName name="wrn.Package2" localSheetId="16" hidden="1">{#N/A,#N/A,TRUE,"Recommendation";#N/A,#N/A,TRUE,"Scenarios";#N/A,#N/A,TRUE,"Tax Adjusted WACC";#N/A,#N/A,TRUE,"Summary";#N/A,#N/A,TRUE,"Industrial";#N/A,#N/A,TRUE,"Apodaca &amp; Escobedo";#N/A,#N/A,TRUE,"Guadalupe";#N/A,#N/A,TRUE,"Santa Catarina";#N/A,#N/A,TRUE,"Debt Valuation"}</definedName>
    <definedName name="wrn.Package2" localSheetId="17" hidden="1">{#N/A,#N/A,TRUE,"Recommendation";#N/A,#N/A,TRUE,"Scenarios";#N/A,#N/A,TRUE,"Tax Adjusted WACC";#N/A,#N/A,TRUE,"Summary";#N/A,#N/A,TRUE,"Industrial";#N/A,#N/A,TRUE,"Apodaca &amp; Escobedo";#N/A,#N/A,TRUE,"Guadalupe";#N/A,#N/A,TRUE,"Santa Catarina";#N/A,#N/A,TRUE,"Debt Valuation"}</definedName>
    <definedName name="wrn.Package2" localSheetId="18" hidden="1">{#N/A,#N/A,TRUE,"Recommendation";#N/A,#N/A,TRUE,"Scenarios";#N/A,#N/A,TRUE,"Tax Adjusted WACC";#N/A,#N/A,TRUE,"Summary";#N/A,#N/A,TRUE,"Industrial";#N/A,#N/A,TRUE,"Apodaca &amp; Escobedo";#N/A,#N/A,TRUE,"Guadalupe";#N/A,#N/A,TRUE,"Santa Catarina";#N/A,#N/A,TRUE,"Debt Valuation"}</definedName>
    <definedName name="wrn.Package2" localSheetId="19" hidden="1">{#N/A,#N/A,TRUE,"Recommendation";#N/A,#N/A,TRUE,"Scenarios";#N/A,#N/A,TRUE,"Tax Adjusted WACC";#N/A,#N/A,TRUE,"Summary";#N/A,#N/A,TRUE,"Industrial";#N/A,#N/A,TRUE,"Apodaca &amp; Escobedo";#N/A,#N/A,TRUE,"Guadalupe";#N/A,#N/A,TRUE,"Santa Catarina";#N/A,#N/A,TRUE,"Debt Valuation"}</definedName>
    <definedName name="wrn.Package2" localSheetId="20" hidden="1">{#N/A,#N/A,TRUE,"Recommendation";#N/A,#N/A,TRUE,"Scenarios";#N/A,#N/A,TRUE,"Tax Adjusted WACC";#N/A,#N/A,TRUE,"Summary";#N/A,#N/A,TRUE,"Industrial";#N/A,#N/A,TRUE,"Apodaca &amp; Escobedo";#N/A,#N/A,TRUE,"Guadalupe";#N/A,#N/A,TRUE,"Santa Catarina";#N/A,#N/A,TRUE,"Debt Valuation"}</definedName>
    <definedName name="wrn.Package2" localSheetId="4" hidden="1">{#N/A,#N/A,TRUE,"Recommendation";#N/A,#N/A,TRUE,"Scenarios";#N/A,#N/A,TRUE,"Tax Adjusted WACC";#N/A,#N/A,TRUE,"Summary";#N/A,#N/A,TRUE,"Industrial";#N/A,#N/A,TRUE,"Apodaca &amp; Escobedo";#N/A,#N/A,TRUE,"Guadalupe";#N/A,#N/A,TRUE,"Santa Catarina";#N/A,#N/A,TRUE,"Debt Valuation"}</definedName>
    <definedName name="wrn.Package2" localSheetId="11" hidden="1">{#N/A,#N/A,TRUE,"Recommendation";#N/A,#N/A,TRUE,"Scenarios";#N/A,#N/A,TRUE,"Tax Adjusted WACC";#N/A,#N/A,TRUE,"Summary";#N/A,#N/A,TRUE,"Industrial";#N/A,#N/A,TRUE,"Apodaca &amp; Escobedo";#N/A,#N/A,TRUE,"Guadalupe";#N/A,#N/A,TRUE,"Santa Catarina";#N/A,#N/A,TRUE,"Debt Valuation"}</definedName>
    <definedName name="wrn.Package2" localSheetId="12" hidden="1">{#N/A,#N/A,TRUE,"Recommendation";#N/A,#N/A,TRUE,"Scenarios";#N/A,#N/A,TRUE,"Tax Adjusted WACC";#N/A,#N/A,TRUE,"Summary";#N/A,#N/A,TRUE,"Industrial";#N/A,#N/A,TRUE,"Apodaca &amp; Escobedo";#N/A,#N/A,TRUE,"Guadalupe";#N/A,#N/A,TRUE,"Santa Catarina";#N/A,#N/A,TRUE,"Debt Valuation"}</definedName>
    <definedName name="wrn.Package2" localSheetId="13" hidden="1">{#N/A,#N/A,TRUE,"Recommendation";#N/A,#N/A,TRUE,"Scenarios";#N/A,#N/A,TRUE,"Tax Adjusted WACC";#N/A,#N/A,TRUE,"Summary";#N/A,#N/A,TRUE,"Industrial";#N/A,#N/A,TRUE,"Apodaca &amp; Escobedo";#N/A,#N/A,TRUE,"Guadalupe";#N/A,#N/A,TRUE,"Santa Catarina";#N/A,#N/A,TRUE,"Debt Valuation"}</definedName>
    <definedName name="wrn.Package2" hidden="1">{#N/A,#N/A,TRUE,"Recommendation";#N/A,#N/A,TRUE,"Scenarios";#N/A,#N/A,TRUE,"Tax Adjusted WACC";#N/A,#N/A,TRUE,"Summary";#N/A,#N/A,TRUE,"Industrial";#N/A,#N/A,TRUE,"Apodaca &amp; Escobedo";#N/A,#N/A,TRUE,"Guadalupe";#N/A,#N/A,TRUE,"Santa Catarina";#N/A,#N/A,TRUE,"Debt Valuation"}</definedName>
    <definedName name="wrn.PRINT." localSheetId="14"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5"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6"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7"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8"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9"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20"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4"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1"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2"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localSheetId="13"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 hidden="1">{#N/A,#N/A,FALSE,"Consolidated";#N/A,#N/A,FALSE,"Trading Corp";#N/A,#N/A,FALSE,"TTMI";#N/A,#N/A,FALSE,"Services";#N/A,#N/A,FALSE,"Energy America";#N/A,#N/A,FALSE,"Tanglewood";#N/A,#N/A,FALSE,"Vallecito";#N/A,#N/A,FALSE,"Kentucky Energy";#N/A,#N/A,FALSE,"Bluegrass";#N/A,#N/A,FALSE,"Somerset LP";#N/A,#N/A,FALSE,"Big Sandy";#N/A,#N/A,FALSE,"Cumberland";#N/A,#N/A,FALSE,"Canada";#N/A,#N/A,FALSE,"SETH";#N/A,#N/A,FALSE,"SOTUK";#N/A,#N/A,FALSE,"SOTIL";#N/A,#N/A,FALSE,"SEEL";#N/A,#N/A,FALSE,"GMBH";#N/A,#N/A,FALSE,"TTMI LTD"}</definedName>
    <definedName name="wrn.Print._.Out." localSheetId="14" hidden="1">{#N/A,#N/A,FALSE,"Workpaper Tables 4-1 &amp; 4-2";#N/A,#N/A,FALSE,"Revenue Allocation Results";#N/A,#N/A,FALSE,"FERC Rev @ PR";#N/A,#N/A,FALSE,"Distribution Revenue Allocation";#N/A,#N/A,FALSE,"Nonallocated Revenues ";#N/A,#N/A,FALSE,"2000mixuse";#N/A,#N/A,FALSE,"MC Revenues- 00 sales, 96 MC's"}</definedName>
    <definedName name="wrn.Print._.Out." localSheetId="15" hidden="1">{#N/A,#N/A,FALSE,"Workpaper Tables 4-1 &amp; 4-2";#N/A,#N/A,FALSE,"Revenue Allocation Results";#N/A,#N/A,FALSE,"FERC Rev @ PR";#N/A,#N/A,FALSE,"Distribution Revenue Allocation";#N/A,#N/A,FALSE,"Nonallocated Revenues ";#N/A,#N/A,FALSE,"2000mixuse";#N/A,#N/A,FALSE,"MC Revenues- 00 sales, 96 MC's"}</definedName>
    <definedName name="wrn.Print._.Out." localSheetId="16" hidden="1">{#N/A,#N/A,FALSE,"Workpaper Tables 4-1 &amp; 4-2";#N/A,#N/A,FALSE,"Revenue Allocation Results";#N/A,#N/A,FALSE,"FERC Rev @ PR";#N/A,#N/A,FALSE,"Distribution Revenue Allocation";#N/A,#N/A,FALSE,"Nonallocated Revenues ";#N/A,#N/A,FALSE,"2000mixuse";#N/A,#N/A,FALSE,"MC Revenues- 00 sales, 96 MC's"}</definedName>
    <definedName name="wrn.Print._.Out." localSheetId="17" hidden="1">{#N/A,#N/A,FALSE,"Workpaper Tables 4-1 &amp; 4-2";#N/A,#N/A,FALSE,"Revenue Allocation Results";#N/A,#N/A,FALSE,"FERC Rev @ PR";#N/A,#N/A,FALSE,"Distribution Revenue Allocation";#N/A,#N/A,FALSE,"Nonallocated Revenues ";#N/A,#N/A,FALSE,"2000mixuse";#N/A,#N/A,FALSE,"MC Revenues- 00 sales, 96 MC's"}</definedName>
    <definedName name="wrn.Print._.Out." localSheetId="18" hidden="1">{#N/A,#N/A,FALSE,"Workpaper Tables 4-1 &amp; 4-2";#N/A,#N/A,FALSE,"Revenue Allocation Results";#N/A,#N/A,FALSE,"FERC Rev @ PR";#N/A,#N/A,FALSE,"Distribution Revenue Allocation";#N/A,#N/A,FALSE,"Nonallocated Revenues ";#N/A,#N/A,FALSE,"2000mixuse";#N/A,#N/A,FALSE,"MC Revenues- 00 sales, 96 MC's"}</definedName>
    <definedName name="wrn.Print._.Out." localSheetId="19" hidden="1">{#N/A,#N/A,FALSE,"Workpaper Tables 4-1 &amp; 4-2";#N/A,#N/A,FALSE,"Revenue Allocation Results";#N/A,#N/A,FALSE,"FERC Rev @ PR";#N/A,#N/A,FALSE,"Distribution Revenue Allocation";#N/A,#N/A,FALSE,"Nonallocated Revenues ";#N/A,#N/A,FALSE,"2000mixuse";#N/A,#N/A,FALSE,"MC Revenues- 00 sales, 96 MC's"}</definedName>
    <definedName name="wrn.Print._.Out." localSheetId="20" hidden="1">{#N/A,#N/A,FALSE,"Workpaper Tables 4-1 &amp; 4-2";#N/A,#N/A,FALSE,"Revenue Allocation Results";#N/A,#N/A,FALSE,"FERC Rev @ PR";#N/A,#N/A,FALSE,"Distribution Revenue Allocation";#N/A,#N/A,FALSE,"Nonallocated Revenues ";#N/A,#N/A,FALSE,"2000mixuse";#N/A,#N/A,FALSE,"MC Revenues- 00 sales, 96 MC's"}</definedName>
    <definedName name="wrn.Print._.Out." localSheetId="4" hidden="1">{#N/A,#N/A,FALSE,"Workpaper Tables 4-1 &amp; 4-2";#N/A,#N/A,FALSE,"Revenue Allocation Results";#N/A,#N/A,FALSE,"FERC Rev @ PR";#N/A,#N/A,FALSE,"Distribution Revenue Allocation";#N/A,#N/A,FALSE,"Nonallocated Revenues ";#N/A,#N/A,FALSE,"2000mixuse";#N/A,#N/A,FALSE,"MC Revenues- 00 sales, 96 MC's"}</definedName>
    <definedName name="wrn.Print._.Out."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earnings_template." localSheetId="14" hidden="1">{"by_month",#N/A,TRUE,"template";"Destec_month",#N/A,TRUE,"template";"by_quarter",#N/A,TRUE,"template";"destec_quarter",#N/A,TRUE,"template";"by_year",#N/A,TRUE,"template";"Destec_annual",#N/A,TRUE,"template"}</definedName>
    <definedName name="wrn.Print_earnings_template." localSheetId="15" hidden="1">{"by_month",#N/A,TRUE,"template";"Destec_month",#N/A,TRUE,"template";"by_quarter",#N/A,TRUE,"template";"destec_quarter",#N/A,TRUE,"template";"by_year",#N/A,TRUE,"template";"Destec_annual",#N/A,TRUE,"template"}</definedName>
    <definedName name="wrn.Print_earnings_template." localSheetId="16" hidden="1">{"by_month",#N/A,TRUE,"template";"Destec_month",#N/A,TRUE,"template";"by_quarter",#N/A,TRUE,"template";"destec_quarter",#N/A,TRUE,"template";"by_year",#N/A,TRUE,"template";"Destec_annual",#N/A,TRUE,"template"}</definedName>
    <definedName name="wrn.Print_earnings_template." localSheetId="17" hidden="1">{"by_month",#N/A,TRUE,"template";"Destec_month",#N/A,TRUE,"template";"by_quarter",#N/A,TRUE,"template";"destec_quarter",#N/A,TRUE,"template";"by_year",#N/A,TRUE,"template";"Destec_annual",#N/A,TRUE,"template"}</definedName>
    <definedName name="wrn.Print_earnings_template." localSheetId="18" hidden="1">{"by_month",#N/A,TRUE,"template";"Destec_month",#N/A,TRUE,"template";"by_quarter",#N/A,TRUE,"template";"destec_quarter",#N/A,TRUE,"template";"by_year",#N/A,TRUE,"template";"Destec_annual",#N/A,TRUE,"template"}</definedName>
    <definedName name="wrn.Print_earnings_template." localSheetId="19" hidden="1">{"by_month",#N/A,TRUE,"template";"Destec_month",#N/A,TRUE,"template";"by_quarter",#N/A,TRUE,"template";"destec_quarter",#N/A,TRUE,"template";"by_year",#N/A,TRUE,"template";"Destec_annual",#N/A,TRUE,"template"}</definedName>
    <definedName name="wrn.Print_earnings_template." localSheetId="20" hidden="1">{"by_month",#N/A,TRUE,"template";"Destec_month",#N/A,TRUE,"template";"by_quarter",#N/A,TRUE,"template";"destec_quarter",#N/A,TRUE,"template";"by_year",#N/A,TRUE,"template";"Destec_annual",#N/A,TRUE,"template"}</definedName>
    <definedName name="wrn.Print_earnings_template." localSheetId="4" hidden="1">{"by_month",#N/A,TRUE,"template";"Destec_month",#N/A,TRUE,"template";"by_quarter",#N/A,TRUE,"template";"destec_quarter",#N/A,TRUE,"template";"by_year",#N/A,TRUE,"template";"Destec_annual",#N/A,TRUE,"template"}</definedName>
    <definedName name="wrn.Print_earnings_template." localSheetId="11" hidden="1">{"by_month",#N/A,TRUE,"template";"Destec_month",#N/A,TRUE,"template";"by_quarter",#N/A,TRUE,"template";"destec_quarter",#N/A,TRUE,"template";"by_year",#N/A,TRUE,"template";"Destec_annual",#N/A,TRUE,"template"}</definedName>
    <definedName name="wrn.Print_earnings_template." localSheetId="12" hidden="1">{"by_month",#N/A,TRUE,"template";"Destec_month",#N/A,TRUE,"template";"by_quarter",#N/A,TRUE,"template";"destec_quarter",#N/A,TRUE,"template";"by_year",#N/A,TRUE,"template";"Destec_annual",#N/A,TRUE,"template"}</definedName>
    <definedName name="wrn.Print_earnings_template." localSheetId="13"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Var_Page." localSheetId="14" hidden="1">{"Var_page",#N/A,FALSE,"template"}</definedName>
    <definedName name="wrn.Print_Var_Page." localSheetId="15" hidden="1">{"Var_page",#N/A,FALSE,"template"}</definedName>
    <definedName name="wrn.Print_Var_Page." localSheetId="16" hidden="1">{"Var_page",#N/A,FALSE,"template"}</definedName>
    <definedName name="wrn.Print_Var_Page." localSheetId="17" hidden="1">{"Var_page",#N/A,FALSE,"template"}</definedName>
    <definedName name="wrn.Print_Var_Page." localSheetId="18" hidden="1">{"Var_page",#N/A,FALSE,"template"}</definedName>
    <definedName name="wrn.Print_Var_Page." localSheetId="19" hidden="1">{"Var_page",#N/A,FALSE,"template"}</definedName>
    <definedName name="wrn.Print_Var_Page." localSheetId="20" hidden="1">{"Var_page",#N/A,FALSE,"template"}</definedName>
    <definedName name="wrn.Print_Var_Page." localSheetId="4" hidden="1">{"Var_page",#N/A,FALSE,"template"}</definedName>
    <definedName name="wrn.Print_Var_Page." localSheetId="11" hidden="1">{"Var_page",#N/A,FALSE,"template"}</definedName>
    <definedName name="wrn.Print_Var_Page." localSheetId="12" hidden="1">{"Var_page",#N/A,FALSE,"template"}</definedName>
    <definedName name="wrn.Print_Var_Page." localSheetId="13" hidden="1">{"Var_page",#N/A,FALSE,"template"}</definedName>
    <definedName name="wrn.Print_Var_Page." hidden="1">{"Var_page",#N/A,FALSE,"template"}</definedName>
    <definedName name="wrn.Print_Variance." localSheetId="14" hidden="1">{"month_variance",#N/A,FALSE,"template"}</definedName>
    <definedName name="wrn.Print_Variance." localSheetId="15" hidden="1">{"month_variance",#N/A,FALSE,"template"}</definedName>
    <definedName name="wrn.Print_Variance." localSheetId="16" hidden="1">{"month_variance",#N/A,FALSE,"template"}</definedName>
    <definedName name="wrn.Print_Variance." localSheetId="17" hidden="1">{"month_variance",#N/A,FALSE,"template"}</definedName>
    <definedName name="wrn.Print_Variance." localSheetId="18" hidden="1">{"month_variance",#N/A,FALSE,"template"}</definedName>
    <definedName name="wrn.Print_Variance." localSheetId="19" hidden="1">{"month_variance",#N/A,FALSE,"template"}</definedName>
    <definedName name="wrn.Print_Variance." localSheetId="20" hidden="1">{"month_variance",#N/A,FALSE,"template"}</definedName>
    <definedName name="wrn.Print_Variance." localSheetId="4" hidden="1">{"month_variance",#N/A,FALSE,"template"}</definedName>
    <definedName name="wrn.Print_Variance." localSheetId="11" hidden="1">{"month_variance",#N/A,FALSE,"template"}</definedName>
    <definedName name="wrn.Print_Variance." localSheetId="12" hidden="1">{"month_variance",#N/A,FALSE,"template"}</definedName>
    <definedName name="wrn.Print_Variance." localSheetId="13" hidden="1">{"month_variance",#N/A,FALSE,"template"}</definedName>
    <definedName name="wrn.Print_Variance." hidden="1">{"month_variance",#N/A,FALSE,"template"}</definedName>
    <definedName name="wrn.Print_Variance_Page." localSheetId="14" hidden="1">{"variance_page",#N/A,FALSE,"template"}</definedName>
    <definedName name="wrn.Print_Variance_Page." localSheetId="15" hidden="1">{"variance_page",#N/A,FALSE,"template"}</definedName>
    <definedName name="wrn.Print_Variance_Page." localSheetId="16" hidden="1">{"variance_page",#N/A,FALSE,"template"}</definedName>
    <definedName name="wrn.Print_Variance_Page." localSheetId="17" hidden="1">{"variance_page",#N/A,FALSE,"template"}</definedName>
    <definedName name="wrn.Print_Variance_Page." localSheetId="18" hidden="1">{"variance_page",#N/A,FALSE,"template"}</definedName>
    <definedName name="wrn.Print_Variance_Page." localSheetId="19" hidden="1">{"variance_page",#N/A,FALSE,"template"}</definedName>
    <definedName name="wrn.Print_Variance_Page." localSheetId="20" hidden="1">{"variance_page",#N/A,FALSE,"template"}</definedName>
    <definedName name="wrn.Print_Variance_Page." localSheetId="4" hidden="1">{"variance_page",#N/A,FALSE,"template"}</definedName>
    <definedName name="wrn.Print_Variance_Page." localSheetId="11" hidden="1">{"variance_page",#N/A,FALSE,"template"}</definedName>
    <definedName name="wrn.Print_Variance_Page." localSheetId="12" hidden="1">{"variance_page",#N/A,FALSE,"template"}</definedName>
    <definedName name="wrn.Print_Variance_Page." localSheetId="13" hidden="1">{"variance_page",#N/A,FALSE,"template"}</definedName>
    <definedName name="wrn.Print_Variance_Page." hidden="1">{"variance_page",#N/A,FALSE,"template"}</definedName>
    <definedName name="wrn.PRNREP." localSheetId="14" hidden="1">{"ID1",#N/A,FALSE,"IDIQ-I";"id2",#N/A,FALSE,"IDIQ-II";"ID3",#N/A,FALSE,"IDIQ-III";"ID4",#N/A,FALSE,"IDIQ-IV";"id5",#N/A,FALSE,"IDIQ-V";"ID6",#N/A,FALSE,"IDIQ-VI";"DO1a",#N/A,FALSE,"DO-IA";"DO1b",#N/A,FALSE,"DO-IB";"DO1C",#N/A,FALSE,"DO-IC";"DO3",#N/A,FALSE,"DO-III";"DO4",#N/A,FALSE,"DO-IV";"DO5",#N/A,FALSE,"DO-V"}</definedName>
    <definedName name="wrn.PRNREP." localSheetId="15" hidden="1">{"ID1",#N/A,FALSE,"IDIQ-I";"id2",#N/A,FALSE,"IDIQ-II";"ID3",#N/A,FALSE,"IDIQ-III";"ID4",#N/A,FALSE,"IDIQ-IV";"id5",#N/A,FALSE,"IDIQ-V";"ID6",#N/A,FALSE,"IDIQ-VI";"DO1a",#N/A,FALSE,"DO-IA";"DO1b",#N/A,FALSE,"DO-IB";"DO1C",#N/A,FALSE,"DO-IC";"DO3",#N/A,FALSE,"DO-III";"DO4",#N/A,FALSE,"DO-IV";"DO5",#N/A,FALSE,"DO-V"}</definedName>
    <definedName name="wrn.PRNREP." localSheetId="16" hidden="1">{"ID1",#N/A,FALSE,"IDIQ-I";"id2",#N/A,FALSE,"IDIQ-II";"ID3",#N/A,FALSE,"IDIQ-III";"ID4",#N/A,FALSE,"IDIQ-IV";"id5",#N/A,FALSE,"IDIQ-V";"ID6",#N/A,FALSE,"IDIQ-VI";"DO1a",#N/A,FALSE,"DO-IA";"DO1b",#N/A,FALSE,"DO-IB";"DO1C",#N/A,FALSE,"DO-IC";"DO3",#N/A,FALSE,"DO-III";"DO4",#N/A,FALSE,"DO-IV";"DO5",#N/A,FALSE,"DO-V"}</definedName>
    <definedName name="wrn.PRNREP." localSheetId="17" hidden="1">{"ID1",#N/A,FALSE,"IDIQ-I";"id2",#N/A,FALSE,"IDIQ-II";"ID3",#N/A,FALSE,"IDIQ-III";"ID4",#N/A,FALSE,"IDIQ-IV";"id5",#N/A,FALSE,"IDIQ-V";"ID6",#N/A,FALSE,"IDIQ-VI";"DO1a",#N/A,FALSE,"DO-IA";"DO1b",#N/A,FALSE,"DO-IB";"DO1C",#N/A,FALSE,"DO-IC";"DO3",#N/A,FALSE,"DO-III";"DO4",#N/A,FALSE,"DO-IV";"DO5",#N/A,FALSE,"DO-V"}</definedName>
    <definedName name="wrn.PRNREP." localSheetId="18" hidden="1">{"ID1",#N/A,FALSE,"IDIQ-I";"id2",#N/A,FALSE,"IDIQ-II";"ID3",#N/A,FALSE,"IDIQ-III";"ID4",#N/A,FALSE,"IDIQ-IV";"id5",#N/A,FALSE,"IDIQ-V";"ID6",#N/A,FALSE,"IDIQ-VI";"DO1a",#N/A,FALSE,"DO-IA";"DO1b",#N/A,FALSE,"DO-IB";"DO1C",#N/A,FALSE,"DO-IC";"DO3",#N/A,FALSE,"DO-III";"DO4",#N/A,FALSE,"DO-IV";"DO5",#N/A,FALSE,"DO-V"}</definedName>
    <definedName name="wrn.PRNREP." localSheetId="19" hidden="1">{"ID1",#N/A,FALSE,"IDIQ-I";"id2",#N/A,FALSE,"IDIQ-II";"ID3",#N/A,FALSE,"IDIQ-III";"ID4",#N/A,FALSE,"IDIQ-IV";"id5",#N/A,FALSE,"IDIQ-V";"ID6",#N/A,FALSE,"IDIQ-VI";"DO1a",#N/A,FALSE,"DO-IA";"DO1b",#N/A,FALSE,"DO-IB";"DO1C",#N/A,FALSE,"DO-IC";"DO3",#N/A,FALSE,"DO-III";"DO4",#N/A,FALSE,"DO-IV";"DO5",#N/A,FALSE,"DO-V"}</definedName>
    <definedName name="wrn.PRNREP." localSheetId="20" hidden="1">{"ID1",#N/A,FALSE,"IDIQ-I";"id2",#N/A,FALSE,"IDIQ-II";"ID3",#N/A,FALSE,"IDIQ-III";"ID4",#N/A,FALSE,"IDIQ-IV";"id5",#N/A,FALSE,"IDIQ-V";"ID6",#N/A,FALSE,"IDIQ-VI";"DO1a",#N/A,FALSE,"DO-IA";"DO1b",#N/A,FALSE,"DO-IB";"DO1C",#N/A,FALSE,"DO-IC";"DO3",#N/A,FALSE,"DO-III";"DO4",#N/A,FALSE,"DO-IV";"DO5",#N/A,FALSE,"DO-V"}</definedName>
    <definedName name="wrn.PRNREP." localSheetId="4" hidden="1">{"ID1",#N/A,FALSE,"IDIQ-I";"id2",#N/A,FALSE,"IDIQ-II";"ID3",#N/A,FALSE,"IDIQ-III";"ID4",#N/A,FALSE,"IDIQ-IV";"id5",#N/A,FALSE,"IDIQ-V";"ID6",#N/A,FALSE,"IDIQ-VI";"DO1a",#N/A,FALSE,"DO-IA";"DO1b",#N/A,FALSE,"DO-IB";"DO1C",#N/A,FALSE,"DO-IC";"DO3",#N/A,FALSE,"DO-III";"DO4",#N/A,FALSE,"DO-IV";"DO5",#N/A,FALSE,"DO-V"}</definedName>
    <definedName name="wrn.PRNREP." localSheetId="11" hidden="1">{"ID1",#N/A,FALSE,"IDIQ-I";"id2",#N/A,FALSE,"IDIQ-II";"ID3",#N/A,FALSE,"IDIQ-III";"ID4",#N/A,FALSE,"IDIQ-IV";"id5",#N/A,FALSE,"IDIQ-V";"ID6",#N/A,FALSE,"IDIQ-VI";"DO1a",#N/A,FALSE,"DO-IA";"DO1b",#N/A,FALSE,"DO-IB";"DO1C",#N/A,FALSE,"DO-IC";"DO3",#N/A,FALSE,"DO-III";"DO4",#N/A,FALSE,"DO-IV";"DO5",#N/A,FALSE,"DO-V"}</definedName>
    <definedName name="wrn.PRNREP." localSheetId="12" hidden="1">{"ID1",#N/A,FALSE,"IDIQ-I";"id2",#N/A,FALSE,"IDIQ-II";"ID3",#N/A,FALSE,"IDIQ-III";"ID4",#N/A,FALSE,"IDIQ-IV";"id5",#N/A,FALSE,"IDIQ-V";"ID6",#N/A,FALSE,"IDIQ-VI";"DO1a",#N/A,FALSE,"DO-IA";"DO1b",#N/A,FALSE,"DO-IB";"DO1C",#N/A,FALSE,"DO-IC";"DO3",#N/A,FALSE,"DO-III";"DO4",#N/A,FALSE,"DO-IV";"DO5",#N/A,FALSE,"DO-V"}</definedName>
    <definedName name="wrn.PRNREP." localSheetId="13" hidden="1">{"ID1",#N/A,FALSE,"IDIQ-I";"id2",#N/A,FALSE,"IDIQ-II";"ID3",#N/A,FALSE,"IDIQ-III";"ID4",#N/A,FALSE,"IDIQ-IV";"id5",#N/A,FALSE,"IDIQ-V";"ID6",#N/A,FALSE,"IDIQ-VI";"DO1a",#N/A,FALSE,"DO-IA";"DO1b",#N/A,FALSE,"DO-IB";"DO1C",#N/A,FALSE,"DO-IC";"DO3",#N/A,FALSE,"DO-III";"DO4",#N/A,FALSE,"DO-IV";"DO5",#N/A,FALSE,"DO-V"}</definedName>
    <definedName name="wrn.PRNREP." hidden="1">{"ID1",#N/A,FALSE,"IDIQ-I";"id2",#N/A,FALSE,"IDIQ-II";"ID3",#N/A,FALSE,"IDIQ-III";"ID4",#N/A,FALSE,"IDIQ-IV";"id5",#N/A,FALSE,"IDIQ-V";"ID6",#N/A,FALSE,"IDIQ-VI";"DO1a",#N/A,FALSE,"DO-IA";"DO1b",#N/A,FALSE,"DO-IB";"DO1C",#N/A,FALSE,"DO-IC";"DO3",#N/A,FALSE,"DO-III";"DO4",#N/A,FALSE,"DO-IV";"DO5",#N/A,FALSE,"DO-V"}</definedName>
    <definedName name="wrn.RAP." localSheetId="1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6"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8"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2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dm." localSheetId="14" hidden="1">{"ecm",#N/A,FALSE,"CES Inputs";"FINMOD 2",#N/A,FALSE,"CES Inputs";"hillpay",#N/A,FALSE,"CES Inputs";"psc",#N/A,FALSE,"PSC Output";"buyout",#N/A,FALSE,"Buyout";"total",#N/A,FALSE,"FY93-94 Maintenance"}</definedName>
    <definedName name="wrn.rdm." localSheetId="15" hidden="1">{"ecm",#N/A,FALSE,"CES Inputs";"FINMOD 2",#N/A,FALSE,"CES Inputs";"hillpay",#N/A,FALSE,"CES Inputs";"psc",#N/A,FALSE,"PSC Output";"buyout",#N/A,FALSE,"Buyout";"total",#N/A,FALSE,"FY93-94 Maintenance"}</definedName>
    <definedName name="wrn.rdm." localSheetId="16" hidden="1">{"ecm",#N/A,FALSE,"CES Inputs";"FINMOD 2",#N/A,FALSE,"CES Inputs";"hillpay",#N/A,FALSE,"CES Inputs";"psc",#N/A,FALSE,"PSC Output";"buyout",#N/A,FALSE,"Buyout";"total",#N/A,FALSE,"FY93-94 Maintenance"}</definedName>
    <definedName name="wrn.rdm." localSheetId="17" hidden="1">{"ecm",#N/A,FALSE,"CES Inputs";"FINMOD 2",#N/A,FALSE,"CES Inputs";"hillpay",#N/A,FALSE,"CES Inputs";"psc",#N/A,FALSE,"PSC Output";"buyout",#N/A,FALSE,"Buyout";"total",#N/A,FALSE,"FY93-94 Maintenance"}</definedName>
    <definedName name="wrn.rdm." localSheetId="18" hidden="1">{"ecm",#N/A,FALSE,"CES Inputs";"FINMOD 2",#N/A,FALSE,"CES Inputs";"hillpay",#N/A,FALSE,"CES Inputs";"psc",#N/A,FALSE,"PSC Output";"buyout",#N/A,FALSE,"Buyout";"total",#N/A,FALSE,"FY93-94 Maintenance"}</definedName>
    <definedName name="wrn.rdm." localSheetId="19" hidden="1">{"ecm",#N/A,FALSE,"CES Inputs";"FINMOD 2",#N/A,FALSE,"CES Inputs";"hillpay",#N/A,FALSE,"CES Inputs";"psc",#N/A,FALSE,"PSC Output";"buyout",#N/A,FALSE,"Buyout";"total",#N/A,FALSE,"FY93-94 Maintenance"}</definedName>
    <definedName name="wrn.rdm." localSheetId="20" hidden="1">{"ecm",#N/A,FALSE,"CES Inputs";"FINMOD 2",#N/A,FALSE,"CES Inputs";"hillpay",#N/A,FALSE,"CES Inputs";"psc",#N/A,FALSE,"PSC Output";"buyout",#N/A,FALSE,"Buyout";"total",#N/A,FALSE,"FY93-94 Maintenance"}</definedName>
    <definedName name="wrn.rdm." localSheetId="4" hidden="1">{"ecm",#N/A,FALSE,"CES Inputs";"FINMOD 2",#N/A,FALSE,"CES Inputs";"hillpay",#N/A,FALSE,"CES Inputs";"psc",#N/A,FALSE,"PSC Output";"buyout",#N/A,FALSE,"Buyout";"total",#N/A,FALSE,"FY93-94 Maintenance"}</definedName>
    <definedName name="wrn.rdm." localSheetId="11" hidden="1">{"ecm",#N/A,FALSE,"CES Inputs";"FINMOD 2",#N/A,FALSE,"CES Inputs";"hillpay",#N/A,FALSE,"CES Inputs";"psc",#N/A,FALSE,"PSC Output";"buyout",#N/A,FALSE,"Buyout";"total",#N/A,FALSE,"FY93-94 Maintenance"}</definedName>
    <definedName name="wrn.rdm." localSheetId="12" hidden="1">{"ecm",#N/A,FALSE,"CES Inputs";"FINMOD 2",#N/A,FALSE,"CES Inputs";"hillpay",#N/A,FALSE,"CES Inputs";"psc",#N/A,FALSE,"PSC Output";"buyout",#N/A,FALSE,"Buyout";"total",#N/A,FALSE,"FY93-94 Maintenance"}</definedName>
    <definedName name="wrn.rdm." localSheetId="13" hidden="1">{"ecm",#N/A,FALSE,"CES Inputs";"FINMOD 2",#N/A,FALSE,"CES Inputs";"hillpay",#N/A,FALSE,"CES Inputs";"psc",#N/A,FALSE,"PSC Output";"buyout",#N/A,FALSE,"Buyout";"total",#N/A,FALSE,"FY93-94 Maintenance"}</definedName>
    <definedName name="wrn.rdm." hidden="1">{"ecm",#N/A,FALSE,"CES Inputs";"FINMOD 2",#N/A,FALSE,"CES Inputs";"hillpay",#N/A,FALSE,"CES Inputs";"psc",#N/A,FALSE,"PSC Output";"buyout",#N/A,FALSE,"Buyout";"total",#N/A,FALSE,"FY93-94 Maintenance"}</definedName>
    <definedName name="wrn.rdm.1" localSheetId="14" hidden="1">{"ecm",#N/A,FALSE,"CES Inputs";"finmod",#N/A,FALSE,"CES Inputs";"hillpay",#N/A,FALSE,"CES Inputs";"psc",#N/A,FALSE,"PSC Output";"buyout",#N/A,FALSE,"Buyout";"Other Util Calcs",#N/A,FALSE,"CES Inputs";"Other Utility Calcs 2",#N/A,FALSE,"CES Inputs";"Other Utility Calcs 3",#N/A,FALSE,"CES Inputs"}</definedName>
    <definedName name="wrn.rdm.1" localSheetId="15" hidden="1">{"ecm",#N/A,FALSE,"CES Inputs";"finmod",#N/A,FALSE,"CES Inputs";"hillpay",#N/A,FALSE,"CES Inputs";"psc",#N/A,FALSE,"PSC Output";"buyout",#N/A,FALSE,"Buyout";"Other Util Calcs",#N/A,FALSE,"CES Inputs";"Other Utility Calcs 2",#N/A,FALSE,"CES Inputs";"Other Utility Calcs 3",#N/A,FALSE,"CES Inputs"}</definedName>
    <definedName name="wrn.rdm.1" localSheetId="16" hidden="1">{"ecm",#N/A,FALSE,"CES Inputs";"finmod",#N/A,FALSE,"CES Inputs";"hillpay",#N/A,FALSE,"CES Inputs";"psc",#N/A,FALSE,"PSC Output";"buyout",#N/A,FALSE,"Buyout";"Other Util Calcs",#N/A,FALSE,"CES Inputs";"Other Utility Calcs 2",#N/A,FALSE,"CES Inputs";"Other Utility Calcs 3",#N/A,FALSE,"CES Inputs"}</definedName>
    <definedName name="wrn.rdm.1" localSheetId="17" hidden="1">{"ecm",#N/A,FALSE,"CES Inputs";"finmod",#N/A,FALSE,"CES Inputs";"hillpay",#N/A,FALSE,"CES Inputs";"psc",#N/A,FALSE,"PSC Output";"buyout",#N/A,FALSE,"Buyout";"Other Util Calcs",#N/A,FALSE,"CES Inputs";"Other Utility Calcs 2",#N/A,FALSE,"CES Inputs";"Other Utility Calcs 3",#N/A,FALSE,"CES Inputs"}</definedName>
    <definedName name="wrn.rdm.1" localSheetId="18" hidden="1">{"ecm",#N/A,FALSE,"CES Inputs";"finmod",#N/A,FALSE,"CES Inputs";"hillpay",#N/A,FALSE,"CES Inputs";"psc",#N/A,FALSE,"PSC Output";"buyout",#N/A,FALSE,"Buyout";"Other Util Calcs",#N/A,FALSE,"CES Inputs";"Other Utility Calcs 2",#N/A,FALSE,"CES Inputs";"Other Utility Calcs 3",#N/A,FALSE,"CES Inputs"}</definedName>
    <definedName name="wrn.rdm.1" localSheetId="19" hidden="1">{"ecm",#N/A,FALSE,"CES Inputs";"finmod",#N/A,FALSE,"CES Inputs";"hillpay",#N/A,FALSE,"CES Inputs";"psc",#N/A,FALSE,"PSC Output";"buyout",#N/A,FALSE,"Buyout";"Other Util Calcs",#N/A,FALSE,"CES Inputs";"Other Utility Calcs 2",#N/A,FALSE,"CES Inputs";"Other Utility Calcs 3",#N/A,FALSE,"CES Inputs"}</definedName>
    <definedName name="wrn.rdm.1" localSheetId="20" hidden="1">{"ecm",#N/A,FALSE,"CES Inputs";"finmod",#N/A,FALSE,"CES Inputs";"hillpay",#N/A,FALSE,"CES Inputs";"psc",#N/A,FALSE,"PSC Output";"buyout",#N/A,FALSE,"Buyout";"Other Util Calcs",#N/A,FALSE,"CES Inputs";"Other Utility Calcs 2",#N/A,FALSE,"CES Inputs";"Other Utility Calcs 3",#N/A,FALSE,"CES Inputs"}</definedName>
    <definedName name="wrn.rdm.1" localSheetId="4" hidden="1">{"ecm",#N/A,FALSE,"CES Inputs";"finmod",#N/A,FALSE,"CES Inputs";"hillpay",#N/A,FALSE,"CES Inputs";"psc",#N/A,FALSE,"PSC Output";"buyout",#N/A,FALSE,"Buyout";"Other Util Calcs",#N/A,FALSE,"CES Inputs";"Other Utility Calcs 2",#N/A,FALSE,"CES Inputs";"Other Utility Calcs 3",#N/A,FALSE,"CES Inputs"}</definedName>
    <definedName name="wrn.rdm.1" localSheetId="11" hidden="1">{"ecm",#N/A,FALSE,"CES Inputs";"finmod",#N/A,FALSE,"CES Inputs";"hillpay",#N/A,FALSE,"CES Inputs";"psc",#N/A,FALSE,"PSC Output";"buyout",#N/A,FALSE,"Buyout";"Other Util Calcs",#N/A,FALSE,"CES Inputs";"Other Utility Calcs 2",#N/A,FALSE,"CES Inputs";"Other Utility Calcs 3",#N/A,FALSE,"CES Inputs"}</definedName>
    <definedName name="wrn.rdm.1" localSheetId="12" hidden="1">{"ecm",#N/A,FALSE,"CES Inputs";"finmod",#N/A,FALSE,"CES Inputs";"hillpay",#N/A,FALSE,"CES Inputs";"psc",#N/A,FALSE,"PSC Output";"buyout",#N/A,FALSE,"Buyout";"Other Util Calcs",#N/A,FALSE,"CES Inputs";"Other Utility Calcs 2",#N/A,FALSE,"CES Inputs";"Other Utility Calcs 3",#N/A,FALSE,"CES Inputs"}</definedName>
    <definedName name="wrn.rdm.1" localSheetId="13" hidden="1">{"ecm",#N/A,FALSE,"CES Inputs";"finmod",#N/A,FALSE,"CES Inputs";"hillpay",#N/A,FALSE,"CES Inputs";"psc",#N/A,FALSE,"PSC Output";"buyout",#N/A,FALSE,"Buyout";"Other Util Calcs",#N/A,FALSE,"CES Inputs";"Other Utility Calcs 2",#N/A,FALSE,"CES Inputs";"Other Utility Calcs 3",#N/A,FALSE,"CES Inputs"}</definedName>
    <definedName name="wrn.rdm.1" hidden="1">{"ecm",#N/A,FALSE,"CES Inputs";"finmod",#N/A,FALSE,"CES Inputs";"hillpay",#N/A,FALSE,"CES Inputs";"psc",#N/A,FALSE,"PSC Output";"buyout",#N/A,FALSE,"Buyout";"Other Util Calcs",#N/A,FALSE,"CES Inputs";"Other Utility Calcs 2",#N/A,FALSE,"CES Inputs";"Other Utility Calcs 3",#N/A,FALSE,"CES Inputs"}</definedName>
    <definedName name="wrn.rep1." localSheetId="14"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5"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6"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7"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8"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9"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20"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4"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1"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2"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localSheetId="13"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p1." hidden="1">{"h1",#N/A,FALSE,"H-1";"h21",#N/A,FALSE,"SCHEDULE H-2 LIGHTING";"h22",#N/A,FALSE,"SCHEDULE H-2  BOILERS";"h23",#N/A,FALSE,"SCHEDULE H-2  HVAC";"h24",#N/A,FALSE,"SCHEDULE H-2  ELEC PEAK SHAVING";"h25",#N/A,FALSE,"SCHEDULE H-2  Steam Dis";"h26",#N/A,FALSE,"SCHEDULE H-2  Motors";"h27",#N/A,FALSE,"SCHEDULE H-2  EMS";"h3",#N/A,FALSE,"H-3";"h4t1",#N/A,FALSE,"T1";"h4t3",#N/A,FALSE,"T3";"h4t4",#N/A,FALSE,"T4";"h4t5",#N/A,FALSE,"T5";"h4t7",#N/A,FALSE,"T7";"h4t8",#N/A,FALSE,"T8";"h4t11",#N/A,FALSE,"T11";"h4t13",#N/A,FALSE,"T13";"h5",#N/A,FALSE,"H-5";"h6",#N/A,FALSE,"H-6"}</definedName>
    <definedName name="wrn.Reserve._.Analysis." localSheetId="14" hidden="1">{"Page_1",#N/A,FALSE,"BAD4Q98";"Page_2",#N/A,FALSE,"BAD4Q98";"Page_3",#N/A,FALSE,"BAD4Q98";"Page_4",#N/A,FALSE,"BAD4Q98";"Page_5",#N/A,FALSE,"BAD4Q98";"Page_6",#N/A,FALSE,"BAD4Q98";"Input_1",#N/A,FALSE,"BAD4Q98";"Input_2",#N/A,FALSE,"BAD4Q98"}</definedName>
    <definedName name="wrn.Reserve._.Analysis." localSheetId="15" hidden="1">{"Page_1",#N/A,FALSE,"BAD4Q98";"Page_2",#N/A,FALSE,"BAD4Q98";"Page_3",#N/A,FALSE,"BAD4Q98";"Page_4",#N/A,FALSE,"BAD4Q98";"Page_5",#N/A,FALSE,"BAD4Q98";"Page_6",#N/A,FALSE,"BAD4Q98";"Input_1",#N/A,FALSE,"BAD4Q98";"Input_2",#N/A,FALSE,"BAD4Q98"}</definedName>
    <definedName name="wrn.Reserve._.Analysis." localSheetId="16" hidden="1">{"Page_1",#N/A,FALSE,"BAD4Q98";"Page_2",#N/A,FALSE,"BAD4Q98";"Page_3",#N/A,FALSE,"BAD4Q98";"Page_4",#N/A,FALSE,"BAD4Q98";"Page_5",#N/A,FALSE,"BAD4Q98";"Page_6",#N/A,FALSE,"BAD4Q98";"Input_1",#N/A,FALSE,"BAD4Q98";"Input_2",#N/A,FALSE,"BAD4Q98"}</definedName>
    <definedName name="wrn.Reserve._.Analysis." localSheetId="17" hidden="1">{"Page_1",#N/A,FALSE,"BAD4Q98";"Page_2",#N/A,FALSE,"BAD4Q98";"Page_3",#N/A,FALSE,"BAD4Q98";"Page_4",#N/A,FALSE,"BAD4Q98";"Page_5",#N/A,FALSE,"BAD4Q98";"Page_6",#N/A,FALSE,"BAD4Q98";"Input_1",#N/A,FALSE,"BAD4Q98";"Input_2",#N/A,FALSE,"BAD4Q98"}</definedName>
    <definedName name="wrn.Reserve._.Analysis." localSheetId="18" hidden="1">{"Page_1",#N/A,FALSE,"BAD4Q98";"Page_2",#N/A,FALSE,"BAD4Q98";"Page_3",#N/A,FALSE,"BAD4Q98";"Page_4",#N/A,FALSE,"BAD4Q98";"Page_5",#N/A,FALSE,"BAD4Q98";"Page_6",#N/A,FALSE,"BAD4Q98";"Input_1",#N/A,FALSE,"BAD4Q98";"Input_2",#N/A,FALSE,"BAD4Q98"}</definedName>
    <definedName name="wrn.Reserve._.Analysis." localSheetId="19" hidden="1">{"Page_1",#N/A,FALSE,"BAD4Q98";"Page_2",#N/A,FALSE,"BAD4Q98";"Page_3",#N/A,FALSE,"BAD4Q98";"Page_4",#N/A,FALSE,"BAD4Q98";"Page_5",#N/A,FALSE,"BAD4Q98";"Page_6",#N/A,FALSE,"BAD4Q98";"Input_1",#N/A,FALSE,"BAD4Q98";"Input_2",#N/A,FALSE,"BAD4Q98"}</definedName>
    <definedName name="wrn.Reserve._.Analysis." localSheetId="20" hidden="1">{"Page_1",#N/A,FALSE,"BAD4Q98";"Page_2",#N/A,FALSE,"BAD4Q98";"Page_3",#N/A,FALSE,"BAD4Q98";"Page_4",#N/A,FALSE,"BAD4Q98";"Page_5",#N/A,FALSE,"BAD4Q98";"Page_6",#N/A,FALSE,"BAD4Q98";"Input_1",#N/A,FALSE,"BAD4Q98";"Input_2",#N/A,FALSE,"BAD4Q98"}</definedName>
    <definedName name="wrn.Reserve._.Analysis." localSheetId="4" hidden="1">{"Page_1",#N/A,FALSE,"BAD4Q98";"Page_2",#N/A,FALSE,"BAD4Q98";"Page_3",#N/A,FALSE,"BAD4Q98";"Page_4",#N/A,FALSE,"BAD4Q98";"Page_5",#N/A,FALSE,"BAD4Q98";"Page_6",#N/A,FALSE,"BAD4Q98";"Input_1",#N/A,FALSE,"BAD4Q98";"Input_2",#N/A,FALSE,"BAD4Q98"}</definedName>
    <definedName name="wrn.Reserve._.Analysis." localSheetId="11" hidden="1">{"Page_1",#N/A,FALSE,"BAD4Q98";"Page_2",#N/A,FALSE,"BAD4Q98";"Page_3",#N/A,FALSE,"BAD4Q98";"Page_4",#N/A,FALSE,"BAD4Q98";"Page_5",#N/A,FALSE,"BAD4Q98";"Page_6",#N/A,FALSE,"BAD4Q98";"Input_1",#N/A,FALSE,"BAD4Q98";"Input_2",#N/A,FALSE,"BAD4Q98"}</definedName>
    <definedName name="wrn.Reserve._.Analysis." localSheetId="12" hidden="1">{"Page_1",#N/A,FALSE,"BAD4Q98";"Page_2",#N/A,FALSE,"BAD4Q98";"Page_3",#N/A,FALSE,"BAD4Q98";"Page_4",#N/A,FALSE,"BAD4Q98";"Page_5",#N/A,FALSE,"BAD4Q98";"Page_6",#N/A,FALSE,"BAD4Q98";"Input_1",#N/A,FALSE,"BAD4Q98";"Input_2",#N/A,FALSE,"BAD4Q98"}</definedName>
    <definedName name="wrn.Reserve._.Analysis." localSheetId="13" hidden="1">{"Page_1",#N/A,FALSE,"BAD4Q98";"Page_2",#N/A,FALSE,"BAD4Q98";"Page_3",#N/A,FALSE,"BAD4Q98";"Page_4",#N/A,FALSE,"BAD4Q98";"Page_5",#N/A,FALSE,"BAD4Q98";"Page_6",#N/A,FALSE,"BAD4Q98";"Input_1",#N/A,FALSE,"BAD4Q98";"Input_2",#N/A,FALSE,"BAD4Q98"}</definedName>
    <definedName name="wrn.Reserve._.Analysis." hidden="1">{"Page_1",#N/A,FALSE,"BAD4Q98";"Page_2",#N/A,FALSE,"BAD4Q98";"Page_3",#N/A,FALSE,"BAD4Q98";"Page_4",#N/A,FALSE,"BAD4Q98";"Page_5",#N/A,FALSE,"BAD4Q98";"Page_6",#N/A,FALSE,"BAD4Q98";"Input_1",#N/A,FALSE,"BAD4Q98";"Input_2",#N/A,FALSE,"BAD4Q98"}</definedName>
    <definedName name="wrn.Rev._.Alloc." localSheetId="14" hidden="1">{#N/A,#N/A,FALSE,"RRQ inputs ";#N/A,#N/A,FALSE,"FERC Rev @ PR";#N/A,#N/A,FALSE,"Distribution Revenue Allocation";#N/A,#N/A,FALSE,"Nonallocated Revenues";#N/A,#N/A,FALSE,"MC Revenues-03 sales, 96 MC's";#N/A,#N/A,FALSE,"FTA"}</definedName>
    <definedName name="wrn.Rev._.Alloc." localSheetId="15" hidden="1">{#N/A,#N/A,FALSE,"RRQ inputs ";#N/A,#N/A,FALSE,"FERC Rev @ PR";#N/A,#N/A,FALSE,"Distribution Revenue Allocation";#N/A,#N/A,FALSE,"Nonallocated Revenues";#N/A,#N/A,FALSE,"MC Revenues-03 sales, 96 MC's";#N/A,#N/A,FALSE,"FTA"}</definedName>
    <definedName name="wrn.Rev._.Alloc." localSheetId="16" hidden="1">{#N/A,#N/A,FALSE,"RRQ inputs ";#N/A,#N/A,FALSE,"FERC Rev @ PR";#N/A,#N/A,FALSE,"Distribution Revenue Allocation";#N/A,#N/A,FALSE,"Nonallocated Revenues";#N/A,#N/A,FALSE,"MC Revenues-03 sales, 96 MC's";#N/A,#N/A,FALSE,"FTA"}</definedName>
    <definedName name="wrn.Rev._.Alloc." localSheetId="17" hidden="1">{#N/A,#N/A,FALSE,"RRQ inputs ";#N/A,#N/A,FALSE,"FERC Rev @ PR";#N/A,#N/A,FALSE,"Distribution Revenue Allocation";#N/A,#N/A,FALSE,"Nonallocated Revenues";#N/A,#N/A,FALSE,"MC Revenues-03 sales, 96 MC's";#N/A,#N/A,FALSE,"FTA"}</definedName>
    <definedName name="wrn.Rev._.Alloc." localSheetId="18" hidden="1">{#N/A,#N/A,FALSE,"RRQ inputs ";#N/A,#N/A,FALSE,"FERC Rev @ PR";#N/A,#N/A,FALSE,"Distribution Revenue Allocation";#N/A,#N/A,FALSE,"Nonallocated Revenues";#N/A,#N/A,FALSE,"MC Revenues-03 sales, 96 MC's";#N/A,#N/A,FALSE,"FTA"}</definedName>
    <definedName name="wrn.Rev._.Alloc." localSheetId="19" hidden="1">{#N/A,#N/A,FALSE,"RRQ inputs ";#N/A,#N/A,FALSE,"FERC Rev @ PR";#N/A,#N/A,FALSE,"Distribution Revenue Allocation";#N/A,#N/A,FALSE,"Nonallocated Revenues";#N/A,#N/A,FALSE,"MC Revenues-03 sales, 96 MC's";#N/A,#N/A,FALSE,"FTA"}</definedName>
    <definedName name="wrn.Rev._.Alloc." localSheetId="20" hidden="1">{#N/A,#N/A,FALSE,"RRQ inputs ";#N/A,#N/A,FALSE,"FERC Rev @ PR";#N/A,#N/A,FALSE,"Distribution Revenue Allocation";#N/A,#N/A,FALSE,"Nonallocated Revenues";#N/A,#N/A,FALSE,"MC Revenues-03 sales, 96 MC's";#N/A,#N/A,FALSE,"FTA"}</definedName>
    <definedName name="wrn.Rev._.Alloc." localSheetId="4" hidden="1">{#N/A,#N/A,FALSE,"RRQ inputs ";#N/A,#N/A,FALSE,"FERC Rev @ PR";#N/A,#N/A,FALSE,"Distribution Revenue Allocation";#N/A,#N/A,FALSE,"Nonallocated Revenues";#N/A,#N/A,FALSE,"MC Revenues-03 sales, 96 MC's";#N/A,#N/A,FALSE,"FTA"}</definedName>
    <definedName name="wrn.Rev._.Alloc." localSheetId="11" hidden="1">{#N/A,#N/A,FALSE,"RRQ inputs ";#N/A,#N/A,FALSE,"FERC Rev @ PR";#N/A,#N/A,FALSE,"Distribution Revenue Allocation";#N/A,#N/A,FALSE,"Nonallocated Revenues";#N/A,#N/A,FALSE,"MC Revenues-03 sales, 96 MC's";#N/A,#N/A,FALSE,"FTA"}</definedName>
    <definedName name="wrn.Rev._.Alloc." localSheetId="12" hidden="1">{#N/A,#N/A,FALSE,"RRQ inputs ";#N/A,#N/A,FALSE,"FERC Rev @ PR";#N/A,#N/A,FALSE,"Distribution Revenue Allocation";#N/A,#N/A,FALSE,"Nonallocated Revenues";#N/A,#N/A,FALSE,"MC Revenues-03 sales, 96 MC's";#N/A,#N/A,FALSE,"FTA"}</definedName>
    <definedName name="wrn.Rev._.Alloc." localSheetId="13"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enue." localSheetId="14" hidden="1">{#N/A,#N/A,FALSE,"3 Year Plan";#N/A,#N/A,FALSE,"3 Year Plan"}</definedName>
    <definedName name="wrn.Revenue." localSheetId="15" hidden="1">{#N/A,#N/A,FALSE,"3 Year Plan";#N/A,#N/A,FALSE,"3 Year Plan"}</definedName>
    <definedName name="wrn.Revenue." localSheetId="16" hidden="1">{#N/A,#N/A,FALSE,"3 Year Plan";#N/A,#N/A,FALSE,"3 Year Plan"}</definedName>
    <definedName name="wrn.Revenue." localSheetId="17" hidden="1">{#N/A,#N/A,FALSE,"3 Year Plan";#N/A,#N/A,FALSE,"3 Year Plan"}</definedName>
    <definedName name="wrn.Revenue." localSheetId="18" hidden="1">{#N/A,#N/A,FALSE,"3 Year Plan";#N/A,#N/A,FALSE,"3 Year Plan"}</definedName>
    <definedName name="wrn.Revenue." localSheetId="19" hidden="1">{#N/A,#N/A,FALSE,"3 Year Plan";#N/A,#N/A,FALSE,"3 Year Plan"}</definedName>
    <definedName name="wrn.Revenue." localSheetId="20" hidden="1">{#N/A,#N/A,FALSE,"3 Year Plan";#N/A,#N/A,FALSE,"3 Year Plan"}</definedName>
    <definedName name="wrn.Revenue." localSheetId="4" hidden="1">{#N/A,#N/A,FALSE,"3 Year Plan";#N/A,#N/A,FALSE,"3 Year Plan"}</definedName>
    <definedName name="wrn.Revenue." localSheetId="11" hidden="1">{#N/A,#N/A,FALSE,"3 Year Plan";#N/A,#N/A,FALSE,"3 Year Plan"}</definedName>
    <definedName name="wrn.Revenue." localSheetId="12" hidden="1">{#N/A,#N/A,FALSE,"3 Year Plan";#N/A,#N/A,FALSE,"3 Year Plan"}</definedName>
    <definedName name="wrn.Revenue." localSheetId="13" hidden="1">{#N/A,#N/A,FALSE,"3 Year Plan";#N/A,#N/A,FALSE,"3 Year Plan"}</definedName>
    <definedName name="wrn.Revenue." hidden="1">{#N/A,#N/A,FALSE,"3 Year Plan";#N/A,#N/A,FALSE,"3 Year Plan"}</definedName>
    <definedName name="wrn.ROTable." localSheetId="14" hidden="1">{#N/A,#N/A,FALSE,"Table Contents";#N/A,#N/A,FALSE,"Summary";#N/A,#N/A,FALSE,"RO2-A";#N/A,#N/A,FALSE,"RO3-A";#N/A,#N/A,FALSE,"RO4-A";#N/A,#N/A,FALSE,"RO5-A";#N/A,#N/A,FALSE,"RO6-A";#N/A,#N/A,FALSE,"RO7-A";#N/A,#N/A,FALSE,"94DC ";#N/A,#N/A,FALSE,"95DC";#N/A,#N/A,FALSE,"96DC"}</definedName>
    <definedName name="wrn.ROTable." localSheetId="15" hidden="1">{#N/A,#N/A,FALSE,"Table Contents";#N/A,#N/A,FALSE,"Summary";#N/A,#N/A,FALSE,"RO2-A";#N/A,#N/A,FALSE,"RO3-A";#N/A,#N/A,FALSE,"RO4-A";#N/A,#N/A,FALSE,"RO5-A";#N/A,#N/A,FALSE,"RO6-A";#N/A,#N/A,FALSE,"RO7-A";#N/A,#N/A,FALSE,"94DC ";#N/A,#N/A,FALSE,"95DC";#N/A,#N/A,FALSE,"96DC"}</definedName>
    <definedName name="wrn.ROTable." localSheetId="16" hidden="1">{#N/A,#N/A,FALSE,"Table Contents";#N/A,#N/A,FALSE,"Summary";#N/A,#N/A,FALSE,"RO2-A";#N/A,#N/A,FALSE,"RO3-A";#N/A,#N/A,FALSE,"RO4-A";#N/A,#N/A,FALSE,"RO5-A";#N/A,#N/A,FALSE,"RO6-A";#N/A,#N/A,FALSE,"RO7-A";#N/A,#N/A,FALSE,"94DC ";#N/A,#N/A,FALSE,"95DC";#N/A,#N/A,FALSE,"96DC"}</definedName>
    <definedName name="wrn.ROTable." localSheetId="17" hidden="1">{#N/A,#N/A,FALSE,"Table Contents";#N/A,#N/A,FALSE,"Summary";#N/A,#N/A,FALSE,"RO2-A";#N/A,#N/A,FALSE,"RO3-A";#N/A,#N/A,FALSE,"RO4-A";#N/A,#N/A,FALSE,"RO5-A";#N/A,#N/A,FALSE,"RO6-A";#N/A,#N/A,FALSE,"RO7-A";#N/A,#N/A,FALSE,"94DC ";#N/A,#N/A,FALSE,"95DC";#N/A,#N/A,FALSE,"96DC"}</definedName>
    <definedName name="wrn.ROTable." localSheetId="18" hidden="1">{#N/A,#N/A,FALSE,"Table Contents";#N/A,#N/A,FALSE,"Summary";#N/A,#N/A,FALSE,"RO2-A";#N/A,#N/A,FALSE,"RO3-A";#N/A,#N/A,FALSE,"RO4-A";#N/A,#N/A,FALSE,"RO5-A";#N/A,#N/A,FALSE,"RO6-A";#N/A,#N/A,FALSE,"RO7-A";#N/A,#N/A,FALSE,"94DC ";#N/A,#N/A,FALSE,"95DC";#N/A,#N/A,FALSE,"96DC"}</definedName>
    <definedName name="wrn.ROTable." localSheetId="19" hidden="1">{#N/A,#N/A,FALSE,"Table Contents";#N/A,#N/A,FALSE,"Summary";#N/A,#N/A,FALSE,"RO2-A";#N/A,#N/A,FALSE,"RO3-A";#N/A,#N/A,FALSE,"RO4-A";#N/A,#N/A,FALSE,"RO5-A";#N/A,#N/A,FALSE,"RO6-A";#N/A,#N/A,FALSE,"RO7-A";#N/A,#N/A,FALSE,"94DC ";#N/A,#N/A,FALSE,"95DC";#N/A,#N/A,FALSE,"96DC"}</definedName>
    <definedName name="wrn.ROTable." localSheetId="20" hidden="1">{#N/A,#N/A,FALSE,"Table Contents";#N/A,#N/A,FALSE,"Summary";#N/A,#N/A,FALSE,"RO2-A";#N/A,#N/A,FALSE,"RO3-A";#N/A,#N/A,FALSE,"RO4-A";#N/A,#N/A,FALSE,"RO5-A";#N/A,#N/A,FALSE,"RO6-A";#N/A,#N/A,FALSE,"RO7-A";#N/A,#N/A,FALSE,"94DC ";#N/A,#N/A,FALSE,"95DC";#N/A,#N/A,FALSE,"96DC"}</definedName>
    <definedName name="wrn.ROTable." localSheetId="4" hidden="1">{#N/A,#N/A,FALSE,"Table Contents";#N/A,#N/A,FALSE,"Summary";#N/A,#N/A,FALSE,"RO2-A";#N/A,#N/A,FALSE,"RO3-A";#N/A,#N/A,FALSE,"RO4-A";#N/A,#N/A,FALSE,"RO5-A";#N/A,#N/A,FALSE,"RO6-A";#N/A,#N/A,FALSE,"RO7-A";#N/A,#N/A,FALSE,"94DC ";#N/A,#N/A,FALSE,"95DC";#N/A,#N/A,FALSE,"96DC"}</definedName>
    <definedName name="wrn.ROTable." localSheetId="11" hidden="1">{#N/A,#N/A,FALSE,"Table Contents";#N/A,#N/A,FALSE,"Summary";#N/A,#N/A,FALSE,"RO2-A";#N/A,#N/A,FALSE,"RO3-A";#N/A,#N/A,FALSE,"RO4-A";#N/A,#N/A,FALSE,"RO5-A";#N/A,#N/A,FALSE,"RO6-A";#N/A,#N/A,FALSE,"RO7-A";#N/A,#N/A,FALSE,"94DC ";#N/A,#N/A,FALSE,"95DC";#N/A,#N/A,FALSE,"96DC"}</definedName>
    <definedName name="wrn.ROTable." localSheetId="12" hidden="1">{#N/A,#N/A,FALSE,"Table Contents";#N/A,#N/A,FALSE,"Summary";#N/A,#N/A,FALSE,"RO2-A";#N/A,#N/A,FALSE,"RO3-A";#N/A,#N/A,FALSE,"RO4-A";#N/A,#N/A,FALSE,"RO5-A";#N/A,#N/A,FALSE,"RO6-A";#N/A,#N/A,FALSE,"RO7-A";#N/A,#N/A,FALSE,"94DC ";#N/A,#N/A,FALSE,"95DC";#N/A,#N/A,FALSE,"96DC"}</definedName>
    <definedName name="wrn.ROTable." localSheetId="13" hidden="1">{#N/A,#N/A,FALSE,"Table Contents";#N/A,#N/A,FALSE,"Summary";#N/A,#N/A,FALSE,"RO2-A";#N/A,#N/A,FALSE,"RO3-A";#N/A,#N/A,FALSE,"RO4-A";#N/A,#N/A,FALSE,"RO5-A";#N/A,#N/A,FALSE,"RO6-A";#N/A,#N/A,FALSE,"RO7-A";#N/A,#N/A,FALSE,"94DC ";#N/A,#N/A,FALSE,"95DC";#N/A,#N/A,FALSE,"96DC"}</definedName>
    <definedName name="wrn.ROTable." hidden="1">{#N/A,#N/A,FALSE,"Table Contents";#N/A,#N/A,FALSE,"Summary";#N/A,#N/A,FALSE,"RO2-A";#N/A,#N/A,FALSE,"RO3-A";#N/A,#N/A,FALSE,"RO4-A";#N/A,#N/A,FALSE,"RO5-A";#N/A,#N/A,FALSE,"RO6-A";#N/A,#N/A,FALSE,"RO7-A";#N/A,#N/A,FALSE,"94DC ";#N/A,#N/A,FALSE,"95DC";#N/A,#N/A,FALSE,"96DC"}</definedName>
    <definedName name="wrn.RPT1." localSheetId="14" hidden="1">{"RPT1",#N/A,FALSE,"OIC650A"}</definedName>
    <definedName name="wrn.RPT1." localSheetId="15" hidden="1">{"RPT1",#N/A,FALSE,"OIC650A"}</definedName>
    <definedName name="wrn.RPT1." localSheetId="16" hidden="1">{"RPT1",#N/A,FALSE,"OIC650A"}</definedName>
    <definedName name="wrn.RPT1." localSheetId="17" hidden="1">{"RPT1",#N/A,FALSE,"OIC650A"}</definedName>
    <definedName name="wrn.RPT1." localSheetId="18" hidden="1">{"RPT1",#N/A,FALSE,"OIC650A"}</definedName>
    <definedName name="wrn.RPT1." localSheetId="19" hidden="1">{"RPT1",#N/A,FALSE,"OIC650A"}</definedName>
    <definedName name="wrn.RPT1." localSheetId="20" hidden="1">{"RPT1",#N/A,FALSE,"OIC650A"}</definedName>
    <definedName name="wrn.RPT1." localSheetId="4" hidden="1">{"RPT1",#N/A,FALSE,"OIC650A"}</definedName>
    <definedName name="wrn.RPT1." localSheetId="11" hidden="1">{"RPT1",#N/A,FALSE,"OIC650A"}</definedName>
    <definedName name="wrn.RPT1." localSheetId="12" hidden="1">{"RPT1",#N/A,FALSE,"OIC650A"}</definedName>
    <definedName name="wrn.RPT1." localSheetId="13" hidden="1">{"RPT1",#N/A,FALSE,"OIC650A"}</definedName>
    <definedName name="wrn.RPT1." hidden="1">{"RPT1",#N/A,FALSE,"OIC650A"}</definedName>
    <definedName name="wrn.RPT610." localSheetId="14" hidden="1">{"RPT610",#N/A,FALSE,"Sheet1"}</definedName>
    <definedName name="wrn.RPT610." localSheetId="15" hidden="1">{"RPT610",#N/A,FALSE,"Sheet1"}</definedName>
    <definedName name="wrn.RPT610." localSheetId="16" hidden="1">{"RPT610",#N/A,FALSE,"Sheet1"}</definedName>
    <definedName name="wrn.RPT610." localSheetId="17" hidden="1">{"RPT610",#N/A,FALSE,"Sheet1"}</definedName>
    <definedName name="wrn.RPT610." localSheetId="18" hidden="1">{"RPT610",#N/A,FALSE,"Sheet1"}</definedName>
    <definedName name="wrn.RPT610." localSheetId="19" hidden="1">{"RPT610",#N/A,FALSE,"Sheet1"}</definedName>
    <definedName name="wrn.RPT610." localSheetId="20" hidden="1">{"RPT610",#N/A,FALSE,"Sheet1"}</definedName>
    <definedName name="wrn.RPT610." localSheetId="4" hidden="1">{"RPT610",#N/A,FALSE,"Sheet1"}</definedName>
    <definedName name="wrn.RPT610." localSheetId="11" hidden="1">{"RPT610",#N/A,FALSE,"Sheet1"}</definedName>
    <definedName name="wrn.RPT610." localSheetId="12" hidden="1">{"RPT610",#N/A,FALSE,"Sheet1"}</definedName>
    <definedName name="wrn.RPT610." localSheetId="13" hidden="1">{"RPT610",#N/A,FALSE,"Sheet1"}</definedName>
    <definedName name="wrn.RPT610." hidden="1">{"RPT610",#N/A,FALSE,"Sheet1"}</definedName>
    <definedName name="wrn.rwc." localSheetId="14" hidden="1">{"hillpay",#N/A,FALSE,"CES Inputs";"buyout",#N/A,FALSE,"Buyout";"ecm",#N/A,FALSE,"CES Inputs";"finmod",#N/A,FALSE,"CES Inputs";"psc",#N/A,FALSE,"PSC Output";"o_m94",#N/A,FALSE,"FY94 570 Maint"}</definedName>
    <definedName name="wrn.rwc." localSheetId="15" hidden="1">{"hillpay",#N/A,FALSE,"CES Inputs";"buyout",#N/A,FALSE,"Buyout";"ecm",#N/A,FALSE,"CES Inputs";"finmod",#N/A,FALSE,"CES Inputs";"psc",#N/A,FALSE,"PSC Output";"o_m94",#N/A,FALSE,"FY94 570 Maint"}</definedName>
    <definedName name="wrn.rwc." localSheetId="16" hidden="1">{"hillpay",#N/A,FALSE,"CES Inputs";"buyout",#N/A,FALSE,"Buyout";"ecm",#N/A,FALSE,"CES Inputs";"finmod",#N/A,FALSE,"CES Inputs";"psc",#N/A,FALSE,"PSC Output";"o_m94",#N/A,FALSE,"FY94 570 Maint"}</definedName>
    <definedName name="wrn.rwc." localSheetId="17" hidden="1">{"hillpay",#N/A,FALSE,"CES Inputs";"buyout",#N/A,FALSE,"Buyout";"ecm",#N/A,FALSE,"CES Inputs";"finmod",#N/A,FALSE,"CES Inputs";"psc",#N/A,FALSE,"PSC Output";"o_m94",#N/A,FALSE,"FY94 570 Maint"}</definedName>
    <definedName name="wrn.rwc." localSheetId="18" hidden="1">{"hillpay",#N/A,FALSE,"CES Inputs";"buyout",#N/A,FALSE,"Buyout";"ecm",#N/A,FALSE,"CES Inputs";"finmod",#N/A,FALSE,"CES Inputs";"psc",#N/A,FALSE,"PSC Output";"o_m94",#N/A,FALSE,"FY94 570 Maint"}</definedName>
    <definedName name="wrn.rwc." localSheetId="19" hidden="1">{"hillpay",#N/A,FALSE,"CES Inputs";"buyout",#N/A,FALSE,"Buyout";"ecm",#N/A,FALSE,"CES Inputs";"finmod",#N/A,FALSE,"CES Inputs";"psc",#N/A,FALSE,"PSC Output";"o_m94",#N/A,FALSE,"FY94 570 Maint"}</definedName>
    <definedName name="wrn.rwc." localSheetId="20" hidden="1">{"hillpay",#N/A,FALSE,"CES Inputs";"buyout",#N/A,FALSE,"Buyout";"ecm",#N/A,FALSE,"CES Inputs";"finmod",#N/A,FALSE,"CES Inputs";"psc",#N/A,FALSE,"PSC Output";"o_m94",#N/A,FALSE,"FY94 570 Maint"}</definedName>
    <definedName name="wrn.rwc." localSheetId="4" hidden="1">{"hillpay",#N/A,FALSE,"CES Inputs";"buyout",#N/A,FALSE,"Buyout";"ecm",#N/A,FALSE,"CES Inputs";"finmod",#N/A,FALSE,"CES Inputs";"psc",#N/A,FALSE,"PSC Output";"o_m94",#N/A,FALSE,"FY94 570 Maint"}</definedName>
    <definedName name="wrn.rwc." localSheetId="11" hidden="1">{"hillpay",#N/A,FALSE,"CES Inputs";"buyout",#N/A,FALSE,"Buyout";"ecm",#N/A,FALSE,"CES Inputs";"finmod",#N/A,FALSE,"CES Inputs";"psc",#N/A,FALSE,"PSC Output";"o_m94",#N/A,FALSE,"FY94 570 Maint"}</definedName>
    <definedName name="wrn.rwc." localSheetId="12" hidden="1">{"hillpay",#N/A,FALSE,"CES Inputs";"buyout",#N/A,FALSE,"Buyout";"ecm",#N/A,FALSE,"CES Inputs";"finmod",#N/A,FALSE,"CES Inputs";"psc",#N/A,FALSE,"PSC Output";"o_m94",#N/A,FALSE,"FY94 570 Maint"}</definedName>
    <definedName name="wrn.rwc." localSheetId="13" hidden="1">{"hillpay",#N/A,FALSE,"CES Inputs";"buyout",#N/A,FALSE,"Buyout";"ecm",#N/A,FALSE,"CES Inputs";"finmod",#N/A,FALSE,"CES Inputs";"psc",#N/A,FALSE,"PSC Output";"o_m94",#N/A,FALSE,"FY94 570 Maint"}</definedName>
    <definedName name="wrn.rwc." hidden="1">{"hillpay",#N/A,FALSE,"CES Inputs";"buyout",#N/A,FALSE,"Buyout";"ecm",#N/A,FALSE,"CES Inputs";"finmod",#N/A,FALSE,"CES Inputs";"psc",#N/A,FALSE,"PSC Output";"o_m94",#N/A,FALSE,"FY94 570 Maint"}</definedName>
    <definedName name="wrn.Sch.A._.B." localSheetId="14" hidden="1">{"Sch.A_CWC_Summary",#N/A,FALSE,"Sch.A,B";"Sch.B_LLSummary",#N/A,FALSE,"Sch.A,B"}</definedName>
    <definedName name="wrn.Sch.A._.B." localSheetId="15" hidden="1">{"Sch.A_CWC_Summary",#N/A,FALSE,"Sch.A,B";"Sch.B_LLSummary",#N/A,FALSE,"Sch.A,B"}</definedName>
    <definedName name="wrn.Sch.A._.B." localSheetId="16" hidden="1">{"Sch.A_CWC_Summary",#N/A,FALSE,"Sch.A,B";"Sch.B_LLSummary",#N/A,FALSE,"Sch.A,B"}</definedName>
    <definedName name="wrn.Sch.A._.B." localSheetId="17" hidden="1">{"Sch.A_CWC_Summary",#N/A,FALSE,"Sch.A,B";"Sch.B_LLSummary",#N/A,FALSE,"Sch.A,B"}</definedName>
    <definedName name="wrn.Sch.A._.B." localSheetId="18" hidden="1">{"Sch.A_CWC_Summary",#N/A,FALSE,"Sch.A,B";"Sch.B_LLSummary",#N/A,FALSE,"Sch.A,B"}</definedName>
    <definedName name="wrn.Sch.A._.B." localSheetId="19" hidden="1">{"Sch.A_CWC_Summary",#N/A,FALSE,"Sch.A,B";"Sch.B_LLSummary",#N/A,FALSE,"Sch.A,B"}</definedName>
    <definedName name="wrn.Sch.A._.B." localSheetId="20" hidden="1">{"Sch.A_CWC_Summary",#N/A,FALSE,"Sch.A,B";"Sch.B_LLSummary",#N/A,FALSE,"Sch.A,B"}</definedName>
    <definedName name="wrn.Sch.A._.B." localSheetId="4" hidden="1">{"Sch.A_CWC_Summary",#N/A,FALSE,"Sch.A,B";"Sch.B_LLSummary",#N/A,FALSE,"Sch.A,B"}</definedName>
    <definedName name="wrn.Sch.A._.B." localSheetId="11" hidden="1">{"Sch.A_CWC_Summary",#N/A,FALSE,"Sch.A,B";"Sch.B_LLSummary",#N/A,FALSE,"Sch.A,B"}</definedName>
    <definedName name="wrn.Sch.A._.B." localSheetId="12" hidden="1">{"Sch.A_CWC_Summary",#N/A,FALSE,"Sch.A,B";"Sch.B_LLSummary",#N/A,FALSE,"Sch.A,B"}</definedName>
    <definedName name="wrn.Sch.A._.B." localSheetId="13" hidden="1">{"Sch.A_CWC_Summary",#N/A,FALSE,"Sch.A,B";"Sch.B_LLSummary",#N/A,FALSE,"Sch.A,B"}</definedName>
    <definedName name="wrn.Sch.A._.B." hidden="1">{"Sch.A_CWC_Summary",#N/A,FALSE,"Sch.A,B";"Sch.B_LLSummary",#N/A,FALSE,"Sch.A,B"}</definedName>
    <definedName name="wrn.Sch.A._.B._1" localSheetId="14" hidden="1">{"Sch.A_CWC_Summary",#N/A,FALSE,"Sch.A,B";"Sch.B_LLSummary",#N/A,FALSE,"Sch.A,B"}</definedName>
    <definedName name="wrn.Sch.A._.B._1" localSheetId="15" hidden="1">{"Sch.A_CWC_Summary",#N/A,FALSE,"Sch.A,B";"Sch.B_LLSummary",#N/A,FALSE,"Sch.A,B"}</definedName>
    <definedName name="wrn.Sch.A._.B._1" localSheetId="16" hidden="1">{"Sch.A_CWC_Summary",#N/A,FALSE,"Sch.A,B";"Sch.B_LLSummary",#N/A,FALSE,"Sch.A,B"}</definedName>
    <definedName name="wrn.Sch.A._.B._1" localSheetId="17" hidden="1">{"Sch.A_CWC_Summary",#N/A,FALSE,"Sch.A,B";"Sch.B_LLSummary",#N/A,FALSE,"Sch.A,B"}</definedName>
    <definedName name="wrn.Sch.A._.B._1" localSheetId="18" hidden="1">{"Sch.A_CWC_Summary",#N/A,FALSE,"Sch.A,B";"Sch.B_LLSummary",#N/A,FALSE,"Sch.A,B"}</definedName>
    <definedName name="wrn.Sch.A._.B._1" localSheetId="19" hidden="1">{"Sch.A_CWC_Summary",#N/A,FALSE,"Sch.A,B";"Sch.B_LLSummary",#N/A,FALSE,"Sch.A,B"}</definedName>
    <definedName name="wrn.Sch.A._.B._1" localSheetId="20" hidden="1">{"Sch.A_CWC_Summary",#N/A,FALSE,"Sch.A,B";"Sch.B_LLSummary",#N/A,FALSE,"Sch.A,B"}</definedName>
    <definedName name="wrn.Sch.A._.B._1" localSheetId="4" hidden="1">{"Sch.A_CWC_Summary",#N/A,FALSE,"Sch.A,B";"Sch.B_LLSummary",#N/A,FALSE,"Sch.A,B"}</definedName>
    <definedName name="wrn.Sch.A._.B._1" localSheetId="11" hidden="1">{"Sch.A_CWC_Summary",#N/A,FALSE,"Sch.A,B";"Sch.B_LLSummary",#N/A,FALSE,"Sch.A,B"}</definedName>
    <definedName name="wrn.Sch.A._.B._1" localSheetId="12" hidden="1">{"Sch.A_CWC_Summary",#N/A,FALSE,"Sch.A,B";"Sch.B_LLSummary",#N/A,FALSE,"Sch.A,B"}</definedName>
    <definedName name="wrn.Sch.A._.B._1" localSheetId="13" hidden="1">{"Sch.A_CWC_Summary",#N/A,FALSE,"Sch.A,B";"Sch.B_LLSummary",#N/A,FALSE,"Sch.A,B"}</definedName>
    <definedName name="wrn.Sch.A._.B._1" hidden="1">{"Sch.A_CWC_Summary",#N/A,FALSE,"Sch.A,B";"Sch.B_LLSummary",#N/A,FALSE,"Sch.A,B"}</definedName>
    <definedName name="wrn.Sch.C." localSheetId="14" hidden="1">{"Sch.C_Rev_lag",#N/A,FALSE,"Sch.C"}</definedName>
    <definedName name="wrn.Sch.C." localSheetId="15" hidden="1">{"Sch.C_Rev_lag",#N/A,FALSE,"Sch.C"}</definedName>
    <definedName name="wrn.Sch.C." localSheetId="16" hidden="1">{"Sch.C_Rev_lag",#N/A,FALSE,"Sch.C"}</definedName>
    <definedName name="wrn.Sch.C." localSheetId="17" hidden="1">{"Sch.C_Rev_lag",#N/A,FALSE,"Sch.C"}</definedName>
    <definedName name="wrn.Sch.C." localSheetId="18" hidden="1">{"Sch.C_Rev_lag",#N/A,FALSE,"Sch.C"}</definedName>
    <definedName name="wrn.Sch.C." localSheetId="19" hidden="1">{"Sch.C_Rev_lag",#N/A,FALSE,"Sch.C"}</definedName>
    <definedName name="wrn.Sch.C." localSheetId="20" hidden="1">{"Sch.C_Rev_lag",#N/A,FALSE,"Sch.C"}</definedName>
    <definedName name="wrn.Sch.C." localSheetId="4" hidden="1">{"Sch.C_Rev_lag",#N/A,FALSE,"Sch.C"}</definedName>
    <definedName name="wrn.Sch.C." localSheetId="11" hidden="1">{"Sch.C_Rev_lag",#N/A,FALSE,"Sch.C"}</definedName>
    <definedName name="wrn.Sch.C." localSheetId="12" hidden="1">{"Sch.C_Rev_lag",#N/A,FALSE,"Sch.C"}</definedName>
    <definedName name="wrn.Sch.C." localSheetId="13" hidden="1">{"Sch.C_Rev_lag",#N/A,FALSE,"Sch.C"}</definedName>
    <definedName name="wrn.Sch.C." hidden="1">{"Sch.C_Rev_lag",#N/A,FALSE,"Sch.C"}</definedName>
    <definedName name="wrn.Sch.C._1" localSheetId="14" hidden="1">{"Sch.C_Rev_lag",#N/A,FALSE,"Sch.C"}</definedName>
    <definedName name="wrn.Sch.C._1" localSheetId="15" hidden="1">{"Sch.C_Rev_lag",#N/A,FALSE,"Sch.C"}</definedName>
    <definedName name="wrn.Sch.C._1" localSheetId="16" hidden="1">{"Sch.C_Rev_lag",#N/A,FALSE,"Sch.C"}</definedName>
    <definedName name="wrn.Sch.C._1" localSheetId="17" hidden="1">{"Sch.C_Rev_lag",#N/A,FALSE,"Sch.C"}</definedName>
    <definedName name="wrn.Sch.C._1" localSheetId="18" hidden="1">{"Sch.C_Rev_lag",#N/A,FALSE,"Sch.C"}</definedName>
    <definedName name="wrn.Sch.C._1" localSheetId="19" hidden="1">{"Sch.C_Rev_lag",#N/A,FALSE,"Sch.C"}</definedName>
    <definedName name="wrn.Sch.C._1" localSheetId="20" hidden="1">{"Sch.C_Rev_lag",#N/A,FALSE,"Sch.C"}</definedName>
    <definedName name="wrn.Sch.C._1" localSheetId="4" hidden="1">{"Sch.C_Rev_lag",#N/A,FALSE,"Sch.C"}</definedName>
    <definedName name="wrn.Sch.C._1" localSheetId="11" hidden="1">{"Sch.C_Rev_lag",#N/A,FALSE,"Sch.C"}</definedName>
    <definedName name="wrn.Sch.C._1" localSheetId="12" hidden="1">{"Sch.C_Rev_lag",#N/A,FALSE,"Sch.C"}</definedName>
    <definedName name="wrn.Sch.C._1" localSheetId="13" hidden="1">{"Sch.C_Rev_lag",#N/A,FALSE,"Sch.C"}</definedName>
    <definedName name="wrn.Sch.C._1" hidden="1">{"Sch.C_Rev_lag",#N/A,FALSE,"Sch.C"}</definedName>
    <definedName name="wrn.Sch.D." localSheetId="14" hidden="1">{"Sch.D1_GasPurch",#N/A,FALSE,"Sch.D";"Sch.D2_ElecPurch",#N/A,FALSE,"Sch.D"}</definedName>
    <definedName name="wrn.Sch.D." localSheetId="15" hidden="1">{"Sch.D1_GasPurch",#N/A,FALSE,"Sch.D";"Sch.D2_ElecPurch",#N/A,FALSE,"Sch.D"}</definedName>
    <definedName name="wrn.Sch.D." localSheetId="16" hidden="1">{"Sch.D1_GasPurch",#N/A,FALSE,"Sch.D";"Sch.D2_ElecPurch",#N/A,FALSE,"Sch.D"}</definedName>
    <definedName name="wrn.Sch.D." localSheetId="17" hidden="1">{"Sch.D1_GasPurch",#N/A,FALSE,"Sch.D";"Sch.D2_ElecPurch",#N/A,FALSE,"Sch.D"}</definedName>
    <definedName name="wrn.Sch.D." localSheetId="18" hidden="1">{"Sch.D1_GasPurch",#N/A,FALSE,"Sch.D";"Sch.D2_ElecPurch",#N/A,FALSE,"Sch.D"}</definedName>
    <definedName name="wrn.Sch.D." localSheetId="19" hidden="1">{"Sch.D1_GasPurch",#N/A,FALSE,"Sch.D";"Sch.D2_ElecPurch",#N/A,FALSE,"Sch.D"}</definedName>
    <definedName name="wrn.Sch.D." localSheetId="20" hidden="1">{"Sch.D1_GasPurch",#N/A,FALSE,"Sch.D";"Sch.D2_ElecPurch",#N/A,FALSE,"Sch.D"}</definedName>
    <definedName name="wrn.Sch.D." localSheetId="4" hidden="1">{"Sch.D1_GasPurch",#N/A,FALSE,"Sch.D";"Sch.D2_ElecPurch",#N/A,FALSE,"Sch.D"}</definedName>
    <definedName name="wrn.Sch.D." localSheetId="11" hidden="1">{"Sch.D1_GasPurch",#N/A,FALSE,"Sch.D";"Sch.D2_ElecPurch",#N/A,FALSE,"Sch.D"}</definedName>
    <definedName name="wrn.Sch.D." localSheetId="12" hidden="1">{"Sch.D1_GasPurch",#N/A,FALSE,"Sch.D";"Sch.D2_ElecPurch",#N/A,FALSE,"Sch.D"}</definedName>
    <definedName name="wrn.Sch.D." localSheetId="13" hidden="1">{"Sch.D1_GasPurch",#N/A,FALSE,"Sch.D";"Sch.D2_ElecPurch",#N/A,FALSE,"Sch.D"}</definedName>
    <definedName name="wrn.Sch.D." hidden="1">{"Sch.D1_GasPurch",#N/A,FALSE,"Sch.D";"Sch.D2_ElecPurch",#N/A,FALSE,"Sch.D"}</definedName>
    <definedName name="wrn.Sch.D._1" localSheetId="14" hidden="1">{"Sch.D1_GasPurch",#N/A,FALSE,"Sch.D";"Sch.D2_ElecPurch",#N/A,FALSE,"Sch.D"}</definedName>
    <definedName name="wrn.Sch.D._1" localSheetId="15" hidden="1">{"Sch.D1_GasPurch",#N/A,FALSE,"Sch.D";"Sch.D2_ElecPurch",#N/A,FALSE,"Sch.D"}</definedName>
    <definedName name="wrn.Sch.D._1" localSheetId="16" hidden="1">{"Sch.D1_GasPurch",#N/A,FALSE,"Sch.D";"Sch.D2_ElecPurch",#N/A,FALSE,"Sch.D"}</definedName>
    <definedName name="wrn.Sch.D._1" localSheetId="17" hidden="1">{"Sch.D1_GasPurch",#N/A,FALSE,"Sch.D";"Sch.D2_ElecPurch",#N/A,FALSE,"Sch.D"}</definedName>
    <definedName name="wrn.Sch.D._1" localSheetId="18" hidden="1">{"Sch.D1_GasPurch",#N/A,FALSE,"Sch.D";"Sch.D2_ElecPurch",#N/A,FALSE,"Sch.D"}</definedName>
    <definedName name="wrn.Sch.D._1" localSheetId="19" hidden="1">{"Sch.D1_GasPurch",#N/A,FALSE,"Sch.D";"Sch.D2_ElecPurch",#N/A,FALSE,"Sch.D"}</definedName>
    <definedName name="wrn.Sch.D._1" localSheetId="20" hidden="1">{"Sch.D1_GasPurch",#N/A,FALSE,"Sch.D";"Sch.D2_ElecPurch",#N/A,FALSE,"Sch.D"}</definedName>
    <definedName name="wrn.Sch.D._1" localSheetId="4" hidden="1">{"Sch.D1_GasPurch",#N/A,FALSE,"Sch.D";"Sch.D2_ElecPurch",#N/A,FALSE,"Sch.D"}</definedName>
    <definedName name="wrn.Sch.D._1" localSheetId="11" hidden="1">{"Sch.D1_GasPurch",#N/A,FALSE,"Sch.D";"Sch.D2_ElecPurch",#N/A,FALSE,"Sch.D"}</definedName>
    <definedName name="wrn.Sch.D._1" localSheetId="12" hidden="1">{"Sch.D1_GasPurch",#N/A,FALSE,"Sch.D";"Sch.D2_ElecPurch",#N/A,FALSE,"Sch.D"}</definedName>
    <definedName name="wrn.Sch.D._1" localSheetId="13" hidden="1">{"Sch.D1_GasPurch",#N/A,FALSE,"Sch.D";"Sch.D2_ElecPurch",#N/A,FALSE,"Sch.D"}</definedName>
    <definedName name="wrn.Sch.D._1" hidden="1">{"Sch.D1_GasPurch",#N/A,FALSE,"Sch.D";"Sch.D2_ElecPurch",#N/A,FALSE,"Sch.D"}</definedName>
    <definedName name="wrn.Sch.E._.F." localSheetId="14" hidden="1">{"Sch.E_PayrollExp",#N/A,TRUE,"Sch.E,F";"Sch.F_FICA",#N/A,TRUE,"Sch.E,F"}</definedName>
    <definedName name="wrn.Sch.E._.F." localSheetId="15" hidden="1">{"Sch.E_PayrollExp",#N/A,TRUE,"Sch.E,F";"Sch.F_FICA",#N/A,TRUE,"Sch.E,F"}</definedName>
    <definedName name="wrn.Sch.E._.F." localSheetId="16" hidden="1">{"Sch.E_PayrollExp",#N/A,TRUE,"Sch.E,F";"Sch.F_FICA",#N/A,TRUE,"Sch.E,F"}</definedName>
    <definedName name="wrn.Sch.E._.F." localSheetId="17" hidden="1">{"Sch.E_PayrollExp",#N/A,TRUE,"Sch.E,F";"Sch.F_FICA",#N/A,TRUE,"Sch.E,F"}</definedName>
    <definedName name="wrn.Sch.E._.F." localSheetId="18" hidden="1">{"Sch.E_PayrollExp",#N/A,TRUE,"Sch.E,F";"Sch.F_FICA",#N/A,TRUE,"Sch.E,F"}</definedName>
    <definedName name="wrn.Sch.E._.F." localSheetId="19" hidden="1">{"Sch.E_PayrollExp",#N/A,TRUE,"Sch.E,F";"Sch.F_FICA",#N/A,TRUE,"Sch.E,F"}</definedName>
    <definedName name="wrn.Sch.E._.F." localSheetId="20" hidden="1">{"Sch.E_PayrollExp",#N/A,TRUE,"Sch.E,F";"Sch.F_FICA",#N/A,TRUE,"Sch.E,F"}</definedName>
    <definedName name="wrn.Sch.E._.F." localSheetId="4" hidden="1">{"Sch.E_PayrollExp",#N/A,TRUE,"Sch.E,F";"Sch.F_FICA",#N/A,TRUE,"Sch.E,F"}</definedName>
    <definedName name="wrn.Sch.E._.F." localSheetId="11" hidden="1">{"Sch.E_PayrollExp",#N/A,TRUE,"Sch.E,F";"Sch.F_FICA",#N/A,TRUE,"Sch.E,F"}</definedName>
    <definedName name="wrn.Sch.E._.F." localSheetId="12" hidden="1">{"Sch.E_PayrollExp",#N/A,TRUE,"Sch.E,F";"Sch.F_FICA",#N/A,TRUE,"Sch.E,F"}</definedName>
    <definedName name="wrn.Sch.E._.F." localSheetId="13" hidden="1">{"Sch.E_PayrollExp",#N/A,TRUE,"Sch.E,F";"Sch.F_FICA",#N/A,TRUE,"Sch.E,F"}</definedName>
    <definedName name="wrn.Sch.E._.F." hidden="1">{"Sch.E_PayrollExp",#N/A,TRUE,"Sch.E,F";"Sch.F_FICA",#N/A,TRUE,"Sch.E,F"}</definedName>
    <definedName name="wrn.Sch.E._.F._1" localSheetId="14" hidden="1">{"Sch.E_PayrollExp",#N/A,TRUE,"Sch.E,F";"Sch.F_FICA",#N/A,TRUE,"Sch.E,F"}</definedName>
    <definedName name="wrn.Sch.E._.F._1" localSheetId="15" hidden="1">{"Sch.E_PayrollExp",#N/A,TRUE,"Sch.E,F";"Sch.F_FICA",#N/A,TRUE,"Sch.E,F"}</definedName>
    <definedName name="wrn.Sch.E._.F._1" localSheetId="16" hidden="1">{"Sch.E_PayrollExp",#N/A,TRUE,"Sch.E,F";"Sch.F_FICA",#N/A,TRUE,"Sch.E,F"}</definedName>
    <definedName name="wrn.Sch.E._.F._1" localSheetId="17" hidden="1">{"Sch.E_PayrollExp",#N/A,TRUE,"Sch.E,F";"Sch.F_FICA",#N/A,TRUE,"Sch.E,F"}</definedName>
    <definedName name="wrn.Sch.E._.F._1" localSheetId="18" hidden="1">{"Sch.E_PayrollExp",#N/A,TRUE,"Sch.E,F";"Sch.F_FICA",#N/A,TRUE,"Sch.E,F"}</definedName>
    <definedName name="wrn.Sch.E._.F._1" localSheetId="19" hidden="1">{"Sch.E_PayrollExp",#N/A,TRUE,"Sch.E,F";"Sch.F_FICA",#N/A,TRUE,"Sch.E,F"}</definedName>
    <definedName name="wrn.Sch.E._.F._1" localSheetId="20" hidden="1">{"Sch.E_PayrollExp",#N/A,TRUE,"Sch.E,F";"Sch.F_FICA",#N/A,TRUE,"Sch.E,F"}</definedName>
    <definedName name="wrn.Sch.E._.F._1" localSheetId="4" hidden="1">{"Sch.E_PayrollExp",#N/A,TRUE,"Sch.E,F";"Sch.F_FICA",#N/A,TRUE,"Sch.E,F"}</definedName>
    <definedName name="wrn.Sch.E._.F._1" localSheetId="11" hidden="1">{"Sch.E_PayrollExp",#N/A,TRUE,"Sch.E,F";"Sch.F_FICA",#N/A,TRUE,"Sch.E,F"}</definedName>
    <definedName name="wrn.Sch.E._.F._1" localSheetId="12" hidden="1">{"Sch.E_PayrollExp",#N/A,TRUE,"Sch.E,F";"Sch.F_FICA",#N/A,TRUE,"Sch.E,F"}</definedName>
    <definedName name="wrn.Sch.E._.F._1" localSheetId="13" hidden="1">{"Sch.E_PayrollExp",#N/A,TRUE,"Sch.E,F";"Sch.F_FICA",#N/A,TRUE,"Sch.E,F"}</definedName>
    <definedName name="wrn.Sch.E._.F._1" hidden="1">{"Sch.E_PayrollExp",#N/A,TRUE,"Sch.E,F";"Sch.F_FICA",#N/A,TRUE,"Sch.E,F"}</definedName>
    <definedName name="wrn.Sch.G." localSheetId="14" hidden="1">{"Sch.G_ICP",#N/A,FALSE,"Sch.G"}</definedName>
    <definedName name="wrn.Sch.G." localSheetId="15" hidden="1">{"Sch.G_ICP",#N/A,FALSE,"Sch.G"}</definedName>
    <definedName name="wrn.Sch.G." localSheetId="16" hidden="1">{"Sch.G_ICP",#N/A,FALSE,"Sch.G"}</definedName>
    <definedName name="wrn.Sch.G." localSheetId="17" hidden="1">{"Sch.G_ICP",#N/A,FALSE,"Sch.G"}</definedName>
    <definedName name="wrn.Sch.G." localSheetId="18" hidden="1">{"Sch.G_ICP",#N/A,FALSE,"Sch.G"}</definedName>
    <definedName name="wrn.Sch.G." localSheetId="19" hidden="1">{"Sch.G_ICP",#N/A,FALSE,"Sch.G"}</definedName>
    <definedName name="wrn.Sch.G." localSheetId="20" hidden="1">{"Sch.G_ICP",#N/A,FALSE,"Sch.G"}</definedName>
    <definedName name="wrn.Sch.G." localSheetId="4" hidden="1">{"Sch.G_ICP",#N/A,FALSE,"Sch.G"}</definedName>
    <definedName name="wrn.Sch.G." localSheetId="11" hidden="1">{"Sch.G_ICP",#N/A,FALSE,"Sch.G"}</definedName>
    <definedName name="wrn.Sch.G." localSheetId="12" hidden="1">{"Sch.G_ICP",#N/A,FALSE,"Sch.G"}</definedName>
    <definedName name="wrn.Sch.G." localSheetId="13" hidden="1">{"Sch.G_ICP",#N/A,FALSE,"Sch.G"}</definedName>
    <definedName name="wrn.Sch.G." hidden="1">{"Sch.G_ICP",#N/A,FALSE,"Sch.G"}</definedName>
    <definedName name="wrn.Sch.G._1" localSheetId="14" hidden="1">{"Sch.G_ICP",#N/A,FALSE,"Sch.G"}</definedName>
    <definedName name="wrn.Sch.G._1" localSheetId="15" hidden="1">{"Sch.G_ICP",#N/A,FALSE,"Sch.G"}</definedName>
    <definedName name="wrn.Sch.G._1" localSheetId="16" hidden="1">{"Sch.G_ICP",#N/A,FALSE,"Sch.G"}</definedName>
    <definedName name="wrn.Sch.G._1" localSheetId="17" hidden="1">{"Sch.G_ICP",#N/A,FALSE,"Sch.G"}</definedName>
    <definedName name="wrn.Sch.G._1" localSheetId="18" hidden="1">{"Sch.G_ICP",#N/A,FALSE,"Sch.G"}</definedName>
    <definedName name="wrn.Sch.G._1" localSheetId="19" hidden="1">{"Sch.G_ICP",#N/A,FALSE,"Sch.G"}</definedName>
    <definedName name="wrn.Sch.G._1" localSheetId="20" hidden="1">{"Sch.G_ICP",#N/A,FALSE,"Sch.G"}</definedName>
    <definedName name="wrn.Sch.G._1" localSheetId="4" hidden="1">{"Sch.G_ICP",#N/A,FALSE,"Sch.G"}</definedName>
    <definedName name="wrn.Sch.G._1" localSheetId="11" hidden="1">{"Sch.G_ICP",#N/A,FALSE,"Sch.G"}</definedName>
    <definedName name="wrn.Sch.G._1" localSheetId="12" hidden="1">{"Sch.G_ICP",#N/A,FALSE,"Sch.G"}</definedName>
    <definedName name="wrn.Sch.G._1" localSheetId="13" hidden="1">{"Sch.G_ICP",#N/A,FALSE,"Sch.G"}</definedName>
    <definedName name="wrn.Sch.G._1" hidden="1">{"Sch.G_ICP",#N/A,FALSE,"Sch.G"}</definedName>
    <definedName name="wrn.Sch.H." localSheetId="14"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5"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6"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8"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9"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20"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4"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2"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3"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4"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5"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6"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8"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9"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20"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4"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2"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localSheetId="13"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_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4" hidden="1">{"Sch.I_Goods&amp;Svcs",#N/A,FALSE,"Sch.I"}</definedName>
    <definedName name="wrn.Sch.I." localSheetId="15" hidden="1">{"Sch.I_Goods&amp;Svcs",#N/A,FALSE,"Sch.I"}</definedName>
    <definedName name="wrn.Sch.I." localSheetId="16" hidden="1">{"Sch.I_Goods&amp;Svcs",#N/A,FALSE,"Sch.I"}</definedName>
    <definedName name="wrn.Sch.I." localSheetId="17" hidden="1">{"Sch.I_Goods&amp;Svcs",#N/A,FALSE,"Sch.I"}</definedName>
    <definedName name="wrn.Sch.I." localSheetId="18" hidden="1">{"Sch.I_Goods&amp;Svcs",#N/A,FALSE,"Sch.I"}</definedName>
    <definedName name="wrn.Sch.I." localSheetId="19" hidden="1">{"Sch.I_Goods&amp;Svcs",#N/A,FALSE,"Sch.I"}</definedName>
    <definedName name="wrn.Sch.I." localSheetId="20" hidden="1">{"Sch.I_Goods&amp;Svcs",#N/A,FALSE,"Sch.I"}</definedName>
    <definedName name="wrn.Sch.I." localSheetId="4" hidden="1">{"Sch.I_Goods&amp;Svcs",#N/A,FALSE,"Sch.I"}</definedName>
    <definedName name="wrn.Sch.I." localSheetId="11" hidden="1">{"Sch.I_Goods&amp;Svcs",#N/A,FALSE,"Sch.I"}</definedName>
    <definedName name="wrn.Sch.I." localSheetId="12" hidden="1">{"Sch.I_Goods&amp;Svcs",#N/A,FALSE,"Sch.I"}</definedName>
    <definedName name="wrn.Sch.I." localSheetId="13" hidden="1">{"Sch.I_Goods&amp;Svcs",#N/A,FALSE,"Sch.I"}</definedName>
    <definedName name="wrn.Sch.I." hidden="1">{"Sch.I_Goods&amp;Svcs",#N/A,FALSE,"Sch.I"}</definedName>
    <definedName name="wrn.Sch.I._1" localSheetId="14" hidden="1">{"Sch.I_Goods&amp;Svcs",#N/A,FALSE,"Sch.I"}</definedName>
    <definedName name="wrn.Sch.I._1" localSheetId="15" hidden="1">{"Sch.I_Goods&amp;Svcs",#N/A,FALSE,"Sch.I"}</definedName>
    <definedName name="wrn.Sch.I._1" localSheetId="16" hidden="1">{"Sch.I_Goods&amp;Svcs",#N/A,FALSE,"Sch.I"}</definedName>
    <definedName name="wrn.Sch.I._1" localSheetId="17" hidden="1">{"Sch.I_Goods&amp;Svcs",#N/A,FALSE,"Sch.I"}</definedName>
    <definedName name="wrn.Sch.I._1" localSheetId="18" hidden="1">{"Sch.I_Goods&amp;Svcs",#N/A,FALSE,"Sch.I"}</definedName>
    <definedName name="wrn.Sch.I._1" localSheetId="19" hidden="1">{"Sch.I_Goods&amp;Svcs",#N/A,FALSE,"Sch.I"}</definedName>
    <definedName name="wrn.Sch.I._1" localSheetId="20" hidden="1">{"Sch.I_Goods&amp;Svcs",#N/A,FALSE,"Sch.I"}</definedName>
    <definedName name="wrn.Sch.I._1" localSheetId="4" hidden="1">{"Sch.I_Goods&amp;Svcs",#N/A,FALSE,"Sch.I"}</definedName>
    <definedName name="wrn.Sch.I._1" localSheetId="11" hidden="1">{"Sch.I_Goods&amp;Svcs",#N/A,FALSE,"Sch.I"}</definedName>
    <definedName name="wrn.Sch.I._1" localSheetId="12" hidden="1">{"Sch.I_Goods&amp;Svcs",#N/A,FALSE,"Sch.I"}</definedName>
    <definedName name="wrn.Sch.I._1" localSheetId="13" hidden="1">{"Sch.I_Goods&amp;Svcs",#N/A,FALSE,"Sch.I"}</definedName>
    <definedName name="wrn.Sch.I._1" hidden="1">{"Sch.I_Goods&amp;Svcs",#N/A,FALSE,"Sch.I"}</definedName>
    <definedName name="wrn.Sch.J." localSheetId="14" hidden="1">{"Sch.J_CorpChgs",#N/A,FALSE,"Sch.J"}</definedName>
    <definedName name="wrn.Sch.J." localSheetId="15" hidden="1">{"Sch.J_CorpChgs",#N/A,FALSE,"Sch.J"}</definedName>
    <definedName name="wrn.Sch.J." localSheetId="16" hidden="1">{"Sch.J_CorpChgs",#N/A,FALSE,"Sch.J"}</definedName>
    <definedName name="wrn.Sch.J." localSheetId="17" hidden="1">{"Sch.J_CorpChgs",#N/A,FALSE,"Sch.J"}</definedName>
    <definedName name="wrn.Sch.J." localSheetId="18" hidden="1">{"Sch.J_CorpChgs",#N/A,FALSE,"Sch.J"}</definedName>
    <definedName name="wrn.Sch.J." localSheetId="19" hidden="1">{"Sch.J_CorpChgs",#N/A,FALSE,"Sch.J"}</definedName>
    <definedName name="wrn.Sch.J." localSheetId="20" hidden="1">{"Sch.J_CorpChgs",#N/A,FALSE,"Sch.J"}</definedName>
    <definedName name="wrn.Sch.J." localSheetId="4" hidden="1">{"Sch.J_CorpChgs",#N/A,FALSE,"Sch.J"}</definedName>
    <definedName name="wrn.Sch.J." localSheetId="11" hidden="1">{"Sch.J_CorpChgs",#N/A,FALSE,"Sch.J"}</definedName>
    <definedName name="wrn.Sch.J." localSheetId="12" hidden="1">{"Sch.J_CorpChgs",#N/A,FALSE,"Sch.J"}</definedName>
    <definedName name="wrn.Sch.J." localSheetId="13" hidden="1">{"Sch.J_CorpChgs",#N/A,FALSE,"Sch.J"}</definedName>
    <definedName name="wrn.Sch.J." hidden="1">{"Sch.J_CorpChgs",#N/A,FALSE,"Sch.J"}</definedName>
    <definedName name="wrn.Sch.J._1" localSheetId="14" hidden="1">{"Sch.J_CorpChgs",#N/A,FALSE,"Sch.J"}</definedName>
    <definedName name="wrn.Sch.J._1" localSheetId="15" hidden="1">{"Sch.J_CorpChgs",#N/A,FALSE,"Sch.J"}</definedName>
    <definedName name="wrn.Sch.J._1" localSheetId="16" hidden="1">{"Sch.J_CorpChgs",#N/A,FALSE,"Sch.J"}</definedName>
    <definedName name="wrn.Sch.J._1" localSheetId="17" hidden="1">{"Sch.J_CorpChgs",#N/A,FALSE,"Sch.J"}</definedName>
    <definedName name="wrn.Sch.J._1" localSheetId="18" hidden="1">{"Sch.J_CorpChgs",#N/A,FALSE,"Sch.J"}</definedName>
    <definedName name="wrn.Sch.J._1" localSheetId="19" hidden="1">{"Sch.J_CorpChgs",#N/A,FALSE,"Sch.J"}</definedName>
    <definedName name="wrn.Sch.J._1" localSheetId="20" hidden="1">{"Sch.J_CorpChgs",#N/A,FALSE,"Sch.J"}</definedName>
    <definedName name="wrn.Sch.J._1" localSheetId="4" hidden="1">{"Sch.J_CorpChgs",#N/A,FALSE,"Sch.J"}</definedName>
    <definedName name="wrn.Sch.J._1" localSheetId="11" hidden="1">{"Sch.J_CorpChgs",#N/A,FALSE,"Sch.J"}</definedName>
    <definedName name="wrn.Sch.J._1" localSheetId="12" hidden="1">{"Sch.J_CorpChgs",#N/A,FALSE,"Sch.J"}</definedName>
    <definedName name="wrn.Sch.J._1" localSheetId="13" hidden="1">{"Sch.J_CorpChgs",#N/A,FALSE,"Sch.J"}</definedName>
    <definedName name="wrn.Sch.J._1" hidden="1">{"Sch.J_CorpChgs",#N/A,FALSE,"Sch.J"}</definedName>
    <definedName name="wrn.Sch.K." localSheetId="14" hidden="1">{"Sch.K_P1_PropLease",#N/A,FALSE,"Sch.K";"Sch.K_P2_PropLease",#N/A,FALSE,"Sch.K"}</definedName>
    <definedName name="wrn.Sch.K." localSheetId="15" hidden="1">{"Sch.K_P1_PropLease",#N/A,FALSE,"Sch.K";"Sch.K_P2_PropLease",#N/A,FALSE,"Sch.K"}</definedName>
    <definedName name="wrn.Sch.K." localSheetId="16" hidden="1">{"Sch.K_P1_PropLease",#N/A,FALSE,"Sch.K";"Sch.K_P2_PropLease",#N/A,FALSE,"Sch.K"}</definedName>
    <definedName name="wrn.Sch.K." localSheetId="17" hidden="1">{"Sch.K_P1_PropLease",#N/A,FALSE,"Sch.K";"Sch.K_P2_PropLease",#N/A,FALSE,"Sch.K"}</definedName>
    <definedName name="wrn.Sch.K." localSheetId="18" hidden="1">{"Sch.K_P1_PropLease",#N/A,FALSE,"Sch.K";"Sch.K_P2_PropLease",#N/A,FALSE,"Sch.K"}</definedName>
    <definedName name="wrn.Sch.K." localSheetId="19" hidden="1">{"Sch.K_P1_PropLease",#N/A,FALSE,"Sch.K";"Sch.K_P2_PropLease",#N/A,FALSE,"Sch.K"}</definedName>
    <definedName name="wrn.Sch.K." localSheetId="20" hidden="1">{"Sch.K_P1_PropLease",#N/A,FALSE,"Sch.K";"Sch.K_P2_PropLease",#N/A,FALSE,"Sch.K"}</definedName>
    <definedName name="wrn.Sch.K." localSheetId="4" hidden="1">{"Sch.K_P1_PropLease",#N/A,FALSE,"Sch.K";"Sch.K_P2_PropLease",#N/A,FALSE,"Sch.K"}</definedName>
    <definedName name="wrn.Sch.K." localSheetId="11" hidden="1">{"Sch.K_P1_PropLease",#N/A,FALSE,"Sch.K";"Sch.K_P2_PropLease",#N/A,FALSE,"Sch.K"}</definedName>
    <definedName name="wrn.Sch.K." localSheetId="12" hidden="1">{"Sch.K_P1_PropLease",#N/A,FALSE,"Sch.K";"Sch.K_P2_PropLease",#N/A,FALSE,"Sch.K"}</definedName>
    <definedName name="wrn.Sch.K." localSheetId="13" hidden="1">{"Sch.K_P1_PropLease",#N/A,FALSE,"Sch.K";"Sch.K_P2_PropLease",#N/A,FALSE,"Sch.K"}</definedName>
    <definedName name="wrn.Sch.K." hidden="1">{"Sch.K_P1_PropLease",#N/A,FALSE,"Sch.K";"Sch.K_P2_PropLease",#N/A,FALSE,"Sch.K"}</definedName>
    <definedName name="wrn.Sch.K._1" localSheetId="14" hidden="1">{"Sch.K_P1_PropLease",#N/A,FALSE,"Sch.K";"Sch.K_P2_PropLease",#N/A,FALSE,"Sch.K"}</definedName>
    <definedName name="wrn.Sch.K._1" localSheetId="15" hidden="1">{"Sch.K_P1_PropLease",#N/A,FALSE,"Sch.K";"Sch.K_P2_PropLease",#N/A,FALSE,"Sch.K"}</definedName>
    <definedName name="wrn.Sch.K._1" localSheetId="16" hidden="1">{"Sch.K_P1_PropLease",#N/A,FALSE,"Sch.K";"Sch.K_P2_PropLease",#N/A,FALSE,"Sch.K"}</definedName>
    <definedName name="wrn.Sch.K._1" localSheetId="17" hidden="1">{"Sch.K_P1_PropLease",#N/A,FALSE,"Sch.K";"Sch.K_P2_PropLease",#N/A,FALSE,"Sch.K"}</definedName>
    <definedName name="wrn.Sch.K._1" localSheetId="18" hidden="1">{"Sch.K_P1_PropLease",#N/A,FALSE,"Sch.K";"Sch.K_P2_PropLease",#N/A,FALSE,"Sch.K"}</definedName>
    <definedName name="wrn.Sch.K._1" localSheetId="19" hidden="1">{"Sch.K_P1_PropLease",#N/A,FALSE,"Sch.K";"Sch.K_P2_PropLease",#N/A,FALSE,"Sch.K"}</definedName>
    <definedName name="wrn.Sch.K._1" localSheetId="20" hidden="1">{"Sch.K_P1_PropLease",#N/A,FALSE,"Sch.K";"Sch.K_P2_PropLease",#N/A,FALSE,"Sch.K"}</definedName>
    <definedName name="wrn.Sch.K._1" localSheetId="4" hidden="1">{"Sch.K_P1_PropLease",#N/A,FALSE,"Sch.K";"Sch.K_P2_PropLease",#N/A,FALSE,"Sch.K"}</definedName>
    <definedName name="wrn.Sch.K._1" localSheetId="11" hidden="1">{"Sch.K_P1_PropLease",#N/A,FALSE,"Sch.K";"Sch.K_P2_PropLease",#N/A,FALSE,"Sch.K"}</definedName>
    <definedName name="wrn.Sch.K._1" localSheetId="12" hidden="1">{"Sch.K_P1_PropLease",#N/A,FALSE,"Sch.K";"Sch.K_P2_PropLease",#N/A,FALSE,"Sch.K"}</definedName>
    <definedName name="wrn.Sch.K._1" localSheetId="13" hidden="1">{"Sch.K_P1_PropLease",#N/A,FALSE,"Sch.K";"Sch.K_P2_PropLease",#N/A,FALSE,"Sch.K"}</definedName>
    <definedName name="wrn.Sch.K._1" hidden="1">{"Sch.K_P1_PropLease",#N/A,FALSE,"Sch.K";"Sch.K_P2_PropLease",#N/A,FALSE,"Sch.K"}</definedName>
    <definedName name="wrn.Sch.L." localSheetId="14" hidden="1">{"Sch.L_MaterialIssue",#N/A,FALSE,"Sch.L"}</definedName>
    <definedName name="wrn.Sch.L." localSheetId="15" hidden="1">{"Sch.L_MaterialIssue",#N/A,FALSE,"Sch.L"}</definedName>
    <definedName name="wrn.Sch.L." localSheetId="16" hidden="1">{"Sch.L_MaterialIssue",#N/A,FALSE,"Sch.L"}</definedName>
    <definedName name="wrn.Sch.L." localSheetId="17" hidden="1">{"Sch.L_MaterialIssue",#N/A,FALSE,"Sch.L"}</definedName>
    <definedName name="wrn.Sch.L." localSheetId="18" hidden="1">{"Sch.L_MaterialIssue",#N/A,FALSE,"Sch.L"}</definedName>
    <definedName name="wrn.Sch.L." localSheetId="19" hidden="1">{"Sch.L_MaterialIssue",#N/A,FALSE,"Sch.L"}</definedName>
    <definedName name="wrn.Sch.L." localSheetId="20" hidden="1">{"Sch.L_MaterialIssue",#N/A,FALSE,"Sch.L"}</definedName>
    <definedName name="wrn.Sch.L." localSheetId="4" hidden="1">{"Sch.L_MaterialIssue",#N/A,FALSE,"Sch.L"}</definedName>
    <definedName name="wrn.Sch.L." localSheetId="11" hidden="1">{"Sch.L_MaterialIssue",#N/A,FALSE,"Sch.L"}</definedName>
    <definedName name="wrn.Sch.L." localSheetId="12" hidden="1">{"Sch.L_MaterialIssue",#N/A,FALSE,"Sch.L"}</definedName>
    <definedName name="wrn.Sch.L." localSheetId="13" hidden="1">{"Sch.L_MaterialIssue",#N/A,FALSE,"Sch.L"}</definedName>
    <definedName name="wrn.Sch.L." hidden="1">{"Sch.L_MaterialIssue",#N/A,FALSE,"Sch.L"}</definedName>
    <definedName name="wrn.Sch.L._1" localSheetId="14" hidden="1">{"Sch.L_MaterialIssue",#N/A,FALSE,"Sch.L"}</definedName>
    <definedName name="wrn.Sch.L._1" localSheetId="15" hidden="1">{"Sch.L_MaterialIssue",#N/A,FALSE,"Sch.L"}</definedName>
    <definedName name="wrn.Sch.L._1" localSheetId="16" hidden="1">{"Sch.L_MaterialIssue",#N/A,FALSE,"Sch.L"}</definedName>
    <definedName name="wrn.Sch.L._1" localSheetId="17" hidden="1">{"Sch.L_MaterialIssue",#N/A,FALSE,"Sch.L"}</definedName>
    <definedName name="wrn.Sch.L._1" localSheetId="18" hidden="1">{"Sch.L_MaterialIssue",#N/A,FALSE,"Sch.L"}</definedName>
    <definedName name="wrn.Sch.L._1" localSheetId="19" hidden="1">{"Sch.L_MaterialIssue",#N/A,FALSE,"Sch.L"}</definedName>
    <definedName name="wrn.Sch.L._1" localSheetId="20" hidden="1">{"Sch.L_MaterialIssue",#N/A,FALSE,"Sch.L"}</definedName>
    <definedName name="wrn.Sch.L._1" localSheetId="4" hidden="1">{"Sch.L_MaterialIssue",#N/A,FALSE,"Sch.L"}</definedName>
    <definedName name="wrn.Sch.L._1" localSheetId="11" hidden="1">{"Sch.L_MaterialIssue",#N/A,FALSE,"Sch.L"}</definedName>
    <definedName name="wrn.Sch.L._1" localSheetId="12" hidden="1">{"Sch.L_MaterialIssue",#N/A,FALSE,"Sch.L"}</definedName>
    <definedName name="wrn.Sch.L._1" localSheetId="13" hidden="1">{"Sch.L_MaterialIssue",#N/A,FALSE,"Sch.L"}</definedName>
    <definedName name="wrn.Sch.L._1" hidden="1">{"Sch.L_MaterialIssue",#N/A,FALSE,"Sch.L"}</definedName>
    <definedName name="wrn.Sch.M." localSheetId="14" hidden="1">{"Sch.M_Prop&amp;FFTaxes",#N/A,FALSE,"Sch.M"}</definedName>
    <definedName name="wrn.Sch.M." localSheetId="15" hidden="1">{"Sch.M_Prop&amp;FFTaxes",#N/A,FALSE,"Sch.M"}</definedName>
    <definedName name="wrn.Sch.M." localSheetId="16" hidden="1">{"Sch.M_Prop&amp;FFTaxes",#N/A,FALSE,"Sch.M"}</definedName>
    <definedName name="wrn.Sch.M." localSheetId="17" hidden="1">{"Sch.M_Prop&amp;FFTaxes",#N/A,FALSE,"Sch.M"}</definedName>
    <definedName name="wrn.Sch.M." localSheetId="18" hidden="1">{"Sch.M_Prop&amp;FFTaxes",#N/A,FALSE,"Sch.M"}</definedName>
    <definedName name="wrn.Sch.M." localSheetId="19" hidden="1">{"Sch.M_Prop&amp;FFTaxes",#N/A,FALSE,"Sch.M"}</definedName>
    <definedName name="wrn.Sch.M." localSheetId="20" hidden="1">{"Sch.M_Prop&amp;FFTaxes",#N/A,FALSE,"Sch.M"}</definedName>
    <definedName name="wrn.Sch.M." localSheetId="4" hidden="1">{"Sch.M_Prop&amp;FFTaxes",#N/A,FALSE,"Sch.M"}</definedName>
    <definedName name="wrn.Sch.M." localSheetId="11" hidden="1">{"Sch.M_Prop&amp;FFTaxes",#N/A,FALSE,"Sch.M"}</definedName>
    <definedName name="wrn.Sch.M." localSheetId="12" hidden="1">{"Sch.M_Prop&amp;FFTaxes",#N/A,FALSE,"Sch.M"}</definedName>
    <definedName name="wrn.Sch.M." localSheetId="13" hidden="1">{"Sch.M_Prop&amp;FFTaxes",#N/A,FALSE,"Sch.M"}</definedName>
    <definedName name="wrn.Sch.M." hidden="1">{"Sch.M_Prop&amp;FFTaxes",#N/A,FALSE,"Sch.M"}</definedName>
    <definedName name="wrn.Sch.M._1" localSheetId="14" hidden="1">{"Sch.M_Prop&amp;FFTaxes",#N/A,FALSE,"Sch.M"}</definedName>
    <definedName name="wrn.Sch.M._1" localSheetId="15" hidden="1">{"Sch.M_Prop&amp;FFTaxes",#N/A,FALSE,"Sch.M"}</definedName>
    <definedName name="wrn.Sch.M._1" localSheetId="16" hidden="1">{"Sch.M_Prop&amp;FFTaxes",#N/A,FALSE,"Sch.M"}</definedName>
    <definedName name="wrn.Sch.M._1" localSheetId="17" hidden="1">{"Sch.M_Prop&amp;FFTaxes",#N/A,FALSE,"Sch.M"}</definedName>
    <definedName name="wrn.Sch.M._1" localSheetId="18" hidden="1">{"Sch.M_Prop&amp;FFTaxes",#N/A,FALSE,"Sch.M"}</definedName>
    <definedName name="wrn.Sch.M._1" localSheetId="19" hidden="1">{"Sch.M_Prop&amp;FFTaxes",#N/A,FALSE,"Sch.M"}</definedName>
    <definedName name="wrn.Sch.M._1" localSheetId="20" hidden="1">{"Sch.M_Prop&amp;FFTaxes",#N/A,FALSE,"Sch.M"}</definedName>
    <definedName name="wrn.Sch.M._1" localSheetId="4" hidden="1">{"Sch.M_Prop&amp;FFTaxes",#N/A,FALSE,"Sch.M"}</definedName>
    <definedName name="wrn.Sch.M._1" localSheetId="11" hidden="1">{"Sch.M_Prop&amp;FFTaxes",#N/A,FALSE,"Sch.M"}</definedName>
    <definedName name="wrn.Sch.M._1" localSheetId="12" hidden="1">{"Sch.M_Prop&amp;FFTaxes",#N/A,FALSE,"Sch.M"}</definedName>
    <definedName name="wrn.Sch.M._1" localSheetId="13" hidden="1">{"Sch.M_Prop&amp;FFTaxes",#N/A,FALSE,"Sch.M"}</definedName>
    <definedName name="wrn.Sch.M._1" hidden="1">{"Sch.M_Prop&amp;FFTaxes",#N/A,FALSE,"Sch.M"}</definedName>
    <definedName name="wrn.Sch.N." localSheetId="14" hidden="1">{"Sch.N_IncTaxes",#N/A,FALSE,"Sch. N, O"}</definedName>
    <definedName name="wrn.Sch.N." localSheetId="15" hidden="1">{"Sch.N_IncTaxes",#N/A,FALSE,"Sch. N, O"}</definedName>
    <definedName name="wrn.Sch.N." localSheetId="16" hidden="1">{"Sch.N_IncTaxes",#N/A,FALSE,"Sch. N, O"}</definedName>
    <definedName name="wrn.Sch.N." localSheetId="17" hidden="1">{"Sch.N_IncTaxes",#N/A,FALSE,"Sch. N, O"}</definedName>
    <definedName name="wrn.Sch.N." localSheetId="18" hidden="1">{"Sch.N_IncTaxes",#N/A,FALSE,"Sch. N, O"}</definedName>
    <definedName name="wrn.Sch.N." localSheetId="19" hidden="1">{"Sch.N_IncTaxes",#N/A,FALSE,"Sch. N, O"}</definedName>
    <definedName name="wrn.Sch.N." localSheetId="20" hidden="1">{"Sch.N_IncTaxes",#N/A,FALSE,"Sch. N, O"}</definedName>
    <definedName name="wrn.Sch.N." localSheetId="4" hidden="1">{"Sch.N_IncTaxes",#N/A,FALSE,"Sch. N, O"}</definedName>
    <definedName name="wrn.Sch.N." localSheetId="11" hidden="1">{"Sch.N_IncTaxes",#N/A,FALSE,"Sch. N, O"}</definedName>
    <definedName name="wrn.Sch.N." localSheetId="12" hidden="1">{"Sch.N_IncTaxes",#N/A,FALSE,"Sch. N, O"}</definedName>
    <definedName name="wrn.Sch.N." localSheetId="13" hidden="1">{"Sch.N_IncTaxes",#N/A,FALSE,"Sch. N, O"}</definedName>
    <definedName name="wrn.Sch.N." hidden="1">{"Sch.N_IncTaxes",#N/A,FALSE,"Sch. N, O"}</definedName>
    <definedName name="wrn.Sch.N._1" localSheetId="14" hidden="1">{"Sch.N_IncTaxes",#N/A,FALSE,"Sch. N, O"}</definedName>
    <definedName name="wrn.Sch.N._1" localSheetId="15" hidden="1">{"Sch.N_IncTaxes",#N/A,FALSE,"Sch. N, O"}</definedName>
    <definedName name="wrn.Sch.N._1" localSheetId="16" hidden="1">{"Sch.N_IncTaxes",#N/A,FALSE,"Sch. N, O"}</definedName>
    <definedName name="wrn.Sch.N._1" localSheetId="17" hidden="1">{"Sch.N_IncTaxes",#N/A,FALSE,"Sch. N, O"}</definedName>
    <definedName name="wrn.Sch.N._1" localSheetId="18" hidden="1">{"Sch.N_IncTaxes",#N/A,FALSE,"Sch. N, O"}</definedName>
    <definedName name="wrn.Sch.N._1" localSheetId="19" hidden="1">{"Sch.N_IncTaxes",#N/A,FALSE,"Sch. N, O"}</definedName>
    <definedName name="wrn.Sch.N._1" localSheetId="20" hidden="1">{"Sch.N_IncTaxes",#N/A,FALSE,"Sch. N, O"}</definedName>
    <definedName name="wrn.Sch.N._1" localSheetId="4" hidden="1">{"Sch.N_IncTaxes",#N/A,FALSE,"Sch. N, O"}</definedName>
    <definedName name="wrn.Sch.N._1" localSheetId="11" hidden="1">{"Sch.N_IncTaxes",#N/A,FALSE,"Sch. N, O"}</definedName>
    <definedName name="wrn.Sch.N._1" localSheetId="12" hidden="1">{"Sch.N_IncTaxes",#N/A,FALSE,"Sch. N, O"}</definedName>
    <definedName name="wrn.Sch.N._1" localSheetId="13" hidden="1">{"Sch.N_IncTaxes",#N/A,FALSE,"Sch. N, O"}</definedName>
    <definedName name="wrn.Sch.N._1" hidden="1">{"Sch.N_IncTaxes",#N/A,FALSE,"Sch. N, O"}</definedName>
    <definedName name="wrn.Sch.O." localSheetId="14" hidden="1">{"Sch.O1_FedITDeferred",#N/A,FALSE,"Sch. N, O";"Sch_O2_Depreciation",#N/A,FALSE,"Sch. N, O";"Sch_O3_AmortInsurance",#N/A,FALSE,"Sch. N, O"}</definedName>
    <definedName name="wrn.Sch.O." localSheetId="15" hidden="1">{"Sch.O1_FedITDeferred",#N/A,FALSE,"Sch. N, O";"Sch_O2_Depreciation",#N/A,FALSE,"Sch. N, O";"Sch_O3_AmortInsurance",#N/A,FALSE,"Sch. N, O"}</definedName>
    <definedName name="wrn.Sch.O." localSheetId="16" hidden="1">{"Sch.O1_FedITDeferred",#N/A,FALSE,"Sch. N, O";"Sch_O2_Depreciation",#N/A,FALSE,"Sch. N, O";"Sch_O3_AmortInsurance",#N/A,FALSE,"Sch. N, O"}</definedName>
    <definedName name="wrn.Sch.O." localSheetId="17" hidden="1">{"Sch.O1_FedITDeferred",#N/A,FALSE,"Sch. N, O";"Sch_O2_Depreciation",#N/A,FALSE,"Sch. N, O";"Sch_O3_AmortInsurance",#N/A,FALSE,"Sch. N, O"}</definedName>
    <definedName name="wrn.Sch.O." localSheetId="18" hidden="1">{"Sch.O1_FedITDeferred",#N/A,FALSE,"Sch. N, O";"Sch_O2_Depreciation",#N/A,FALSE,"Sch. N, O";"Sch_O3_AmortInsurance",#N/A,FALSE,"Sch. N, O"}</definedName>
    <definedName name="wrn.Sch.O." localSheetId="19" hidden="1">{"Sch.O1_FedITDeferred",#N/A,FALSE,"Sch. N, O";"Sch_O2_Depreciation",#N/A,FALSE,"Sch. N, O";"Sch_O3_AmortInsurance",#N/A,FALSE,"Sch. N, O"}</definedName>
    <definedName name="wrn.Sch.O." localSheetId="20" hidden="1">{"Sch.O1_FedITDeferred",#N/A,FALSE,"Sch. N, O";"Sch_O2_Depreciation",#N/A,FALSE,"Sch. N, O";"Sch_O3_AmortInsurance",#N/A,FALSE,"Sch. N, O"}</definedName>
    <definedName name="wrn.Sch.O." localSheetId="4" hidden="1">{"Sch.O1_FedITDeferred",#N/A,FALSE,"Sch. N, O";"Sch_O2_Depreciation",#N/A,FALSE,"Sch. N, O";"Sch_O3_AmortInsurance",#N/A,FALSE,"Sch. N, O"}</definedName>
    <definedName name="wrn.Sch.O." localSheetId="11" hidden="1">{"Sch.O1_FedITDeferred",#N/A,FALSE,"Sch. N, O";"Sch_O2_Depreciation",#N/A,FALSE,"Sch. N, O";"Sch_O3_AmortInsurance",#N/A,FALSE,"Sch. N, O"}</definedName>
    <definedName name="wrn.Sch.O." localSheetId="12" hidden="1">{"Sch.O1_FedITDeferred",#N/A,FALSE,"Sch. N, O";"Sch_O2_Depreciation",#N/A,FALSE,"Sch. N, O";"Sch_O3_AmortInsurance",#N/A,FALSE,"Sch. N, O"}</definedName>
    <definedName name="wrn.Sch.O." localSheetId="13"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O._1" localSheetId="14" hidden="1">{"Sch.O1_FedITDeferred",#N/A,FALSE,"Sch. N, O";"Sch_O2_Depreciation",#N/A,FALSE,"Sch. N, O";"Sch_O3_AmortInsurance",#N/A,FALSE,"Sch. N, O"}</definedName>
    <definedName name="wrn.Sch.O._1" localSheetId="15" hidden="1">{"Sch.O1_FedITDeferred",#N/A,FALSE,"Sch. N, O";"Sch_O2_Depreciation",#N/A,FALSE,"Sch. N, O";"Sch_O3_AmortInsurance",#N/A,FALSE,"Sch. N, O"}</definedName>
    <definedName name="wrn.Sch.O._1" localSheetId="16" hidden="1">{"Sch.O1_FedITDeferred",#N/A,FALSE,"Sch. N, O";"Sch_O2_Depreciation",#N/A,FALSE,"Sch. N, O";"Sch_O3_AmortInsurance",#N/A,FALSE,"Sch. N, O"}</definedName>
    <definedName name="wrn.Sch.O._1" localSheetId="17" hidden="1">{"Sch.O1_FedITDeferred",#N/A,FALSE,"Sch. N, O";"Sch_O2_Depreciation",#N/A,FALSE,"Sch. N, O";"Sch_O3_AmortInsurance",#N/A,FALSE,"Sch. N, O"}</definedName>
    <definedName name="wrn.Sch.O._1" localSheetId="18" hidden="1">{"Sch.O1_FedITDeferred",#N/A,FALSE,"Sch. N, O";"Sch_O2_Depreciation",#N/A,FALSE,"Sch. N, O";"Sch_O3_AmortInsurance",#N/A,FALSE,"Sch. N, O"}</definedName>
    <definedName name="wrn.Sch.O._1" localSheetId="19" hidden="1">{"Sch.O1_FedITDeferred",#N/A,FALSE,"Sch. N, O";"Sch_O2_Depreciation",#N/A,FALSE,"Sch. N, O";"Sch_O3_AmortInsurance",#N/A,FALSE,"Sch. N, O"}</definedName>
    <definedName name="wrn.Sch.O._1" localSheetId="20" hidden="1">{"Sch.O1_FedITDeferred",#N/A,FALSE,"Sch. N, O";"Sch_O2_Depreciation",#N/A,FALSE,"Sch. N, O";"Sch_O3_AmortInsurance",#N/A,FALSE,"Sch. N, O"}</definedName>
    <definedName name="wrn.Sch.O._1" localSheetId="4" hidden="1">{"Sch.O1_FedITDeferred",#N/A,FALSE,"Sch. N, O";"Sch_O2_Depreciation",#N/A,FALSE,"Sch. N, O";"Sch_O3_AmortInsurance",#N/A,FALSE,"Sch. N, O"}</definedName>
    <definedName name="wrn.Sch.O._1" localSheetId="11" hidden="1">{"Sch.O1_FedITDeferred",#N/A,FALSE,"Sch. N, O";"Sch_O2_Depreciation",#N/A,FALSE,"Sch. N, O";"Sch_O3_AmortInsurance",#N/A,FALSE,"Sch. N, O"}</definedName>
    <definedName name="wrn.Sch.O._1" localSheetId="12" hidden="1">{"Sch.O1_FedITDeferred",#N/A,FALSE,"Sch. N, O";"Sch_O2_Depreciation",#N/A,FALSE,"Sch. N, O";"Sch_O3_AmortInsurance",#N/A,FALSE,"Sch. N, O"}</definedName>
    <definedName name="wrn.Sch.O._1" localSheetId="13" hidden="1">{"Sch.O1_FedITDeferred",#N/A,FALSE,"Sch. N, O";"Sch_O2_Depreciation",#N/A,FALSE,"Sch. N, O";"Sch_O3_AmortInsurance",#N/A,FALSE,"Sch. N, O"}</definedName>
    <definedName name="wrn.Sch.O._1" hidden="1">{"Sch.O1_FedITDeferred",#N/A,FALSE,"Sch. N, O";"Sch_O2_Depreciation",#N/A,FALSE,"Sch. N, O";"Sch_O3_AmortInsurance",#N/A,FALSE,"Sch. N, O"}</definedName>
    <definedName name="wrn.Sch.P." localSheetId="14" hidden="1">{"Sch.P_BS_Bal",#N/A,FALSE,"WP-BS Elem"}</definedName>
    <definedName name="wrn.Sch.P." localSheetId="15" hidden="1">{"Sch.P_BS_Bal",#N/A,FALSE,"WP-BS Elem"}</definedName>
    <definedName name="wrn.Sch.P." localSheetId="16" hidden="1">{"Sch.P_BS_Bal",#N/A,FALSE,"WP-BS Elem"}</definedName>
    <definedName name="wrn.Sch.P." localSheetId="17" hidden="1">{"Sch.P_BS_Bal",#N/A,FALSE,"WP-BS Elem"}</definedName>
    <definedName name="wrn.Sch.P." localSheetId="18" hidden="1">{"Sch.P_BS_Bal",#N/A,FALSE,"WP-BS Elem"}</definedName>
    <definedName name="wrn.Sch.P." localSheetId="19" hidden="1">{"Sch.P_BS_Bal",#N/A,FALSE,"WP-BS Elem"}</definedName>
    <definedName name="wrn.Sch.P." localSheetId="20" hidden="1">{"Sch.P_BS_Bal",#N/A,FALSE,"WP-BS Elem"}</definedName>
    <definedName name="wrn.Sch.P." localSheetId="4" hidden="1">{"Sch.P_BS_Bal",#N/A,FALSE,"WP-BS Elem"}</definedName>
    <definedName name="wrn.Sch.P." localSheetId="11" hidden="1">{"Sch.P_BS_Bal",#N/A,FALSE,"WP-BS Elem"}</definedName>
    <definedName name="wrn.Sch.P." localSheetId="12" hidden="1">{"Sch.P_BS_Bal",#N/A,FALSE,"WP-BS Elem"}</definedName>
    <definedName name="wrn.Sch.P." localSheetId="13" hidden="1">{"Sch.P_BS_Bal",#N/A,FALSE,"WP-BS Elem"}</definedName>
    <definedName name="wrn.Sch.P." hidden="1">{"Sch.P_BS_Bal",#N/A,FALSE,"WP-BS Elem"}</definedName>
    <definedName name="wrn.Sch.P._.Accts." localSheetId="14" hidden="1">{"Sch.P_BS_Accts",#N/A,FALSE,"WP-BS Elem"}</definedName>
    <definedName name="wrn.Sch.P._.Accts." localSheetId="15" hidden="1">{"Sch.P_BS_Accts",#N/A,FALSE,"WP-BS Elem"}</definedName>
    <definedName name="wrn.Sch.P._.Accts." localSheetId="16" hidden="1">{"Sch.P_BS_Accts",#N/A,FALSE,"WP-BS Elem"}</definedName>
    <definedName name="wrn.Sch.P._.Accts." localSheetId="17" hidden="1">{"Sch.P_BS_Accts",#N/A,FALSE,"WP-BS Elem"}</definedName>
    <definedName name="wrn.Sch.P._.Accts." localSheetId="18" hidden="1">{"Sch.P_BS_Accts",#N/A,FALSE,"WP-BS Elem"}</definedName>
    <definedName name="wrn.Sch.P._.Accts." localSheetId="19" hidden="1">{"Sch.P_BS_Accts",#N/A,FALSE,"WP-BS Elem"}</definedName>
    <definedName name="wrn.Sch.P._.Accts." localSheetId="20" hidden="1">{"Sch.P_BS_Accts",#N/A,FALSE,"WP-BS Elem"}</definedName>
    <definedName name="wrn.Sch.P._.Accts." localSheetId="4" hidden="1">{"Sch.P_BS_Accts",#N/A,FALSE,"WP-BS Elem"}</definedName>
    <definedName name="wrn.Sch.P._.Accts." localSheetId="11" hidden="1">{"Sch.P_BS_Accts",#N/A,FALSE,"WP-BS Elem"}</definedName>
    <definedName name="wrn.Sch.P._.Accts." localSheetId="12" hidden="1">{"Sch.P_BS_Accts",#N/A,FALSE,"WP-BS Elem"}</definedName>
    <definedName name="wrn.Sch.P._.Accts." localSheetId="13" hidden="1">{"Sch.P_BS_Accts",#N/A,FALSE,"WP-BS Elem"}</definedName>
    <definedName name="wrn.Sch.P._.Accts." hidden="1">{"Sch.P_BS_Accts",#N/A,FALSE,"WP-BS Elem"}</definedName>
    <definedName name="wrn.Sch.P._.Accts._1" localSheetId="14" hidden="1">{"Sch.P_BS_Accts",#N/A,FALSE,"WP-BS Elem"}</definedName>
    <definedName name="wrn.Sch.P._.Accts._1" localSheetId="15" hidden="1">{"Sch.P_BS_Accts",#N/A,FALSE,"WP-BS Elem"}</definedName>
    <definedName name="wrn.Sch.P._.Accts._1" localSheetId="16" hidden="1">{"Sch.P_BS_Accts",#N/A,FALSE,"WP-BS Elem"}</definedName>
    <definedName name="wrn.Sch.P._.Accts._1" localSheetId="17" hidden="1">{"Sch.P_BS_Accts",#N/A,FALSE,"WP-BS Elem"}</definedName>
    <definedName name="wrn.Sch.P._.Accts._1" localSheetId="18" hidden="1">{"Sch.P_BS_Accts",#N/A,FALSE,"WP-BS Elem"}</definedName>
    <definedName name="wrn.Sch.P._.Accts._1" localSheetId="19" hidden="1">{"Sch.P_BS_Accts",#N/A,FALSE,"WP-BS Elem"}</definedName>
    <definedName name="wrn.Sch.P._.Accts._1" localSheetId="20" hidden="1">{"Sch.P_BS_Accts",#N/A,FALSE,"WP-BS Elem"}</definedName>
    <definedName name="wrn.Sch.P._.Accts._1" localSheetId="4" hidden="1">{"Sch.P_BS_Accts",#N/A,FALSE,"WP-BS Elem"}</definedName>
    <definedName name="wrn.Sch.P._.Accts._1" localSheetId="11" hidden="1">{"Sch.P_BS_Accts",#N/A,FALSE,"WP-BS Elem"}</definedName>
    <definedName name="wrn.Sch.P._.Accts._1" localSheetId="12" hidden="1">{"Sch.P_BS_Accts",#N/A,FALSE,"WP-BS Elem"}</definedName>
    <definedName name="wrn.Sch.P._.Accts._1" localSheetId="13" hidden="1">{"Sch.P_BS_Accts",#N/A,FALSE,"WP-BS Elem"}</definedName>
    <definedName name="wrn.Sch.P._.Accts._1" hidden="1">{"Sch.P_BS_Accts",#N/A,FALSE,"WP-BS Elem"}</definedName>
    <definedName name="wrn.Sch.P._1" localSheetId="14" hidden="1">{"Sch.P_BS_Bal",#N/A,FALSE,"WP-BS Elem"}</definedName>
    <definedName name="wrn.Sch.P._1" localSheetId="15" hidden="1">{"Sch.P_BS_Bal",#N/A,FALSE,"WP-BS Elem"}</definedName>
    <definedName name="wrn.Sch.P._1" localSheetId="16" hidden="1">{"Sch.P_BS_Bal",#N/A,FALSE,"WP-BS Elem"}</definedName>
    <definedName name="wrn.Sch.P._1" localSheetId="17" hidden="1">{"Sch.P_BS_Bal",#N/A,FALSE,"WP-BS Elem"}</definedName>
    <definedName name="wrn.Sch.P._1" localSheetId="18" hidden="1">{"Sch.P_BS_Bal",#N/A,FALSE,"WP-BS Elem"}</definedName>
    <definedName name="wrn.Sch.P._1" localSheetId="19" hidden="1">{"Sch.P_BS_Bal",#N/A,FALSE,"WP-BS Elem"}</definedName>
    <definedName name="wrn.Sch.P._1" localSheetId="20" hidden="1">{"Sch.P_BS_Bal",#N/A,FALSE,"WP-BS Elem"}</definedName>
    <definedName name="wrn.Sch.P._1" localSheetId="4" hidden="1">{"Sch.P_BS_Bal",#N/A,FALSE,"WP-BS Elem"}</definedName>
    <definedName name="wrn.Sch.P._1" localSheetId="11" hidden="1">{"Sch.P_BS_Bal",#N/A,FALSE,"WP-BS Elem"}</definedName>
    <definedName name="wrn.Sch.P._1" localSheetId="12" hidden="1">{"Sch.P_BS_Bal",#N/A,FALSE,"WP-BS Elem"}</definedName>
    <definedName name="wrn.Sch.P._1" localSheetId="13" hidden="1">{"Sch.P_BS_Bal",#N/A,FALSE,"WP-BS Elem"}</definedName>
    <definedName name="wrn.Sch.P._1" hidden="1">{"Sch.P_BS_Bal",#N/A,FALSE,"WP-BS Elem"}</definedName>
    <definedName name="wrn.Statement._.AD." localSheetId="14" hidden="1">{#N/A,#N/A,FALSE,"AD PG 1 OF 2";#N/A,#N/A,FALSE,"AD PG 2 OF 2"}</definedName>
    <definedName name="wrn.Statement._.AD." localSheetId="15" hidden="1">{#N/A,#N/A,FALSE,"AD PG 1 OF 2";#N/A,#N/A,FALSE,"AD PG 2 OF 2"}</definedName>
    <definedName name="wrn.Statement._.AD." localSheetId="16" hidden="1">{#N/A,#N/A,FALSE,"AD PG 1 OF 2";#N/A,#N/A,FALSE,"AD PG 2 OF 2"}</definedName>
    <definedName name="wrn.Statement._.AD." localSheetId="17" hidden="1">{#N/A,#N/A,FALSE,"AD PG 1 OF 2";#N/A,#N/A,FALSE,"AD PG 2 OF 2"}</definedName>
    <definedName name="wrn.Statement._.AD." localSheetId="18" hidden="1">{#N/A,#N/A,FALSE,"AD PG 1 OF 2";#N/A,#N/A,FALSE,"AD PG 2 OF 2"}</definedName>
    <definedName name="wrn.Statement._.AD." localSheetId="19" hidden="1">{#N/A,#N/A,FALSE,"AD PG 1 OF 2";#N/A,#N/A,FALSE,"AD PG 2 OF 2"}</definedName>
    <definedName name="wrn.Statement._.AD." localSheetId="20" hidden="1">{#N/A,#N/A,FALSE,"AD PG 1 OF 2";#N/A,#N/A,FALSE,"AD PG 2 OF 2"}</definedName>
    <definedName name="wrn.Statement._.AD." localSheetId="4" hidden="1">{#N/A,#N/A,FALSE,"AD PG 1 OF 2";#N/A,#N/A,FALSE,"AD PG 2 OF 2"}</definedName>
    <definedName name="wrn.Statement._.AD." localSheetId="11" hidden="1">{#N/A,#N/A,FALSE,"AD PG 1 OF 2";#N/A,#N/A,FALSE,"AD PG 2 OF 2"}</definedName>
    <definedName name="wrn.Statement._.AD." localSheetId="12" hidden="1">{#N/A,#N/A,FALSE,"AD PG 1 OF 2";#N/A,#N/A,FALSE,"AD PG 2 OF 2"}</definedName>
    <definedName name="wrn.Statement._.AD." localSheetId="13" hidden="1">{#N/A,#N/A,FALSE,"AD PG 1 OF 2";#N/A,#N/A,FALSE,"AD PG 2 OF 2"}</definedName>
    <definedName name="wrn.Statement._.AD." hidden="1">{#N/A,#N/A,FALSE,"AD PG 1 OF 2";#N/A,#N/A,FALSE,"AD PG 2 OF 2"}</definedName>
    <definedName name="wrn.Support." localSheetId="14"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5"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6"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7"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8"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9"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20"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4"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1"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2"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localSheetId="13"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Support." hidden="1">{#N/A,#N/A,FALSE,"2B-Support";#N/A,#N/A,FALSE,"2C-Support";#N/A,#N/A,FALSE,"2D-Support";#N/A,#N/A,FALSE,"2E-Support";#N/A,#N/A,FALSE,"3A-Support";#N/A,#N/A,FALSE,"3B-Support";#N/A,#N/A,FALSE,"4B-Support";#N/A,#N/A,FALSE,"4C-Support";#N/A,#N/A,FALSE,"4D-Support";#N/A,#N/A,FALSE,"4E-Support";#N/A,#N/A,FALSE,"5A-Support";#N/A,#N/A,FALSE,"6B-Support";#N/A,#N/A,FALSE,"6C-Support";#N/A,#N/A,FALSE,"7B-Support";#N/A,#N/A,FALSE,"7C-Support";#N/A,#N/A,FALSE,"7D-Support";#N/A,#N/A,FALSE,"7E-Support";#N/A,#N/A,FALSE,"7F-Support";#N/A,#N/A,FALSE,"7G-Support";#N/A,#N/A,FALSE,"7H-Support";#N/A,#N/A,FALSE,"7I-Support";#N/A,#N/A,FALSE,"7J-Support";#N/A,#N/A,FALSE,"7K-Support";#N/A,#N/A,FALSE,"7L-Support"}</definedName>
    <definedName name="wrn.test." localSheetId="14" hidden="1">{"page1",#N/A,TRUE,"2";"page2",#N/A,TRUE,"2"}</definedName>
    <definedName name="wrn.test." localSheetId="15" hidden="1">{"page1",#N/A,TRUE,"2";"page2",#N/A,TRUE,"2"}</definedName>
    <definedName name="wrn.test." localSheetId="16" hidden="1">{"page1",#N/A,TRUE,"2";"page2",#N/A,TRUE,"2"}</definedName>
    <definedName name="wrn.test." localSheetId="17" hidden="1">{"page1",#N/A,TRUE,"2";"page2",#N/A,TRUE,"2"}</definedName>
    <definedName name="wrn.test." localSheetId="18" hidden="1">{"page1",#N/A,TRUE,"2";"page2",#N/A,TRUE,"2"}</definedName>
    <definedName name="wrn.test." localSheetId="19" hidden="1">{"page1",#N/A,TRUE,"2";"page2",#N/A,TRUE,"2"}</definedName>
    <definedName name="wrn.test." localSheetId="20" hidden="1">{"page1",#N/A,TRUE,"2";"page2",#N/A,TRUE,"2"}</definedName>
    <definedName name="wrn.test." localSheetId="4" hidden="1">{"page1",#N/A,TRUE,"2";"page2",#N/A,TRUE,"2"}</definedName>
    <definedName name="wrn.test." localSheetId="11" hidden="1">{"page1",#N/A,TRUE,"2";"page2",#N/A,TRUE,"2"}</definedName>
    <definedName name="wrn.test." localSheetId="12" hidden="1">{"page1",#N/A,TRUE,"2";"page2",#N/A,TRUE,"2"}</definedName>
    <definedName name="wrn.test." localSheetId="13" hidden="1">{"page1",#N/A,TRUE,"2";"page2",#N/A,TRUE,"2"}</definedName>
    <definedName name="wrn.test." hidden="1">{"page1",#N/A,TRUE,"2";"page2",#N/A,TRUE,"2"}</definedName>
    <definedName name="wrn.test.1" localSheetId="14" hidden="1">{"page1",#N/A,TRUE,"2";"page2",#N/A,TRUE,"2"}</definedName>
    <definedName name="wrn.test.1" localSheetId="15" hidden="1">{"page1",#N/A,TRUE,"2";"page2",#N/A,TRUE,"2"}</definedName>
    <definedName name="wrn.test.1" localSheetId="16" hidden="1">{"page1",#N/A,TRUE,"2";"page2",#N/A,TRUE,"2"}</definedName>
    <definedName name="wrn.test.1" localSheetId="17" hidden="1">{"page1",#N/A,TRUE,"2";"page2",#N/A,TRUE,"2"}</definedName>
    <definedName name="wrn.test.1" localSheetId="18" hidden="1">{"page1",#N/A,TRUE,"2";"page2",#N/A,TRUE,"2"}</definedName>
    <definedName name="wrn.test.1" localSheetId="19" hidden="1">{"page1",#N/A,TRUE,"2";"page2",#N/A,TRUE,"2"}</definedName>
    <definedName name="wrn.test.1" localSheetId="20" hidden="1">{"page1",#N/A,TRUE,"2";"page2",#N/A,TRUE,"2"}</definedName>
    <definedName name="wrn.test.1" localSheetId="4" hidden="1">{"page1",#N/A,TRUE,"2";"page2",#N/A,TRUE,"2"}</definedName>
    <definedName name="wrn.test.1" localSheetId="11" hidden="1">{"page1",#N/A,TRUE,"2";"page2",#N/A,TRUE,"2"}</definedName>
    <definedName name="wrn.test.1" localSheetId="12" hidden="1">{"page1",#N/A,TRUE,"2";"page2",#N/A,TRUE,"2"}</definedName>
    <definedName name="wrn.test.1" localSheetId="13" hidden="1">{"page1",#N/A,TRUE,"2";"page2",#N/A,TRUE,"2"}</definedName>
    <definedName name="wrn.test.1" hidden="1">{"page1",#N/A,TRUE,"2";"page2",#N/A,TRUE,"2"}</definedName>
    <definedName name="wrn.test1." localSheetId="14" hidden="1">{"Income Statement",#N/A,FALSE,"CFMODEL";"Balance Sheet",#N/A,FALSE,"CFMODEL"}</definedName>
    <definedName name="wrn.test1." localSheetId="15" hidden="1">{"Income Statement",#N/A,FALSE,"CFMODEL";"Balance Sheet",#N/A,FALSE,"CFMODEL"}</definedName>
    <definedName name="wrn.test1." localSheetId="16" hidden="1">{"Income Statement",#N/A,FALSE,"CFMODEL";"Balance Sheet",#N/A,FALSE,"CFMODEL"}</definedName>
    <definedName name="wrn.test1." localSheetId="17" hidden="1">{"Income Statement",#N/A,FALSE,"CFMODEL";"Balance Sheet",#N/A,FALSE,"CFMODEL"}</definedName>
    <definedName name="wrn.test1." localSheetId="18" hidden="1">{"Income Statement",#N/A,FALSE,"CFMODEL";"Balance Sheet",#N/A,FALSE,"CFMODEL"}</definedName>
    <definedName name="wrn.test1." localSheetId="19" hidden="1">{"Income Statement",#N/A,FALSE,"CFMODEL";"Balance Sheet",#N/A,FALSE,"CFMODEL"}</definedName>
    <definedName name="wrn.test1." localSheetId="20" hidden="1">{"Income Statement",#N/A,FALSE,"CFMODEL";"Balance Sheet",#N/A,FALSE,"CFMODEL"}</definedName>
    <definedName name="wrn.test1." localSheetId="4" hidden="1">{"Income Statement",#N/A,FALSE,"CFMODEL";"Balance Sheet",#N/A,FALSE,"CFMODEL"}</definedName>
    <definedName name="wrn.test1." localSheetId="11" hidden="1">{"Income Statement",#N/A,FALSE,"CFMODEL";"Balance Sheet",#N/A,FALSE,"CFMODEL"}</definedName>
    <definedName name="wrn.test1." localSheetId="12" hidden="1">{"Income Statement",#N/A,FALSE,"CFMODEL";"Balance Sheet",#N/A,FALSE,"CFMODEL"}</definedName>
    <definedName name="wrn.test1." localSheetId="13" hidden="1">{"Income Statement",#N/A,FALSE,"CFMODEL";"Balance Sheet",#N/A,FALSE,"CFMODEL"}</definedName>
    <definedName name="wrn.test1." hidden="1">{"Income Statement",#N/A,FALSE,"CFMODEL";"Balance Sheet",#N/A,FALSE,"CFMODEL"}</definedName>
    <definedName name="wrn.test2." localSheetId="14" hidden="1">{"SourcesUses",#N/A,TRUE,"CFMODEL";"TransOverview",#N/A,TRUE,"CFMODEL"}</definedName>
    <definedName name="wrn.test2." localSheetId="15" hidden="1">{"SourcesUses",#N/A,TRUE,"CFMODEL";"TransOverview",#N/A,TRUE,"CFMODEL"}</definedName>
    <definedName name="wrn.test2." localSheetId="16" hidden="1">{"SourcesUses",#N/A,TRUE,"CFMODEL";"TransOverview",#N/A,TRUE,"CFMODEL"}</definedName>
    <definedName name="wrn.test2." localSheetId="17" hidden="1">{"SourcesUses",#N/A,TRUE,"CFMODEL";"TransOverview",#N/A,TRUE,"CFMODEL"}</definedName>
    <definedName name="wrn.test2." localSheetId="18" hidden="1">{"SourcesUses",#N/A,TRUE,"CFMODEL";"TransOverview",#N/A,TRUE,"CFMODEL"}</definedName>
    <definedName name="wrn.test2." localSheetId="19" hidden="1">{"SourcesUses",#N/A,TRUE,"CFMODEL";"TransOverview",#N/A,TRUE,"CFMODEL"}</definedName>
    <definedName name="wrn.test2." localSheetId="20" hidden="1">{"SourcesUses",#N/A,TRUE,"CFMODEL";"TransOverview",#N/A,TRUE,"CFMODEL"}</definedName>
    <definedName name="wrn.test2." localSheetId="4" hidden="1">{"SourcesUses",#N/A,TRUE,"CFMODEL";"TransOverview",#N/A,TRUE,"CFMODEL"}</definedName>
    <definedName name="wrn.test2." localSheetId="11" hidden="1">{"SourcesUses",#N/A,TRUE,"CFMODEL";"TransOverview",#N/A,TRUE,"CFMODEL"}</definedName>
    <definedName name="wrn.test2." localSheetId="12" hidden="1">{"SourcesUses",#N/A,TRUE,"CFMODEL";"TransOverview",#N/A,TRUE,"CFMODEL"}</definedName>
    <definedName name="wrn.test2." localSheetId="13" hidden="1">{"SourcesUses",#N/A,TRUE,"CFMODEL";"TransOverview",#N/A,TRUE,"CFMODEL"}</definedName>
    <definedName name="wrn.test2." hidden="1">{"SourcesUses",#N/A,TRUE,"CFMODEL";"TransOverview",#N/A,TRUE,"CFMODEL"}</definedName>
    <definedName name="wrn.test3." localSheetId="14" hidden="1">{"SourcesUses",#N/A,TRUE,#N/A;"TransOverview",#N/A,TRUE,"CFMODEL"}</definedName>
    <definedName name="wrn.test3." localSheetId="15" hidden="1">{"SourcesUses",#N/A,TRUE,#N/A;"TransOverview",#N/A,TRUE,"CFMODEL"}</definedName>
    <definedName name="wrn.test3." localSheetId="16" hidden="1">{"SourcesUses",#N/A,TRUE,#N/A;"TransOverview",#N/A,TRUE,"CFMODEL"}</definedName>
    <definedName name="wrn.test3." localSheetId="17" hidden="1">{"SourcesUses",#N/A,TRUE,#N/A;"TransOverview",#N/A,TRUE,"CFMODEL"}</definedName>
    <definedName name="wrn.test3." localSheetId="18" hidden="1">{"SourcesUses",#N/A,TRUE,#N/A;"TransOverview",#N/A,TRUE,"CFMODEL"}</definedName>
    <definedName name="wrn.test3." localSheetId="19" hidden="1">{"SourcesUses",#N/A,TRUE,#N/A;"TransOverview",#N/A,TRUE,"CFMODEL"}</definedName>
    <definedName name="wrn.test3." localSheetId="20" hidden="1">{"SourcesUses",#N/A,TRUE,#N/A;"TransOverview",#N/A,TRUE,"CFMODEL"}</definedName>
    <definedName name="wrn.test3." localSheetId="4" hidden="1">{"SourcesUses",#N/A,TRUE,#N/A;"TransOverview",#N/A,TRUE,"CFMODEL"}</definedName>
    <definedName name="wrn.test3." localSheetId="11" hidden="1">{"SourcesUses",#N/A,TRUE,#N/A;"TransOverview",#N/A,TRUE,"CFMODEL"}</definedName>
    <definedName name="wrn.test3." localSheetId="12" hidden="1">{"SourcesUses",#N/A,TRUE,#N/A;"TransOverview",#N/A,TRUE,"CFMODEL"}</definedName>
    <definedName name="wrn.test3." localSheetId="13" hidden="1">{"SourcesUses",#N/A,TRUE,#N/A;"TransOverview",#N/A,TRUE,"CFMODEL"}</definedName>
    <definedName name="wrn.test3." hidden="1">{"SourcesUses",#N/A,TRUE,#N/A;"TransOverview",#N/A,TRUE,"CFMODEL"}</definedName>
    <definedName name="wrn.test3.2" localSheetId="14" hidden="1">{"SourcesUses",#N/A,TRUE,#N/A;"TransOverview",#N/A,TRUE,"CFMODEL"}</definedName>
    <definedName name="wrn.test3.2" localSheetId="15" hidden="1">{"SourcesUses",#N/A,TRUE,#N/A;"TransOverview",#N/A,TRUE,"CFMODEL"}</definedName>
    <definedName name="wrn.test3.2" localSheetId="16" hidden="1">{"SourcesUses",#N/A,TRUE,#N/A;"TransOverview",#N/A,TRUE,"CFMODEL"}</definedName>
    <definedName name="wrn.test3.2" localSheetId="17" hidden="1">{"SourcesUses",#N/A,TRUE,#N/A;"TransOverview",#N/A,TRUE,"CFMODEL"}</definedName>
    <definedName name="wrn.test3.2" localSheetId="18" hidden="1">{"SourcesUses",#N/A,TRUE,#N/A;"TransOverview",#N/A,TRUE,"CFMODEL"}</definedName>
    <definedName name="wrn.test3.2" localSheetId="19" hidden="1">{"SourcesUses",#N/A,TRUE,#N/A;"TransOverview",#N/A,TRUE,"CFMODEL"}</definedName>
    <definedName name="wrn.test3.2" localSheetId="20" hidden="1">{"SourcesUses",#N/A,TRUE,#N/A;"TransOverview",#N/A,TRUE,"CFMODEL"}</definedName>
    <definedName name="wrn.test3.2" localSheetId="4" hidden="1">{"SourcesUses",#N/A,TRUE,#N/A;"TransOverview",#N/A,TRUE,"CFMODEL"}</definedName>
    <definedName name="wrn.test3.2" localSheetId="11" hidden="1">{"SourcesUses",#N/A,TRUE,#N/A;"TransOverview",#N/A,TRUE,"CFMODEL"}</definedName>
    <definedName name="wrn.test3.2" localSheetId="12" hidden="1">{"SourcesUses",#N/A,TRUE,#N/A;"TransOverview",#N/A,TRUE,"CFMODEL"}</definedName>
    <definedName name="wrn.test3.2" localSheetId="13" hidden="1">{"SourcesUses",#N/A,TRUE,#N/A;"TransOverview",#N/A,TRUE,"CFMODEL"}</definedName>
    <definedName name="wrn.test3.2" hidden="1">{"SourcesUses",#N/A,TRUE,#N/A;"TransOverview",#N/A,TRUE,"CFMODEL"}</definedName>
    <definedName name="wrn.test4." localSheetId="14" hidden="1">{"SourcesUses",#N/A,TRUE,"FundsFlow";"TransOverview",#N/A,TRUE,"FundsFlow"}</definedName>
    <definedName name="wrn.test4." localSheetId="15" hidden="1">{"SourcesUses",#N/A,TRUE,"FundsFlow";"TransOverview",#N/A,TRUE,"FundsFlow"}</definedName>
    <definedName name="wrn.test4." localSheetId="16" hidden="1">{"SourcesUses",#N/A,TRUE,"FundsFlow";"TransOverview",#N/A,TRUE,"FundsFlow"}</definedName>
    <definedName name="wrn.test4." localSheetId="17" hidden="1">{"SourcesUses",#N/A,TRUE,"FundsFlow";"TransOverview",#N/A,TRUE,"FundsFlow"}</definedName>
    <definedName name="wrn.test4." localSheetId="18" hidden="1">{"SourcesUses",#N/A,TRUE,"FundsFlow";"TransOverview",#N/A,TRUE,"FundsFlow"}</definedName>
    <definedName name="wrn.test4." localSheetId="19" hidden="1">{"SourcesUses",#N/A,TRUE,"FundsFlow";"TransOverview",#N/A,TRUE,"FundsFlow"}</definedName>
    <definedName name="wrn.test4." localSheetId="20" hidden="1">{"SourcesUses",#N/A,TRUE,"FundsFlow";"TransOverview",#N/A,TRUE,"FundsFlow"}</definedName>
    <definedName name="wrn.test4." localSheetId="4" hidden="1">{"SourcesUses",#N/A,TRUE,"FundsFlow";"TransOverview",#N/A,TRUE,"FundsFlow"}</definedName>
    <definedName name="wrn.test4." localSheetId="11" hidden="1">{"SourcesUses",#N/A,TRUE,"FundsFlow";"TransOverview",#N/A,TRUE,"FundsFlow"}</definedName>
    <definedName name="wrn.test4." localSheetId="12" hidden="1">{"SourcesUses",#N/A,TRUE,"FundsFlow";"TransOverview",#N/A,TRUE,"FundsFlow"}</definedName>
    <definedName name="wrn.test4." localSheetId="13" hidden="1">{"SourcesUses",#N/A,TRUE,"FundsFlow";"TransOverview",#N/A,TRUE,"FundsFlow"}</definedName>
    <definedName name="wrn.test4." hidden="1">{"SourcesUses",#N/A,TRUE,"FundsFlow";"TransOverview",#N/A,TRUE,"FundsFlow"}</definedName>
    <definedName name="wrn.test42." localSheetId="14" hidden="1">{"SourcesUses",#N/A,TRUE,"FundsFlow";"TransOverview",#N/A,TRUE,"FundsFlow"}</definedName>
    <definedName name="wrn.test42." localSheetId="15" hidden="1">{"SourcesUses",#N/A,TRUE,"FundsFlow";"TransOverview",#N/A,TRUE,"FundsFlow"}</definedName>
    <definedName name="wrn.test42." localSheetId="16" hidden="1">{"SourcesUses",#N/A,TRUE,"FundsFlow";"TransOverview",#N/A,TRUE,"FundsFlow"}</definedName>
    <definedName name="wrn.test42." localSheetId="17" hidden="1">{"SourcesUses",#N/A,TRUE,"FundsFlow";"TransOverview",#N/A,TRUE,"FundsFlow"}</definedName>
    <definedName name="wrn.test42." localSheetId="18" hidden="1">{"SourcesUses",#N/A,TRUE,"FundsFlow";"TransOverview",#N/A,TRUE,"FundsFlow"}</definedName>
    <definedName name="wrn.test42." localSheetId="19" hidden="1">{"SourcesUses",#N/A,TRUE,"FundsFlow";"TransOverview",#N/A,TRUE,"FundsFlow"}</definedName>
    <definedName name="wrn.test42." localSheetId="20" hidden="1">{"SourcesUses",#N/A,TRUE,"FundsFlow";"TransOverview",#N/A,TRUE,"FundsFlow"}</definedName>
    <definedName name="wrn.test42." localSheetId="4" hidden="1">{"SourcesUses",#N/A,TRUE,"FundsFlow";"TransOverview",#N/A,TRUE,"FundsFlow"}</definedName>
    <definedName name="wrn.test42." localSheetId="11" hidden="1">{"SourcesUses",#N/A,TRUE,"FundsFlow";"TransOverview",#N/A,TRUE,"FundsFlow"}</definedName>
    <definedName name="wrn.test42." localSheetId="12" hidden="1">{"SourcesUses",#N/A,TRUE,"FundsFlow";"TransOverview",#N/A,TRUE,"FundsFlow"}</definedName>
    <definedName name="wrn.test42." localSheetId="13" hidden="1">{"SourcesUses",#N/A,TRUE,"FundsFlow";"TransOverview",#N/A,TRUE,"FundsFlow"}</definedName>
    <definedName name="wrn.test42." hidden="1">{"SourcesUses",#N/A,TRUE,"FundsFlow";"TransOverview",#N/A,TRUE,"FundsFlow"}</definedName>
    <definedName name="wrn.TEST610." localSheetId="14" hidden="1">{"TEST610",#N/A,FALSE,"Sheet1"}</definedName>
    <definedName name="wrn.TEST610." localSheetId="15" hidden="1">{"TEST610",#N/A,FALSE,"Sheet1"}</definedName>
    <definedName name="wrn.TEST610." localSheetId="16" hidden="1">{"TEST610",#N/A,FALSE,"Sheet1"}</definedName>
    <definedName name="wrn.TEST610." localSheetId="17" hidden="1">{"TEST610",#N/A,FALSE,"Sheet1"}</definedName>
    <definedName name="wrn.TEST610." localSheetId="18" hidden="1">{"TEST610",#N/A,FALSE,"Sheet1"}</definedName>
    <definedName name="wrn.TEST610." localSheetId="19" hidden="1">{"TEST610",#N/A,FALSE,"Sheet1"}</definedName>
    <definedName name="wrn.TEST610." localSheetId="20" hidden="1">{"TEST610",#N/A,FALSE,"Sheet1"}</definedName>
    <definedName name="wrn.TEST610." localSheetId="4" hidden="1">{"TEST610",#N/A,FALSE,"Sheet1"}</definedName>
    <definedName name="wrn.TEST610." localSheetId="11" hidden="1">{"TEST610",#N/A,FALSE,"Sheet1"}</definedName>
    <definedName name="wrn.TEST610." localSheetId="12" hidden="1">{"TEST610",#N/A,FALSE,"Sheet1"}</definedName>
    <definedName name="wrn.TEST610." localSheetId="13" hidden="1">{"TEST610",#N/A,FALSE,"Sheet1"}</definedName>
    <definedName name="wrn.TEST610." hidden="1">{"TEST610",#N/A,FALSE,"Sheet1"}</definedName>
    <definedName name="wrn.TEST611." localSheetId="14" hidden="1">{"TEST611",#N/A,FALSE,"Sheet1"}</definedName>
    <definedName name="wrn.TEST611." localSheetId="15" hidden="1">{"TEST611",#N/A,FALSE,"Sheet1"}</definedName>
    <definedName name="wrn.TEST611." localSheetId="16" hidden="1">{"TEST611",#N/A,FALSE,"Sheet1"}</definedName>
    <definedName name="wrn.TEST611." localSheetId="17" hidden="1">{"TEST611",#N/A,FALSE,"Sheet1"}</definedName>
    <definedName name="wrn.TEST611." localSheetId="18" hidden="1">{"TEST611",#N/A,FALSE,"Sheet1"}</definedName>
    <definedName name="wrn.TEST611." localSheetId="19" hidden="1">{"TEST611",#N/A,FALSE,"Sheet1"}</definedName>
    <definedName name="wrn.TEST611." localSheetId="20" hidden="1">{"TEST611",#N/A,FALSE,"Sheet1"}</definedName>
    <definedName name="wrn.TEST611." localSheetId="4" hidden="1">{"TEST611",#N/A,FALSE,"Sheet1"}</definedName>
    <definedName name="wrn.TEST611." localSheetId="11" hidden="1">{"TEST611",#N/A,FALSE,"Sheet1"}</definedName>
    <definedName name="wrn.TEST611." localSheetId="12" hidden="1">{"TEST611",#N/A,FALSE,"Sheet1"}</definedName>
    <definedName name="wrn.TEST611." localSheetId="13" hidden="1">{"TEST611",#N/A,FALSE,"Sheet1"}</definedName>
    <definedName name="wrn.TEST611." hidden="1">{"TEST611",#N/A,FALSE,"Sheet1"}</definedName>
    <definedName name="wrn.Total." localSheetId="14" hidden="1">{"schedh3a",#N/A,TRUE,"H-3";"schedh3b",#N/A,TRUE,"H-3"}</definedName>
    <definedName name="wrn.Total." localSheetId="15" hidden="1">{"schedh3a",#N/A,TRUE,"H-3";"schedh3b",#N/A,TRUE,"H-3"}</definedName>
    <definedName name="wrn.Total." localSheetId="16" hidden="1">{"schedh3a",#N/A,TRUE,"H-3";"schedh3b",#N/A,TRUE,"H-3"}</definedName>
    <definedName name="wrn.Total." localSheetId="17" hidden="1">{"schedh3a",#N/A,TRUE,"H-3";"schedh3b",#N/A,TRUE,"H-3"}</definedName>
    <definedName name="wrn.Total." localSheetId="18" hidden="1">{"schedh3a",#N/A,TRUE,"H-3";"schedh3b",#N/A,TRUE,"H-3"}</definedName>
    <definedName name="wrn.Total." localSheetId="19" hidden="1">{"schedh3a",#N/A,TRUE,"H-3";"schedh3b",#N/A,TRUE,"H-3"}</definedName>
    <definedName name="wrn.Total." localSheetId="20" hidden="1">{"schedh3a",#N/A,TRUE,"H-3";"schedh3b",#N/A,TRUE,"H-3"}</definedName>
    <definedName name="wrn.Total." localSheetId="4" hidden="1">{"schedh3a",#N/A,TRUE,"H-3";"schedh3b",#N/A,TRUE,"H-3"}</definedName>
    <definedName name="wrn.Total." localSheetId="11" hidden="1">{"schedh3a",#N/A,TRUE,"H-3";"schedh3b",#N/A,TRUE,"H-3"}</definedName>
    <definedName name="wrn.Total." localSheetId="12" hidden="1">{"schedh3a",#N/A,TRUE,"H-3";"schedh3b",#N/A,TRUE,"H-3"}</definedName>
    <definedName name="wrn.Total." localSheetId="13" hidden="1">{"schedh3a",#N/A,TRUE,"H-3";"schedh3b",#N/A,TRUE,"H-3"}</definedName>
    <definedName name="wrn.Total." hidden="1">{"schedh3a",#N/A,TRUE,"H-3";"schedh3b",#N/A,TRUE,"H-3"}</definedName>
    <definedName name="wrn.XX." localSheetId="14" hidden="1">{#N/A,#N/A,FALSE,"337"}</definedName>
    <definedName name="wrn.XX." localSheetId="15" hidden="1">{#N/A,#N/A,FALSE,"337"}</definedName>
    <definedName name="wrn.XX." localSheetId="16" hidden="1">{#N/A,#N/A,FALSE,"337"}</definedName>
    <definedName name="wrn.XX." localSheetId="17" hidden="1">{#N/A,#N/A,FALSE,"337"}</definedName>
    <definedName name="wrn.XX." localSheetId="18" hidden="1">{#N/A,#N/A,FALSE,"337"}</definedName>
    <definedName name="wrn.XX." localSheetId="19" hidden="1">{#N/A,#N/A,FALSE,"337"}</definedName>
    <definedName name="wrn.XX." localSheetId="20" hidden="1">{#N/A,#N/A,FALSE,"337"}</definedName>
    <definedName name="wrn.XX." localSheetId="4" hidden="1">{#N/A,#N/A,FALSE,"337"}</definedName>
    <definedName name="wrn.XX." localSheetId="11" hidden="1">{#N/A,#N/A,FALSE,"337"}</definedName>
    <definedName name="wrn.XX." localSheetId="12" hidden="1">{#N/A,#N/A,FALSE,"337"}</definedName>
    <definedName name="wrn.XX." localSheetId="13" hidden="1">{#N/A,#N/A,FALSE,"337"}</definedName>
    <definedName name="wrn.XX." hidden="1">{#N/A,#N/A,FALSE,"337"}</definedName>
    <definedName name="wtf" localSheetId="14" hidden="1">#REF!</definedName>
    <definedName name="wtf" localSheetId="15" hidden="1">#REF!</definedName>
    <definedName name="wtf" localSheetId="16" hidden="1">#REF!</definedName>
    <definedName name="wtf" localSheetId="17" hidden="1">#REF!</definedName>
    <definedName name="wtf" localSheetId="18" hidden="1">#REF!</definedName>
    <definedName name="wtf" localSheetId="19" hidden="1">#REF!</definedName>
    <definedName name="wtf" localSheetId="12" hidden="1">#REF!</definedName>
    <definedName name="wtf" hidden="1">#REF!</definedName>
    <definedName name="wvu.buyout." localSheetId="14"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5"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6"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7"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8"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9"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20"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4"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1"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2"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localSheetId="13"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buyout." hidden="1">{TRUE,TRUE,-1.25,-15.5,604.5,366.75,FALSE,TRUE,TRUE,TRUE,0,7,#N/A,3,#N/A,7.2125,20.3333333333333,1,FALSE,FALSE,3,TRUE,1,FALSE,100,"Swvu.buyout.","ACwvu.buyout.",#N/A,FALSE,FALSE,0.75,0.44,1,1,2,"&amp;C&amp;""Helv,Bold""&amp;16Termination Buyout Methodology","&amp;L&amp;""Helv,Bold""CES\Way International, Inc. &amp;F&amp;D&amp;C&amp;""Helv,Bold""&amp;A&amp;RPage &amp;P",FALSE,FALSE,FALSE,TRUE,1,75,#N/A,#N/A,"=R3C2:R218C13","=C1,R2",#N/A,#N/A,FALSE,FALSE,TRUE,1,#N/A,#N/A,FALSE,FALSE,TRUE,TRUE,TRUE}</definedName>
    <definedName name="wvu.ecm." localSheetId="14"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5"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6"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7"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8"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9"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20"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4"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1"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2"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localSheetId="13"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ecm." hidden="1">{TRUE,TRUE,-1.25,-15.5,604.5,366.75,FALSE,TRUE,TRUE,TRUE,0,2,#N/A,18,#N/A,8.46511627906977,26.875,1,FALSE,FALSE,3,TRUE,1,FALSE,75,"Swvu.ecm.","ACwvu.ecm.",#N/A,FALSE,FALSE,0.72,0.2,0.166,0.166,2,"&amp;C&amp;""Helv,Bold""&amp;16Energy Conservation Overview ","&amp;L&amp;""Helv,Bold""CES/Way International, Inc. &amp;F&amp;D&amp;C&amp;""Helv,Bold""&amp;A",TRUE,TRUE,FALSE,TRUE,1,#N/A,1,1,"=R13C2:R41C8",FALSE,#N/A,#N/A,TRUE,FALSE,FALSE,1,#N/A,#N/A,FALSE,FALSE,TRUE,TRUE,TRUE}</definedName>
    <definedName name="wvu.finmod." localSheetId="14"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5"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6"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7"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8"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9"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20"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4"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1"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2"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localSheetId="13"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finmod." hidden="1">{TRUE,TRUE,-1.25,-15.5,604.5,366.75,FALSE,TRUE,TRUE,TRUE,0,7,#N/A,29,#N/A,26.0344827586207,87.4,1,FALSE,FALSE,3,TRUE,1,FALSE,25,"Swvu.finmod.","ACwvu.finmod.",#N/A,FALSE,FALSE,0.72,0.2,0.166,0.166,1,"&amp;C&amp;""Helv,Bold""&amp;16Financial Overview ","&amp;L&amp;""Helv,Bold""CES/Way International, Inc. &amp;F&amp;D&amp;C&amp;""Helv,Bold""&amp;A",TRUE,TRUE,FALSE,TRUE,1,#N/A,1,1,"=R10C11:R89C22",FALSE,#N/A,#N/A,TRUE,FALSE,FALSE,1,#N/A,#N/A,FALSE,FALSE,TRUE,TRUE,TRUE}</definedName>
    <definedName name="wvu.hillpay." localSheetId="14"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5"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6"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7"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8"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9"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20"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4"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1"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2"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localSheetId="13"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hillpay." hidden="1">{TRUE,TRUE,-1.25,-15.5,604.5,366.75,FALSE,TRUE,TRUE,TRUE,0,41,#N/A,50,#N/A,8.40697674418605,26.9375,1,FALSE,FALSE,3,TRUE,1,FALSE,75,"Swvu.hillpay.","ACwvu.hillpay.",#N/A,FALSE,FALSE,0.72,0.2,0.166,0.166,1,"&amp;C&amp;""Helv,Bold""&amp;16Hill AFB Payment Calculation ","&amp;L&amp;""Helv,Bold""CES/Way International, Inc. &amp;F&amp;D&amp;C&amp;""Helv,Bold""&amp;A",TRUE,TRUE,FALSE,TRUE,1,81,#N/A,#N/A,"=R21C41:R73C46",FALSE,#N/A,#N/A,TRUE,FALSE,TRUE,1,#N/A,#N/A,FALSE,FALSE,TRUE,TRUE,TRUE}</definedName>
    <definedName name="wvu.maint." localSheetId="14"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5"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6"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7"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8"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9"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20"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4"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1"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2"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localSheetId="13"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aint."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monitor." localSheetId="14"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5"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6"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7"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8"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9"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20"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4"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1"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2"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localSheetId="13"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monitor." hidden="1">{TRUE,TRUE,-1.25,-15.5,604.5,366.75,FALSE,TRUE,TRUE,TRUE,0,11,#N/A,93,#N/A,12.9298245614035,27.6363636363636,1,FALSE,FALSE,3,TRUE,1,FALSE,50,"Swvu.monitor.","ACwvu.monitor.",#N/A,FALSE,FALSE,0.72,0.2,0.166,0.166,2,"&amp;C&amp;""Helv,Bold""&amp;16CES/Way Monitoring/Maintenance Breakdown ","&amp;L&amp;""Helv,Bold""CES/Way International, Inc. &amp;C&amp;""Helv,Bold""&amp;A&amp;R&amp;""Helv,Bold""&amp;F&amp;D",TRUE,TRUE,FALSE,TRUE,1,#N/A,1,1,"=R96C18:R114C22",FALSE,#N/A,#N/A,TRUE,FALSE,FALSE,1,65532,65532,FALSE,FALSE,TRUE,TRUE,TRUE}</definedName>
    <definedName name="wvu.o_m94." localSheetId="14"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5"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6"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7"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8"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9"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20"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4"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1"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2"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localSheetId="13"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o_m94." hidden="1">{TRUE,TRUE,-1.4,-17.6,619.2,378,FALSE,TRUE,TRUE,TRUE,0,1,#N/A,1,#N/A,5.13541666666667,21.0769230769231,1,FALSE,FALSE,3,TRUE,1,FALSE,100,"Swvu.o_m94.","ACwvu.o_m94.",#N/A,FALSE,FALSE,0.75,0.75,1,1,1,"&amp;CFY94 570 Maint","Page &amp;P",TRUE,TRUE,FALSE,TRUE,1,100,#N/A,#N/A,"=R5C1:R89C3",FALSE,#N/A,#N/A,FALSE,FALSE,TRUE,1,#N/A,#N/A,FALSE,FALSE,TRUE,TRUE,TRUE}</definedName>
    <definedName name="wvu.psc." localSheetId="14"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5"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6"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7"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8"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9"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20"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4"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1"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2"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localSheetId="13"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psc." hidden="1">{TRUE,TRUE,-1.25,-15.5,604.5,366.75,FALSE,TRUE,TRUE,TRUE,0,1,#N/A,1,#N/A,14.925,43.7,1,FALSE,FALSE,3,TRUE,1,FALSE,50,"Swvu.psc.","ACwvu.psc.",#N/A,FALSE,FALSE,0.2,0.25,1.02,0.83,1,"&amp;C&amp;""Helv,Bold""&amp;16Total Resource Cost Test","&amp;L&amp;""Helv,Bold""CES/Way International, Inc. &amp;F&amp;D&amp;C&amp;""Helv,Bold""&amp;A",TRUE,TRUE,FALSE,TRUE,1,#N/A,1,1,"=R6C1:R68C8",FALSE,#N/A,#N/A,FALSE,FALSE,FALSE,1,#N/A,#N/A,FALSE,FALSE,TRUE,TRUE,TRUE}</definedName>
    <definedName name="wvu1.maint." localSheetId="14"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5"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6"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7"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8"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9"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20"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4"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1"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2"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localSheetId="13"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vu1.maint." hidden="1">{TRUE,TRUE,-1.25,-15.5,604.5,366.75,FALSE,TRUE,TRUE,TRUE,0,6,#N/A,78,#N/A,13.1509433962264,27.0909090909091,1,FALSE,FALSE,3,TRUE,1,FALSE,50,"Swvu.maint.","ACwvu.maint.",#N/A,FALSE,FALSE,0.72,0.2,0.166,0.166,2,"&amp;C&amp;""Helv,Bold""&amp;16Total Projected Maintenance Savings Breakdown ","&amp;L&amp;""Helv,Bold""CES/Way International, Inc. &amp;C&amp;""Helv,Bold""&amp;A&amp;R&amp;""Helv,Bold""&amp;F&amp;D",TRUE,TRUE,FALSE,TRUE,1,#N/A,1,1,"=R96C12:R114C16",FALSE,#N/A,#N/A,TRUE,FALSE,FALSE,1,65532,65532,FALSE,FALSE,TRUE,TRUE,TRUE}</definedName>
    <definedName name="wwwwwwww" localSheetId="14" hidden="1">{"2002Frcst","05Month",FALSE,"Frcst Format 2002"}</definedName>
    <definedName name="wwwwwwww" localSheetId="15" hidden="1">{"2002Frcst","05Month",FALSE,"Frcst Format 2002"}</definedName>
    <definedName name="wwwwwwww" localSheetId="16" hidden="1">{"2002Frcst","05Month",FALSE,"Frcst Format 2002"}</definedName>
    <definedName name="wwwwwwww" localSheetId="17" hidden="1">{"2002Frcst","05Month",FALSE,"Frcst Format 2002"}</definedName>
    <definedName name="wwwwwwww" localSheetId="18" hidden="1">{"2002Frcst","05Month",FALSE,"Frcst Format 2002"}</definedName>
    <definedName name="wwwwwwww" localSheetId="19" hidden="1">{"2002Frcst","05Month",FALSE,"Frcst Format 2002"}</definedName>
    <definedName name="wwwwwwww" localSheetId="20" hidden="1">{"2002Frcst","05Month",FALSE,"Frcst Format 2002"}</definedName>
    <definedName name="wwwwwwww" localSheetId="4" hidden="1">{"2002Frcst","05Month",FALSE,"Frcst Format 2002"}</definedName>
    <definedName name="wwwwwwww" localSheetId="11" hidden="1">{"2002Frcst","05Month",FALSE,"Frcst Format 2002"}</definedName>
    <definedName name="wwwwwwww" localSheetId="12" hidden="1">{"2002Frcst","05Month",FALSE,"Frcst Format 2002"}</definedName>
    <definedName name="wwwwwwww" localSheetId="13" hidden="1">{"2002Frcst","05Month",FALSE,"Frcst Format 2002"}</definedName>
    <definedName name="wwwwwwww" hidden="1">{"2002Frcst","05Month",FALSE,"Frcst Format 2002"}</definedName>
    <definedName name="x" localSheetId="14" hidden="1">{"Page_1",#N/A,FALSE,"BAD4Q98";"Page_2",#N/A,FALSE,"BAD4Q98";"Page_3",#N/A,FALSE,"BAD4Q98";"Page_4",#N/A,FALSE,"BAD4Q98";"Page_5",#N/A,FALSE,"BAD4Q98";"Page_6",#N/A,FALSE,"BAD4Q98";"Input_1",#N/A,FALSE,"BAD4Q98";"Input_2",#N/A,FALSE,"BAD4Q98"}</definedName>
    <definedName name="x" localSheetId="15" hidden="1">{"Page_1",#N/A,FALSE,"BAD4Q98";"Page_2",#N/A,FALSE,"BAD4Q98";"Page_3",#N/A,FALSE,"BAD4Q98";"Page_4",#N/A,FALSE,"BAD4Q98";"Page_5",#N/A,FALSE,"BAD4Q98";"Page_6",#N/A,FALSE,"BAD4Q98";"Input_1",#N/A,FALSE,"BAD4Q98";"Input_2",#N/A,FALSE,"BAD4Q98"}</definedName>
    <definedName name="x" localSheetId="16" hidden="1">{"Page_1",#N/A,FALSE,"BAD4Q98";"Page_2",#N/A,FALSE,"BAD4Q98";"Page_3",#N/A,FALSE,"BAD4Q98";"Page_4",#N/A,FALSE,"BAD4Q98";"Page_5",#N/A,FALSE,"BAD4Q98";"Page_6",#N/A,FALSE,"BAD4Q98";"Input_1",#N/A,FALSE,"BAD4Q98";"Input_2",#N/A,FALSE,"BAD4Q98"}</definedName>
    <definedName name="x" localSheetId="17" hidden="1">{"Page_1",#N/A,FALSE,"BAD4Q98";"Page_2",#N/A,FALSE,"BAD4Q98";"Page_3",#N/A,FALSE,"BAD4Q98";"Page_4",#N/A,FALSE,"BAD4Q98";"Page_5",#N/A,FALSE,"BAD4Q98";"Page_6",#N/A,FALSE,"BAD4Q98";"Input_1",#N/A,FALSE,"BAD4Q98";"Input_2",#N/A,FALSE,"BAD4Q98"}</definedName>
    <definedName name="x" localSheetId="18" hidden="1">{"Page_1",#N/A,FALSE,"BAD4Q98";"Page_2",#N/A,FALSE,"BAD4Q98";"Page_3",#N/A,FALSE,"BAD4Q98";"Page_4",#N/A,FALSE,"BAD4Q98";"Page_5",#N/A,FALSE,"BAD4Q98";"Page_6",#N/A,FALSE,"BAD4Q98";"Input_1",#N/A,FALSE,"BAD4Q98";"Input_2",#N/A,FALSE,"BAD4Q98"}</definedName>
    <definedName name="x" localSheetId="19" hidden="1">{"Page_1",#N/A,FALSE,"BAD4Q98";"Page_2",#N/A,FALSE,"BAD4Q98";"Page_3",#N/A,FALSE,"BAD4Q98";"Page_4",#N/A,FALSE,"BAD4Q98";"Page_5",#N/A,FALSE,"BAD4Q98";"Page_6",#N/A,FALSE,"BAD4Q98";"Input_1",#N/A,FALSE,"BAD4Q98";"Input_2",#N/A,FALSE,"BAD4Q98"}</definedName>
    <definedName name="x" localSheetId="20" hidden="1">{"Page_1",#N/A,FALSE,"BAD4Q98";"Page_2",#N/A,FALSE,"BAD4Q98";"Page_3",#N/A,FALSE,"BAD4Q98";"Page_4",#N/A,FALSE,"BAD4Q98";"Page_5",#N/A,FALSE,"BAD4Q98";"Page_6",#N/A,FALSE,"BAD4Q98";"Input_1",#N/A,FALSE,"BAD4Q98";"Input_2",#N/A,FALSE,"BAD4Q98"}</definedName>
    <definedName name="x" localSheetId="4" hidden="1">{"Page_1",#N/A,FALSE,"BAD4Q98";"Page_2",#N/A,FALSE,"BAD4Q98";"Page_3",#N/A,FALSE,"BAD4Q98";"Page_4",#N/A,FALSE,"BAD4Q98";"Page_5",#N/A,FALSE,"BAD4Q98";"Page_6",#N/A,FALSE,"BAD4Q98";"Input_1",#N/A,FALSE,"BAD4Q98";"Input_2",#N/A,FALSE,"BAD4Q98"}</definedName>
    <definedName name="x" localSheetId="11" hidden="1">{"Page_1",#N/A,FALSE,"BAD4Q98";"Page_2",#N/A,FALSE,"BAD4Q98";"Page_3",#N/A,FALSE,"BAD4Q98";"Page_4",#N/A,FALSE,"BAD4Q98";"Page_5",#N/A,FALSE,"BAD4Q98";"Page_6",#N/A,FALSE,"BAD4Q98";"Input_1",#N/A,FALSE,"BAD4Q98";"Input_2",#N/A,FALSE,"BAD4Q98"}</definedName>
    <definedName name="x" localSheetId="12" hidden="1">{"Page_1",#N/A,FALSE,"BAD4Q98";"Page_2",#N/A,FALSE,"BAD4Q98";"Page_3",#N/A,FALSE,"BAD4Q98";"Page_4",#N/A,FALSE,"BAD4Q98";"Page_5",#N/A,FALSE,"BAD4Q98";"Page_6",#N/A,FALSE,"BAD4Q98";"Input_1",#N/A,FALSE,"BAD4Q98";"Input_2",#N/A,FALSE,"BAD4Q98"}</definedName>
    <definedName name="x" localSheetId="13" hidden="1">{"Page_1",#N/A,FALSE,"BAD4Q98";"Page_2",#N/A,FALSE,"BAD4Q98";"Page_3",#N/A,FALSE,"BAD4Q98";"Page_4",#N/A,FALSE,"BAD4Q98";"Page_5",#N/A,FALSE,"BAD4Q98";"Page_6",#N/A,FALSE,"BAD4Q98";"Input_1",#N/A,FALSE,"BAD4Q98";"Input_2",#N/A,FALSE,"BAD4Q98"}</definedName>
    <definedName name="x" hidden="1">{"Page_1",#N/A,FALSE,"BAD4Q98";"Page_2",#N/A,FALSE,"BAD4Q98";"Page_3",#N/A,FALSE,"BAD4Q98";"Page_4",#N/A,FALSE,"BAD4Q98";"Page_5",#N/A,FALSE,"BAD4Q98";"Page_6",#N/A,FALSE,"BAD4Q98";"Input_1",#N/A,FALSE,"BAD4Q98";"Input_2",#N/A,FALSE,"BAD4Q98"}</definedName>
    <definedName name="X_Amortization" localSheetId="14">#REF!,#REF!,#REF!,#REF!,#REF!,#REF!</definedName>
    <definedName name="X_Amortization" localSheetId="15">#REF!,#REF!,#REF!,#REF!,#REF!,#REF!</definedName>
    <definedName name="X_Amortization" localSheetId="16">#REF!,#REF!,#REF!,#REF!,#REF!,#REF!</definedName>
    <definedName name="X_Amortization" localSheetId="17">#REF!,#REF!,#REF!,#REF!,#REF!,#REF!</definedName>
    <definedName name="X_Amortization" localSheetId="18">#REF!,#REF!,#REF!,#REF!,#REF!,#REF!</definedName>
    <definedName name="X_Amortization" localSheetId="19">#REF!,#REF!,#REF!,#REF!,#REF!,#REF!</definedName>
    <definedName name="X_Amortization" localSheetId="12">#REF!,#REF!,#REF!,#REF!,#REF!,#REF!</definedName>
    <definedName name="X_Amortization">#REF!,#REF!,#REF!,#REF!,#REF!,#REF!</definedName>
    <definedName name="X_Vld_Amort" localSheetId="14">#REF!</definedName>
    <definedName name="X_Vld_Amort" localSheetId="15">#REF!</definedName>
    <definedName name="X_Vld_Amort" localSheetId="16">#REF!</definedName>
    <definedName name="X_Vld_Amort" localSheetId="17">#REF!</definedName>
    <definedName name="X_Vld_Amort" localSheetId="18">#REF!</definedName>
    <definedName name="X_Vld_Amort" localSheetId="19">#REF!</definedName>
    <definedName name="X_Vld_Amort" localSheetId="12">#REF!</definedName>
    <definedName name="X_Vld_Amort">#REF!</definedName>
    <definedName name="X_Vld_APIC" localSheetId="14">#REF!</definedName>
    <definedName name="X_Vld_APIC" localSheetId="15">#REF!</definedName>
    <definedName name="X_Vld_APIC" localSheetId="16">#REF!</definedName>
    <definedName name="X_Vld_APIC" localSheetId="17">#REF!</definedName>
    <definedName name="X_Vld_APIC" localSheetId="18">#REF!</definedName>
    <definedName name="X_Vld_APIC" localSheetId="19">#REF!</definedName>
    <definedName name="X_Vld_APIC" localSheetId="12">#REF!</definedName>
    <definedName name="X_Vld_APIC">#REF!</definedName>
    <definedName name="X_Vld_ChgCash">'[12]CF Report'!$C$65</definedName>
    <definedName name="X_Vld_CStk" localSheetId="14">#REF!</definedName>
    <definedName name="X_Vld_CStk" localSheetId="15">#REF!</definedName>
    <definedName name="X_Vld_CStk" localSheetId="16">#REF!</definedName>
    <definedName name="X_Vld_CStk" localSheetId="17">#REF!</definedName>
    <definedName name="X_Vld_CStk" localSheetId="18">#REF!</definedName>
    <definedName name="X_Vld_CStk" localSheetId="19">#REF!</definedName>
    <definedName name="X_Vld_CStk" localSheetId="12">#REF!</definedName>
    <definedName name="X_Vld_CStk">#REF!</definedName>
    <definedName name="X_Vld_DefCr" localSheetId="14">#REF!</definedName>
    <definedName name="X_Vld_DefCr" localSheetId="15">#REF!</definedName>
    <definedName name="X_Vld_DefCr" localSheetId="16">#REF!</definedName>
    <definedName name="X_Vld_DefCr" localSheetId="17">#REF!</definedName>
    <definedName name="X_Vld_DefCr" localSheetId="18">#REF!</definedName>
    <definedName name="X_Vld_DefCr" localSheetId="19">#REF!</definedName>
    <definedName name="X_Vld_DefCr" localSheetId="12">#REF!</definedName>
    <definedName name="X_Vld_DefCr">#REF!</definedName>
    <definedName name="X_Vld_Depr" localSheetId="14">#REF!</definedName>
    <definedName name="X_Vld_Depr" localSheetId="15">#REF!</definedName>
    <definedName name="X_Vld_Depr" localSheetId="16">#REF!</definedName>
    <definedName name="X_Vld_Depr" localSheetId="17">#REF!</definedName>
    <definedName name="X_Vld_Depr" localSheetId="18">#REF!</definedName>
    <definedName name="X_Vld_Depr" localSheetId="19">#REF!</definedName>
    <definedName name="X_Vld_Depr" localSheetId="12">#REF!</definedName>
    <definedName name="X_Vld_Depr">#REF!</definedName>
    <definedName name="X_Vld_ESOP" localSheetId="14">#REF!</definedName>
    <definedName name="X_Vld_ESOP" localSheetId="15">#REF!</definedName>
    <definedName name="X_Vld_ESOP" localSheetId="16">#REF!</definedName>
    <definedName name="X_Vld_ESOP" localSheetId="17">#REF!</definedName>
    <definedName name="X_Vld_ESOP" localSheetId="18">#REF!</definedName>
    <definedName name="X_Vld_ESOP" localSheetId="19">#REF!</definedName>
    <definedName name="X_Vld_ESOP">#REF!</definedName>
    <definedName name="X_Vld_GdWl" localSheetId="14">#REF!</definedName>
    <definedName name="X_Vld_GdWl" localSheetId="15">#REF!</definedName>
    <definedName name="X_Vld_GdWl" localSheetId="16">#REF!</definedName>
    <definedName name="X_Vld_GdWl" localSheetId="17">#REF!</definedName>
    <definedName name="X_Vld_GdWl" localSheetId="18">#REF!</definedName>
    <definedName name="X_Vld_GdWl" localSheetId="19">#REF!</definedName>
    <definedName name="X_Vld_GdWl">#REF!</definedName>
    <definedName name="X_Vld_Inv" localSheetId="14">#REF!</definedName>
    <definedName name="X_Vld_Inv" localSheetId="15">#REF!</definedName>
    <definedName name="X_Vld_Inv" localSheetId="16">#REF!</definedName>
    <definedName name="X_Vld_Inv" localSheetId="17">#REF!</definedName>
    <definedName name="X_Vld_Inv" localSheetId="18">#REF!</definedName>
    <definedName name="X_Vld_Inv" localSheetId="19">#REF!</definedName>
    <definedName name="X_Vld_Inv">#REF!</definedName>
    <definedName name="X_Vld_LTAst" localSheetId="14">#REF!</definedName>
    <definedName name="X_Vld_LTAst" localSheetId="15">#REF!</definedName>
    <definedName name="X_Vld_LTAst" localSheetId="16">#REF!</definedName>
    <definedName name="X_Vld_LTAst" localSheetId="17">#REF!</definedName>
    <definedName name="X_Vld_LTAst" localSheetId="18">#REF!</definedName>
    <definedName name="X_Vld_LTAst" localSheetId="19">#REF!</definedName>
    <definedName name="X_Vld_LTAst">#REF!</definedName>
    <definedName name="X_Vld_LTDebt" localSheetId="14">#REF!</definedName>
    <definedName name="X_Vld_LTDebt" localSheetId="15">#REF!</definedName>
    <definedName name="X_Vld_LTDebt" localSheetId="16">#REF!</definedName>
    <definedName name="X_Vld_LTDebt" localSheetId="17">#REF!</definedName>
    <definedName name="X_Vld_LTDebt" localSheetId="18">#REF!</definedName>
    <definedName name="X_Vld_LTDebt" localSheetId="19">#REF!</definedName>
    <definedName name="X_Vld_LTDebt">#REF!</definedName>
    <definedName name="X_Vld_MinInt" localSheetId="14">#REF!</definedName>
    <definedName name="X_Vld_MinInt" localSheetId="15">#REF!</definedName>
    <definedName name="X_Vld_MinInt" localSheetId="16">#REF!</definedName>
    <definedName name="X_Vld_MinInt" localSheetId="17">#REF!</definedName>
    <definedName name="X_Vld_MinInt" localSheetId="18">#REF!</definedName>
    <definedName name="X_Vld_MinInt" localSheetId="19">#REF!</definedName>
    <definedName name="X_Vld_MinInt">#REF!</definedName>
    <definedName name="X_Vld_NetWrkCap" localSheetId="14">#REF!</definedName>
    <definedName name="X_Vld_NetWrkCap" localSheetId="15">#REF!</definedName>
    <definedName name="X_Vld_NetWrkCap" localSheetId="16">#REF!</definedName>
    <definedName name="X_Vld_NetWrkCap" localSheetId="17">#REF!</definedName>
    <definedName name="X_Vld_NetWrkCap" localSheetId="18">#REF!</definedName>
    <definedName name="X_Vld_NetWrkCap" localSheetId="19">#REF!</definedName>
    <definedName name="X_Vld_NetWrkCap">#REF!</definedName>
    <definedName name="X_Vld_NucTrst" localSheetId="14">#REF!</definedName>
    <definedName name="X_Vld_NucTrst" localSheetId="15">#REF!</definedName>
    <definedName name="X_Vld_NucTrst" localSheetId="16">#REF!</definedName>
    <definedName name="X_Vld_NucTrst" localSheetId="17">#REF!</definedName>
    <definedName name="X_Vld_NucTrst" localSheetId="18">#REF!</definedName>
    <definedName name="X_Vld_NucTrst" localSheetId="19">#REF!</definedName>
    <definedName name="X_Vld_NucTrst">#REF!</definedName>
    <definedName name="X_Vld_OthInc" localSheetId="14">#REF!</definedName>
    <definedName name="X_Vld_OthInc" localSheetId="15">#REF!</definedName>
    <definedName name="X_Vld_OthInc" localSheetId="16">#REF!</definedName>
    <definedName name="X_Vld_OthInc" localSheetId="17">#REF!</definedName>
    <definedName name="X_Vld_OthInc" localSheetId="18">#REF!</definedName>
    <definedName name="X_Vld_OthInc" localSheetId="19">#REF!</definedName>
    <definedName name="X_Vld_OthInc">#REF!</definedName>
    <definedName name="X_Vld_PfStk" localSheetId="14">#REF!</definedName>
    <definedName name="X_Vld_PfStk" localSheetId="15">#REF!</definedName>
    <definedName name="X_Vld_PfStk" localSheetId="16">#REF!</definedName>
    <definedName name="X_Vld_PfStk" localSheetId="17">#REF!</definedName>
    <definedName name="X_Vld_PfStk" localSheetId="18">#REF!</definedName>
    <definedName name="X_Vld_PfStk" localSheetId="19">#REF!</definedName>
    <definedName name="X_Vld_PfStk">#REF!</definedName>
    <definedName name="X_Vld_PPE" localSheetId="14">#REF!</definedName>
    <definedName name="X_Vld_PPE" localSheetId="15">#REF!</definedName>
    <definedName name="X_Vld_PPE" localSheetId="16">#REF!</definedName>
    <definedName name="X_Vld_PPE" localSheetId="17">#REF!</definedName>
    <definedName name="X_Vld_PPE" localSheetId="18">#REF!</definedName>
    <definedName name="X_Vld_PPE" localSheetId="19">#REF!</definedName>
    <definedName name="X_Vld_PPE">#REF!</definedName>
    <definedName name="X_Vld_RE" localSheetId="14">#REF!</definedName>
    <definedName name="X_Vld_RE" localSheetId="15">#REF!</definedName>
    <definedName name="X_Vld_RE" localSheetId="16">#REF!</definedName>
    <definedName name="X_Vld_RE" localSheetId="17">#REF!</definedName>
    <definedName name="X_Vld_RE" localSheetId="18">#REF!</definedName>
    <definedName name="X_Vld_RE" localSheetId="19">#REF!</definedName>
    <definedName name="X_Vld_RE">#REF!</definedName>
    <definedName name="X_Vld_RegAst" localSheetId="14">#REF!</definedName>
    <definedName name="X_Vld_RegAst" localSheetId="15">#REF!</definedName>
    <definedName name="X_Vld_RegAst" localSheetId="16">#REF!</definedName>
    <definedName name="X_Vld_RegAst" localSheetId="17">#REF!</definedName>
    <definedName name="X_Vld_RegAst" localSheetId="18">#REF!</definedName>
    <definedName name="X_Vld_RegAst" localSheetId="19">#REF!</definedName>
    <definedName name="X_Vld_RegAst">#REF!</definedName>
    <definedName name="X_Vld_Tax" localSheetId="14">#REF!</definedName>
    <definedName name="X_Vld_Tax" localSheetId="15">#REF!</definedName>
    <definedName name="X_Vld_Tax" localSheetId="16">#REF!</definedName>
    <definedName name="X_Vld_Tax" localSheetId="17">#REF!</definedName>
    <definedName name="X_Vld_Tax" localSheetId="18">#REF!</definedName>
    <definedName name="X_Vld_Tax" localSheetId="19">#REF!</definedName>
    <definedName name="X_Vld_Tax">#REF!</definedName>
    <definedName name="X_Vld_TrstPfSec" localSheetId="14">#REF!</definedName>
    <definedName name="X_Vld_TrstPfSec" localSheetId="15">#REF!</definedName>
    <definedName name="X_Vld_TrstPfSec" localSheetId="16">#REF!</definedName>
    <definedName name="X_Vld_TrstPfSec" localSheetId="17">#REF!</definedName>
    <definedName name="X_Vld_TrstPfSec" localSheetId="18">#REF!</definedName>
    <definedName name="X_Vld_TrstPfSec" localSheetId="19">#REF!</definedName>
    <definedName name="X_Vld_TrstPfSec">#REF!</definedName>
    <definedName name="xa" localSheetId="14">OFFSET(YAXIS,0,-1)</definedName>
    <definedName name="xa" localSheetId="15">OFFSET(YAXIS,0,-1)</definedName>
    <definedName name="xa" localSheetId="16">OFFSET(YAXIS,0,-1)</definedName>
    <definedName name="xa" localSheetId="17">OFFSET(YAXIS,0,-1)</definedName>
    <definedName name="xa" localSheetId="18">OFFSET(YAXIS,0,-1)</definedName>
    <definedName name="xa" localSheetId="19">OFFSET(YAXIS,0,-1)</definedName>
    <definedName name="xa" localSheetId="20">OFFSET(YAXIS,0,-1)</definedName>
    <definedName name="xa" localSheetId="3">OFFSET(YAXIS,0,-1)</definedName>
    <definedName name="xa" localSheetId="4">OFFSET(YAXIS,0,-1)</definedName>
    <definedName name="xa" localSheetId="6">OFFSET(YAXIS,0,-1)</definedName>
    <definedName name="xa" localSheetId="11">OFFSET(YAXIS,0,-1)</definedName>
    <definedName name="xa" localSheetId="12">OFFSET(YAXIS,0,-1)</definedName>
    <definedName name="xa" localSheetId="13">OFFSET(YAXIS,0,-1)</definedName>
    <definedName name="xa">OFFSET(YAXIS,0,-1)</definedName>
    <definedName name="xaxIS" localSheetId="14">OFFSET(YAXIS,0,-1)</definedName>
    <definedName name="xaxIS" localSheetId="15">OFFSET(YAXIS,0,-1)</definedName>
    <definedName name="xaxIS" localSheetId="16">OFFSET(YAXIS,0,-1)</definedName>
    <definedName name="xaxIS" localSheetId="17">OFFSET(YAXIS,0,-1)</definedName>
    <definedName name="xaxIS" localSheetId="18">OFFSET(YAXIS,0,-1)</definedName>
    <definedName name="xaxIS" localSheetId="19">OFFSET(YAXIS,0,-1)</definedName>
    <definedName name="xaxIS" localSheetId="20">OFFSET(YAXIS,0,-1)</definedName>
    <definedName name="xaxIS" localSheetId="3">OFFSET(YAXIS,0,-1)</definedName>
    <definedName name="xaxIS" localSheetId="4">OFFSET(YAXIS,0,-1)</definedName>
    <definedName name="xaxIS" localSheetId="6">OFFSET(YAXIS,0,-1)</definedName>
    <definedName name="xaxIS" localSheetId="11">OFFSET(YAXIS,0,-1)</definedName>
    <definedName name="xaxIS" localSheetId="12">OFFSET(YAXIS,0,-1)</definedName>
    <definedName name="xaxIS" localSheetId="13">OFFSET(YAXIS,0,-1)</definedName>
    <definedName name="xaxIS">OFFSET(YAXIS,0,-1)</definedName>
    <definedName name="xes" localSheetId="14" hidden="1">{#N/A,#N/A,FALSE,"Aging Summary";#N/A,#N/A,FALSE,"Ratio Analysis";#N/A,#N/A,FALSE,"Test 120 Day Accts";#N/A,#N/A,FALSE,"Tickmarks"}</definedName>
    <definedName name="xes" localSheetId="15" hidden="1">{#N/A,#N/A,FALSE,"Aging Summary";#N/A,#N/A,FALSE,"Ratio Analysis";#N/A,#N/A,FALSE,"Test 120 Day Accts";#N/A,#N/A,FALSE,"Tickmarks"}</definedName>
    <definedName name="xes" localSheetId="16" hidden="1">{#N/A,#N/A,FALSE,"Aging Summary";#N/A,#N/A,FALSE,"Ratio Analysis";#N/A,#N/A,FALSE,"Test 120 Day Accts";#N/A,#N/A,FALSE,"Tickmarks"}</definedName>
    <definedName name="xes" localSheetId="17" hidden="1">{#N/A,#N/A,FALSE,"Aging Summary";#N/A,#N/A,FALSE,"Ratio Analysis";#N/A,#N/A,FALSE,"Test 120 Day Accts";#N/A,#N/A,FALSE,"Tickmarks"}</definedName>
    <definedName name="xes" localSheetId="18" hidden="1">{#N/A,#N/A,FALSE,"Aging Summary";#N/A,#N/A,FALSE,"Ratio Analysis";#N/A,#N/A,FALSE,"Test 120 Day Accts";#N/A,#N/A,FALSE,"Tickmarks"}</definedName>
    <definedName name="xes" localSheetId="19" hidden="1">{#N/A,#N/A,FALSE,"Aging Summary";#N/A,#N/A,FALSE,"Ratio Analysis";#N/A,#N/A,FALSE,"Test 120 Day Accts";#N/A,#N/A,FALSE,"Tickmarks"}</definedName>
    <definedName name="xes" localSheetId="20" hidden="1">{#N/A,#N/A,FALSE,"Aging Summary";#N/A,#N/A,FALSE,"Ratio Analysis";#N/A,#N/A,FALSE,"Test 120 Day Accts";#N/A,#N/A,FALSE,"Tickmarks"}</definedName>
    <definedName name="xes" localSheetId="4" hidden="1">{#N/A,#N/A,FALSE,"Aging Summary";#N/A,#N/A,FALSE,"Ratio Analysis";#N/A,#N/A,FALSE,"Test 120 Day Accts";#N/A,#N/A,FALSE,"Tickmarks"}</definedName>
    <definedName name="xes" localSheetId="11" hidden="1">{#N/A,#N/A,FALSE,"Aging Summary";#N/A,#N/A,FALSE,"Ratio Analysis";#N/A,#N/A,FALSE,"Test 120 Day Accts";#N/A,#N/A,FALSE,"Tickmarks"}</definedName>
    <definedName name="xes" localSheetId="12" hidden="1">{#N/A,#N/A,FALSE,"Aging Summary";#N/A,#N/A,FALSE,"Ratio Analysis";#N/A,#N/A,FALSE,"Test 120 Day Accts";#N/A,#N/A,FALSE,"Tickmarks"}</definedName>
    <definedName name="xes" localSheetId="13" hidden="1">{#N/A,#N/A,FALSE,"Aging Summary";#N/A,#N/A,FALSE,"Ratio Analysis";#N/A,#N/A,FALSE,"Test 120 Day Accts";#N/A,#N/A,FALSE,"Tickmarks"}</definedName>
    <definedName name="xes" hidden="1">{#N/A,#N/A,FALSE,"Aging Summary";#N/A,#N/A,FALSE,"Ratio Analysis";#N/A,#N/A,FALSE,"Test 120 Day Accts";#N/A,#N/A,FALSE,"Tickmarks"}</definedName>
    <definedName name="XmnRefRange" localSheetId="14">#REF!</definedName>
    <definedName name="XmnRefRange" localSheetId="15">#REF!</definedName>
    <definedName name="XmnRefRange" localSheetId="16">#REF!</definedName>
    <definedName name="XmnRefRange" localSheetId="17">#REF!</definedName>
    <definedName name="XmnRefRange" localSheetId="18">#REF!</definedName>
    <definedName name="XmnRefRange" localSheetId="19">#REF!</definedName>
    <definedName name="XmnRefRange" localSheetId="12">#REF!</definedName>
    <definedName name="XmnRefRange">#REF!</definedName>
    <definedName name="XREF_COLUMN_1" localSheetId="14" hidden="1">#REF!</definedName>
    <definedName name="XREF_COLUMN_1" localSheetId="15" hidden="1">#REF!</definedName>
    <definedName name="XREF_COLUMN_1" localSheetId="16" hidden="1">#REF!</definedName>
    <definedName name="XREF_COLUMN_1" localSheetId="17" hidden="1">#REF!</definedName>
    <definedName name="XREF_COLUMN_1" localSheetId="18" hidden="1">#REF!</definedName>
    <definedName name="XREF_COLUMN_1" localSheetId="19" hidden="1">#REF!</definedName>
    <definedName name="XREF_COLUMN_1" localSheetId="12" hidden="1">#REF!</definedName>
    <definedName name="XREF_COLUMN_1" hidden="1">#REF!</definedName>
    <definedName name="XREF_COLUMN_10" localSheetId="14" hidden="1">#REF!</definedName>
    <definedName name="XREF_COLUMN_10" localSheetId="15" hidden="1">#REF!</definedName>
    <definedName name="XREF_COLUMN_10" localSheetId="16" hidden="1">#REF!</definedName>
    <definedName name="XREF_COLUMN_10" localSheetId="17" hidden="1">#REF!</definedName>
    <definedName name="XREF_COLUMN_10" localSheetId="18" hidden="1">#REF!</definedName>
    <definedName name="XREF_COLUMN_10" localSheetId="19" hidden="1">#REF!</definedName>
    <definedName name="XREF_COLUMN_10" localSheetId="12" hidden="1">#REF!</definedName>
    <definedName name="XREF_COLUMN_10" hidden="1">#REF!</definedName>
    <definedName name="XREF_COLUMN_2" localSheetId="14" hidden="1">#REF!</definedName>
    <definedName name="XREF_COLUMN_2" localSheetId="15" hidden="1">#REF!</definedName>
    <definedName name="XREF_COLUMN_2" localSheetId="16" hidden="1">#REF!</definedName>
    <definedName name="XREF_COLUMN_2" localSheetId="17" hidden="1">#REF!</definedName>
    <definedName name="XREF_COLUMN_2" localSheetId="18" hidden="1">#REF!</definedName>
    <definedName name="XREF_COLUMN_2" localSheetId="19" hidden="1">#REF!</definedName>
    <definedName name="XREF_COLUMN_2" hidden="1">#REF!</definedName>
    <definedName name="XREF_COLUMN_3" localSheetId="14" hidden="1">#REF!</definedName>
    <definedName name="XREF_COLUMN_3" localSheetId="15" hidden="1">#REF!</definedName>
    <definedName name="XREF_COLUMN_3" localSheetId="16" hidden="1">#REF!</definedName>
    <definedName name="XREF_COLUMN_3" localSheetId="17" hidden="1">#REF!</definedName>
    <definedName name="XREF_COLUMN_3" localSheetId="18" hidden="1">#REF!</definedName>
    <definedName name="XREF_COLUMN_3" localSheetId="19" hidden="1">#REF!</definedName>
    <definedName name="XREF_COLUMN_3" hidden="1">#REF!</definedName>
    <definedName name="XREF_COLUMN_4" localSheetId="14" hidden="1">#REF!</definedName>
    <definedName name="XREF_COLUMN_4" localSheetId="15" hidden="1">#REF!</definedName>
    <definedName name="XREF_COLUMN_4" localSheetId="16" hidden="1">#REF!</definedName>
    <definedName name="XREF_COLUMN_4" localSheetId="17" hidden="1">#REF!</definedName>
    <definedName name="XREF_COLUMN_4" localSheetId="18" hidden="1">#REF!</definedName>
    <definedName name="XREF_COLUMN_4" localSheetId="19" hidden="1">#REF!</definedName>
    <definedName name="XREF_COLUMN_4" hidden="1">#REF!</definedName>
    <definedName name="XREF_COLUMN_5" localSheetId="14" hidden="1">#REF!</definedName>
    <definedName name="XREF_COLUMN_5" localSheetId="15" hidden="1">#REF!</definedName>
    <definedName name="XREF_COLUMN_5" localSheetId="16" hidden="1">#REF!</definedName>
    <definedName name="XREF_COLUMN_5" localSheetId="17" hidden="1">#REF!</definedName>
    <definedName name="XREF_COLUMN_5" localSheetId="18" hidden="1">#REF!</definedName>
    <definedName name="XREF_COLUMN_5" localSheetId="19" hidden="1">#REF!</definedName>
    <definedName name="XREF_COLUMN_5" hidden="1">#REF!</definedName>
    <definedName name="XREF_COLUMN_6" localSheetId="14" hidden="1">#REF!</definedName>
    <definedName name="XREF_COLUMN_6" localSheetId="15" hidden="1">#REF!</definedName>
    <definedName name="XREF_COLUMN_6" localSheetId="16" hidden="1">#REF!</definedName>
    <definedName name="XREF_COLUMN_6" localSheetId="17" hidden="1">#REF!</definedName>
    <definedName name="XREF_COLUMN_6" localSheetId="18" hidden="1">#REF!</definedName>
    <definedName name="XREF_COLUMN_6" localSheetId="19" hidden="1">#REF!</definedName>
    <definedName name="XREF_COLUMN_6" hidden="1">#REF!</definedName>
    <definedName name="XREF_COLUMN_7" localSheetId="14" hidden="1">#REF!</definedName>
    <definedName name="XREF_COLUMN_7" localSheetId="15" hidden="1">#REF!</definedName>
    <definedName name="XREF_COLUMN_7" localSheetId="16" hidden="1">#REF!</definedName>
    <definedName name="XREF_COLUMN_7" localSheetId="17" hidden="1">#REF!</definedName>
    <definedName name="XREF_COLUMN_7" localSheetId="18" hidden="1">#REF!</definedName>
    <definedName name="XREF_COLUMN_7" localSheetId="19" hidden="1">#REF!</definedName>
    <definedName name="XREF_COLUMN_7" hidden="1">#REF!</definedName>
    <definedName name="XREF_COLUMN_8" localSheetId="14" hidden="1">#REF!</definedName>
    <definedName name="XREF_COLUMN_8" localSheetId="15" hidden="1">#REF!</definedName>
    <definedName name="XREF_COLUMN_8" localSheetId="16" hidden="1">#REF!</definedName>
    <definedName name="XREF_COLUMN_8" localSheetId="17" hidden="1">#REF!</definedName>
    <definedName name="XREF_COLUMN_8" localSheetId="18" hidden="1">#REF!</definedName>
    <definedName name="XREF_COLUMN_8" localSheetId="19" hidden="1">#REF!</definedName>
    <definedName name="XREF_COLUMN_8" hidden="1">#REF!</definedName>
    <definedName name="XREF_COLUMN_9" localSheetId="14" hidden="1">#REF!</definedName>
    <definedName name="XREF_COLUMN_9" localSheetId="15" hidden="1">#REF!</definedName>
    <definedName name="XREF_COLUMN_9" localSheetId="16" hidden="1">#REF!</definedName>
    <definedName name="XREF_COLUMN_9" localSheetId="17" hidden="1">#REF!</definedName>
    <definedName name="XREF_COLUMN_9" localSheetId="18" hidden="1">#REF!</definedName>
    <definedName name="XREF_COLUMN_9" localSheetId="19" hidden="1">#REF!</definedName>
    <definedName name="XREF_COLUMN_9" hidden="1">#REF!</definedName>
    <definedName name="XRefActiveRow" localSheetId="14" hidden="1">#REF!</definedName>
    <definedName name="XRefActiveRow" localSheetId="15" hidden="1">#REF!</definedName>
    <definedName name="XRefActiveRow" localSheetId="16" hidden="1">#REF!</definedName>
    <definedName name="XRefActiveRow" localSheetId="17" hidden="1">#REF!</definedName>
    <definedName name="XRefActiveRow" localSheetId="18" hidden="1">#REF!</definedName>
    <definedName name="XRefActiveRow" localSheetId="19" hidden="1">#REF!</definedName>
    <definedName name="XRefActiveRow" hidden="1">#REF!</definedName>
    <definedName name="XRefColumnsCount" hidden="1">1</definedName>
    <definedName name="XRefCopy1" localSheetId="14" hidden="1">#REF!</definedName>
    <definedName name="XRefCopy1" localSheetId="15" hidden="1">#REF!</definedName>
    <definedName name="XRefCopy1" localSheetId="16" hidden="1">#REF!</definedName>
    <definedName name="XRefCopy1" localSheetId="17" hidden="1">#REF!</definedName>
    <definedName name="XRefCopy1" localSheetId="18" hidden="1">#REF!</definedName>
    <definedName name="XRefCopy1" localSheetId="19" hidden="1">#REF!</definedName>
    <definedName name="XRefCopy1" localSheetId="12" hidden="1">#REF!</definedName>
    <definedName name="XRefCopy1" hidden="1">#REF!</definedName>
    <definedName name="XRefCopy10" localSheetId="14" hidden="1">#REF!</definedName>
    <definedName name="XRefCopy10" localSheetId="15" hidden="1">#REF!</definedName>
    <definedName name="XRefCopy10" localSheetId="16" hidden="1">#REF!</definedName>
    <definedName name="XRefCopy10" localSheetId="17" hidden="1">#REF!</definedName>
    <definedName name="XRefCopy10" localSheetId="18" hidden="1">#REF!</definedName>
    <definedName name="XRefCopy10" localSheetId="19" hidden="1">#REF!</definedName>
    <definedName name="XRefCopy10" localSheetId="12" hidden="1">#REF!</definedName>
    <definedName name="XRefCopy10" hidden="1">#REF!</definedName>
    <definedName name="XRefCopy10Row" localSheetId="14" hidden="1">#REF!</definedName>
    <definedName name="XRefCopy10Row" localSheetId="15" hidden="1">#REF!</definedName>
    <definedName name="XRefCopy10Row" localSheetId="16" hidden="1">#REF!</definedName>
    <definedName name="XRefCopy10Row" localSheetId="17" hidden="1">#REF!</definedName>
    <definedName name="XRefCopy10Row" localSheetId="18" hidden="1">#REF!</definedName>
    <definedName name="XRefCopy10Row" localSheetId="19" hidden="1">#REF!</definedName>
    <definedName name="XRefCopy10Row" localSheetId="12" hidden="1">#REF!</definedName>
    <definedName name="XRefCopy10Row" hidden="1">#REF!</definedName>
    <definedName name="XRefCopy11" localSheetId="14" hidden="1">#REF!</definedName>
    <definedName name="XRefCopy11" localSheetId="15" hidden="1">#REF!</definedName>
    <definedName name="XRefCopy11" localSheetId="16" hidden="1">#REF!</definedName>
    <definedName name="XRefCopy11" localSheetId="17" hidden="1">#REF!</definedName>
    <definedName name="XRefCopy11" localSheetId="18" hidden="1">#REF!</definedName>
    <definedName name="XRefCopy11" localSheetId="19" hidden="1">#REF!</definedName>
    <definedName name="XRefCopy11" hidden="1">#REF!</definedName>
    <definedName name="XRefCopy11Row" localSheetId="14" hidden="1">#REF!</definedName>
    <definedName name="XRefCopy11Row" localSheetId="15" hidden="1">#REF!</definedName>
    <definedName name="XRefCopy11Row" localSheetId="16" hidden="1">#REF!</definedName>
    <definedName name="XRefCopy11Row" localSheetId="17" hidden="1">#REF!</definedName>
    <definedName name="XRefCopy11Row" localSheetId="18" hidden="1">#REF!</definedName>
    <definedName name="XRefCopy11Row" localSheetId="19" hidden="1">#REF!</definedName>
    <definedName name="XRefCopy11Row" hidden="1">#REF!</definedName>
    <definedName name="XRefCopy12" localSheetId="14" hidden="1">#REF!</definedName>
    <definedName name="XRefCopy12" localSheetId="15" hidden="1">#REF!</definedName>
    <definedName name="XRefCopy12" localSheetId="16" hidden="1">#REF!</definedName>
    <definedName name="XRefCopy12" localSheetId="17" hidden="1">#REF!</definedName>
    <definedName name="XRefCopy12" localSheetId="18" hidden="1">#REF!</definedName>
    <definedName name="XRefCopy12" localSheetId="19" hidden="1">#REF!</definedName>
    <definedName name="XRefCopy12" hidden="1">#REF!</definedName>
    <definedName name="XRefCopy12Row" localSheetId="14" hidden="1">#REF!</definedName>
    <definedName name="XRefCopy12Row" localSheetId="15" hidden="1">#REF!</definedName>
    <definedName name="XRefCopy12Row" localSheetId="16" hidden="1">#REF!</definedName>
    <definedName name="XRefCopy12Row" localSheetId="17" hidden="1">#REF!</definedName>
    <definedName name="XRefCopy12Row" localSheetId="18" hidden="1">#REF!</definedName>
    <definedName name="XRefCopy12Row" localSheetId="19" hidden="1">#REF!</definedName>
    <definedName name="XRefCopy12Row" hidden="1">#REF!</definedName>
    <definedName name="XRefCopy13" localSheetId="14" hidden="1">#REF!</definedName>
    <definedName name="XRefCopy13" localSheetId="15" hidden="1">#REF!</definedName>
    <definedName name="XRefCopy13" localSheetId="16" hidden="1">#REF!</definedName>
    <definedName name="XRefCopy13" localSheetId="17" hidden="1">#REF!</definedName>
    <definedName name="XRefCopy13" localSheetId="18" hidden="1">#REF!</definedName>
    <definedName name="XRefCopy13" localSheetId="19" hidden="1">#REF!</definedName>
    <definedName name="XRefCopy13" hidden="1">#REF!</definedName>
    <definedName name="XRefCopy13Row" localSheetId="14" hidden="1">#REF!</definedName>
    <definedName name="XRefCopy13Row" localSheetId="15" hidden="1">#REF!</definedName>
    <definedName name="XRefCopy13Row" localSheetId="16" hidden="1">#REF!</definedName>
    <definedName name="XRefCopy13Row" localSheetId="17" hidden="1">#REF!</definedName>
    <definedName name="XRefCopy13Row" localSheetId="18" hidden="1">#REF!</definedName>
    <definedName name="XRefCopy13Row" localSheetId="19" hidden="1">#REF!</definedName>
    <definedName name="XRefCopy13Row" hidden="1">#REF!</definedName>
    <definedName name="XRefCopy14" localSheetId="14" hidden="1">#REF!</definedName>
    <definedName name="XRefCopy14" localSheetId="15" hidden="1">#REF!</definedName>
    <definedName name="XRefCopy14" localSheetId="16" hidden="1">#REF!</definedName>
    <definedName name="XRefCopy14" localSheetId="17" hidden="1">#REF!</definedName>
    <definedName name="XRefCopy14" localSheetId="18" hidden="1">#REF!</definedName>
    <definedName name="XRefCopy14" localSheetId="19" hidden="1">#REF!</definedName>
    <definedName name="XRefCopy14" hidden="1">#REF!</definedName>
    <definedName name="XRefCopy14Row" localSheetId="14" hidden="1">#REF!</definedName>
    <definedName name="XRefCopy14Row" localSheetId="15" hidden="1">#REF!</definedName>
    <definedName name="XRefCopy14Row" localSheetId="16" hidden="1">#REF!</definedName>
    <definedName name="XRefCopy14Row" localSheetId="17" hidden="1">#REF!</definedName>
    <definedName name="XRefCopy14Row" localSheetId="18" hidden="1">#REF!</definedName>
    <definedName name="XRefCopy14Row" localSheetId="19" hidden="1">#REF!</definedName>
    <definedName name="XRefCopy14Row" hidden="1">#REF!</definedName>
    <definedName name="XRefCopy15" localSheetId="14" hidden="1">#REF!</definedName>
    <definedName name="XRefCopy15" localSheetId="15" hidden="1">#REF!</definedName>
    <definedName name="XRefCopy15" localSheetId="16" hidden="1">#REF!</definedName>
    <definedName name="XRefCopy15" localSheetId="17" hidden="1">#REF!</definedName>
    <definedName name="XRefCopy15" localSheetId="18" hidden="1">#REF!</definedName>
    <definedName name="XRefCopy15" localSheetId="19" hidden="1">#REF!</definedName>
    <definedName name="XRefCopy15" hidden="1">#REF!</definedName>
    <definedName name="XRefCopy15Row" localSheetId="14" hidden="1">#REF!</definedName>
    <definedName name="XRefCopy15Row" localSheetId="15" hidden="1">#REF!</definedName>
    <definedName name="XRefCopy15Row" localSheetId="16" hidden="1">#REF!</definedName>
    <definedName name="XRefCopy15Row" localSheetId="17" hidden="1">#REF!</definedName>
    <definedName name="XRefCopy15Row" localSheetId="18" hidden="1">#REF!</definedName>
    <definedName name="XRefCopy15Row" localSheetId="19" hidden="1">#REF!</definedName>
    <definedName name="XRefCopy15Row" hidden="1">#REF!</definedName>
    <definedName name="XRefCopy16" localSheetId="14" hidden="1">#REF!</definedName>
    <definedName name="XRefCopy16" localSheetId="15" hidden="1">#REF!</definedName>
    <definedName name="XRefCopy16" localSheetId="16" hidden="1">#REF!</definedName>
    <definedName name="XRefCopy16" localSheetId="17" hidden="1">#REF!</definedName>
    <definedName name="XRefCopy16" localSheetId="18" hidden="1">#REF!</definedName>
    <definedName name="XRefCopy16" localSheetId="19" hidden="1">#REF!</definedName>
    <definedName name="XRefCopy16" hidden="1">#REF!</definedName>
    <definedName name="XRefCopy16Row" localSheetId="14" hidden="1">#REF!</definedName>
    <definedName name="XRefCopy16Row" localSheetId="15" hidden="1">#REF!</definedName>
    <definedName name="XRefCopy16Row" localSheetId="16" hidden="1">#REF!</definedName>
    <definedName name="XRefCopy16Row" localSheetId="17" hidden="1">#REF!</definedName>
    <definedName name="XRefCopy16Row" localSheetId="18" hidden="1">#REF!</definedName>
    <definedName name="XRefCopy16Row" localSheetId="19" hidden="1">#REF!</definedName>
    <definedName name="XRefCopy16Row" hidden="1">#REF!</definedName>
    <definedName name="XRefCopy17" localSheetId="14" hidden="1">#REF!</definedName>
    <definedName name="XRefCopy17" localSheetId="15" hidden="1">#REF!</definedName>
    <definedName name="XRefCopy17" localSheetId="16" hidden="1">#REF!</definedName>
    <definedName name="XRefCopy17" localSheetId="17" hidden="1">#REF!</definedName>
    <definedName name="XRefCopy17" localSheetId="18" hidden="1">#REF!</definedName>
    <definedName name="XRefCopy17" localSheetId="19" hidden="1">#REF!</definedName>
    <definedName name="XRefCopy17" hidden="1">#REF!</definedName>
    <definedName name="XRefCopy17Row" localSheetId="14" hidden="1">#REF!</definedName>
    <definedName name="XRefCopy17Row" localSheetId="15" hidden="1">#REF!</definedName>
    <definedName name="XRefCopy17Row" localSheetId="16" hidden="1">#REF!</definedName>
    <definedName name="XRefCopy17Row" localSheetId="17" hidden="1">#REF!</definedName>
    <definedName name="XRefCopy17Row" localSheetId="18" hidden="1">#REF!</definedName>
    <definedName name="XRefCopy17Row" localSheetId="19" hidden="1">#REF!</definedName>
    <definedName name="XRefCopy17Row" hidden="1">#REF!</definedName>
    <definedName name="XRefCopy18" localSheetId="14" hidden="1">#REF!</definedName>
    <definedName name="XRefCopy18" localSheetId="15" hidden="1">#REF!</definedName>
    <definedName name="XRefCopy18" localSheetId="16" hidden="1">#REF!</definedName>
    <definedName name="XRefCopy18" localSheetId="17" hidden="1">#REF!</definedName>
    <definedName name="XRefCopy18" localSheetId="18" hidden="1">#REF!</definedName>
    <definedName name="XRefCopy18" localSheetId="19" hidden="1">#REF!</definedName>
    <definedName name="XRefCopy18" hidden="1">#REF!</definedName>
    <definedName name="XRefCopy18Row" localSheetId="14" hidden="1">#REF!</definedName>
    <definedName name="XRefCopy18Row" localSheetId="15" hidden="1">#REF!</definedName>
    <definedName name="XRefCopy18Row" localSheetId="16" hidden="1">#REF!</definedName>
    <definedName name="XRefCopy18Row" localSheetId="17" hidden="1">#REF!</definedName>
    <definedName name="XRefCopy18Row" localSheetId="18" hidden="1">#REF!</definedName>
    <definedName name="XRefCopy18Row" localSheetId="19" hidden="1">#REF!</definedName>
    <definedName name="XRefCopy18Row" hidden="1">#REF!</definedName>
    <definedName name="XRefCopy19" localSheetId="14" hidden="1">#REF!</definedName>
    <definedName name="XRefCopy19" localSheetId="15" hidden="1">#REF!</definedName>
    <definedName name="XRefCopy19" localSheetId="16" hidden="1">#REF!</definedName>
    <definedName name="XRefCopy19" localSheetId="17" hidden="1">#REF!</definedName>
    <definedName name="XRefCopy19" localSheetId="18" hidden="1">#REF!</definedName>
    <definedName name="XRefCopy19" localSheetId="19" hidden="1">#REF!</definedName>
    <definedName name="XRefCopy19" hidden="1">#REF!</definedName>
    <definedName name="XRefCopy19Row" localSheetId="14" hidden="1">#REF!</definedName>
    <definedName name="XRefCopy19Row" localSheetId="15" hidden="1">#REF!</definedName>
    <definedName name="XRefCopy19Row" localSheetId="16" hidden="1">#REF!</definedName>
    <definedName name="XRefCopy19Row" localSheetId="17" hidden="1">#REF!</definedName>
    <definedName name="XRefCopy19Row" localSheetId="18" hidden="1">#REF!</definedName>
    <definedName name="XRefCopy19Row" localSheetId="19" hidden="1">#REF!</definedName>
    <definedName name="XRefCopy19Row" hidden="1">#REF!</definedName>
    <definedName name="XRefCopy1Row" localSheetId="14" hidden="1">#REF!</definedName>
    <definedName name="XRefCopy1Row" localSheetId="15" hidden="1">#REF!</definedName>
    <definedName name="XRefCopy1Row" localSheetId="16" hidden="1">#REF!</definedName>
    <definedName name="XRefCopy1Row" localSheetId="17" hidden="1">#REF!</definedName>
    <definedName name="XRefCopy1Row" localSheetId="18" hidden="1">#REF!</definedName>
    <definedName name="XRefCopy1Row" localSheetId="19" hidden="1">#REF!</definedName>
    <definedName name="XRefCopy1Row" hidden="1">#REF!</definedName>
    <definedName name="XRefCopy2" localSheetId="14" hidden="1">#REF!</definedName>
    <definedName name="XRefCopy2" localSheetId="15" hidden="1">#REF!</definedName>
    <definedName name="XRefCopy2" localSheetId="16" hidden="1">#REF!</definedName>
    <definedName name="XRefCopy2" localSheetId="17" hidden="1">#REF!</definedName>
    <definedName name="XRefCopy2" localSheetId="18" hidden="1">#REF!</definedName>
    <definedName name="XRefCopy2" localSheetId="19" hidden="1">#REF!</definedName>
    <definedName name="XRefCopy2" hidden="1">#REF!</definedName>
    <definedName name="XRefCopy20" localSheetId="14" hidden="1">#REF!</definedName>
    <definedName name="XRefCopy20" localSheetId="15" hidden="1">#REF!</definedName>
    <definedName name="XRefCopy20" localSheetId="16" hidden="1">#REF!</definedName>
    <definedName name="XRefCopy20" localSheetId="17" hidden="1">#REF!</definedName>
    <definedName name="XRefCopy20" localSheetId="18" hidden="1">#REF!</definedName>
    <definedName name="XRefCopy20" localSheetId="19" hidden="1">#REF!</definedName>
    <definedName name="XRefCopy20" hidden="1">#REF!</definedName>
    <definedName name="XRefCopy20Row" localSheetId="14" hidden="1">#REF!</definedName>
    <definedName name="XRefCopy20Row" localSheetId="15" hidden="1">#REF!</definedName>
    <definedName name="XRefCopy20Row" localSheetId="16" hidden="1">#REF!</definedName>
    <definedName name="XRefCopy20Row" localSheetId="17" hidden="1">#REF!</definedName>
    <definedName name="XRefCopy20Row" localSheetId="18" hidden="1">#REF!</definedName>
    <definedName name="XRefCopy20Row" localSheetId="19" hidden="1">#REF!</definedName>
    <definedName name="XRefCopy20Row" hidden="1">#REF!</definedName>
    <definedName name="XRefCopy21" localSheetId="14" hidden="1">#REF!</definedName>
    <definedName name="XRefCopy21" localSheetId="15" hidden="1">#REF!</definedName>
    <definedName name="XRefCopy21" localSheetId="16" hidden="1">#REF!</definedName>
    <definedName name="XRefCopy21" localSheetId="17" hidden="1">#REF!</definedName>
    <definedName name="XRefCopy21" localSheetId="18" hidden="1">#REF!</definedName>
    <definedName name="XRefCopy21" localSheetId="19" hidden="1">#REF!</definedName>
    <definedName name="XRefCopy21" hidden="1">#REF!</definedName>
    <definedName name="XRefCopy21Row" localSheetId="14" hidden="1">#REF!</definedName>
    <definedName name="XRefCopy21Row" localSheetId="15" hidden="1">#REF!</definedName>
    <definedName name="XRefCopy21Row" localSheetId="16" hidden="1">#REF!</definedName>
    <definedName name="XRefCopy21Row" localSheetId="17" hidden="1">#REF!</definedName>
    <definedName name="XRefCopy21Row" localSheetId="18" hidden="1">#REF!</definedName>
    <definedName name="XRefCopy21Row" localSheetId="19" hidden="1">#REF!</definedName>
    <definedName name="XRefCopy21Row" hidden="1">#REF!</definedName>
    <definedName name="XRefCopy22" localSheetId="14" hidden="1">#REF!</definedName>
    <definedName name="XRefCopy22" localSheetId="15" hidden="1">#REF!</definedName>
    <definedName name="XRefCopy22" localSheetId="16" hidden="1">#REF!</definedName>
    <definedName name="XRefCopy22" localSheetId="17" hidden="1">#REF!</definedName>
    <definedName name="XRefCopy22" localSheetId="18" hidden="1">#REF!</definedName>
    <definedName name="XRefCopy22" localSheetId="19" hidden="1">#REF!</definedName>
    <definedName name="XRefCopy22" hidden="1">#REF!</definedName>
    <definedName name="XRefCopy22Row" localSheetId="14" hidden="1">#REF!</definedName>
    <definedName name="XRefCopy22Row" localSheetId="15" hidden="1">#REF!</definedName>
    <definedName name="XRefCopy22Row" localSheetId="16" hidden="1">#REF!</definedName>
    <definedName name="XRefCopy22Row" localSheetId="17" hidden="1">#REF!</definedName>
    <definedName name="XRefCopy22Row" localSheetId="18" hidden="1">#REF!</definedName>
    <definedName name="XRefCopy22Row" localSheetId="19" hidden="1">#REF!</definedName>
    <definedName name="XRefCopy22Row" hidden="1">#REF!</definedName>
    <definedName name="XRefCopy2Row" localSheetId="14" hidden="1">#REF!</definedName>
    <definedName name="XRefCopy2Row" localSheetId="15" hidden="1">#REF!</definedName>
    <definedName name="XRefCopy2Row" localSheetId="16" hidden="1">#REF!</definedName>
    <definedName name="XRefCopy2Row" localSheetId="17" hidden="1">#REF!</definedName>
    <definedName name="XRefCopy2Row" localSheetId="18" hidden="1">#REF!</definedName>
    <definedName name="XRefCopy2Row" localSheetId="19" hidden="1">#REF!</definedName>
    <definedName name="XRefCopy2Row" hidden="1">#REF!</definedName>
    <definedName name="XRefCopy3" localSheetId="14" hidden="1">#REF!</definedName>
    <definedName name="XRefCopy3" localSheetId="15" hidden="1">#REF!</definedName>
    <definedName name="XRefCopy3" localSheetId="16" hidden="1">#REF!</definedName>
    <definedName name="XRefCopy3" localSheetId="17" hidden="1">#REF!</definedName>
    <definedName name="XRefCopy3" localSheetId="18" hidden="1">#REF!</definedName>
    <definedName name="XRefCopy3" localSheetId="19" hidden="1">#REF!</definedName>
    <definedName name="XRefCopy3" hidden="1">#REF!</definedName>
    <definedName name="XRefCopy3Row" localSheetId="14" hidden="1">#REF!</definedName>
    <definedName name="XRefCopy3Row" localSheetId="15" hidden="1">#REF!</definedName>
    <definedName name="XRefCopy3Row" localSheetId="16" hidden="1">#REF!</definedName>
    <definedName name="XRefCopy3Row" localSheetId="17" hidden="1">#REF!</definedName>
    <definedName name="XRefCopy3Row" localSheetId="18" hidden="1">#REF!</definedName>
    <definedName name="XRefCopy3Row" localSheetId="19" hidden="1">#REF!</definedName>
    <definedName name="XRefCopy3Row" hidden="1">#REF!</definedName>
    <definedName name="XRefCopy4" localSheetId="14" hidden="1">#REF!</definedName>
    <definedName name="XRefCopy4" localSheetId="15" hidden="1">#REF!</definedName>
    <definedName name="XRefCopy4" localSheetId="16" hidden="1">#REF!</definedName>
    <definedName name="XRefCopy4" localSheetId="17" hidden="1">#REF!</definedName>
    <definedName name="XRefCopy4" localSheetId="18" hidden="1">#REF!</definedName>
    <definedName name="XRefCopy4" localSheetId="19" hidden="1">#REF!</definedName>
    <definedName name="XRefCopy4" hidden="1">#REF!</definedName>
    <definedName name="XRefCopy4Row" localSheetId="14" hidden="1">#REF!</definedName>
    <definedName name="XRefCopy4Row" localSheetId="15" hidden="1">#REF!</definedName>
    <definedName name="XRefCopy4Row" localSheetId="16" hidden="1">#REF!</definedName>
    <definedName name="XRefCopy4Row" localSheetId="17" hidden="1">#REF!</definedName>
    <definedName name="XRefCopy4Row" localSheetId="18" hidden="1">#REF!</definedName>
    <definedName name="XRefCopy4Row" localSheetId="19" hidden="1">#REF!</definedName>
    <definedName name="XRefCopy4Row" hidden="1">#REF!</definedName>
    <definedName name="XRefCopy5" localSheetId="14" hidden="1">#REF!</definedName>
    <definedName name="XRefCopy5" localSheetId="15" hidden="1">#REF!</definedName>
    <definedName name="XRefCopy5" localSheetId="16" hidden="1">#REF!</definedName>
    <definedName name="XRefCopy5" localSheetId="17" hidden="1">#REF!</definedName>
    <definedName name="XRefCopy5" localSheetId="18" hidden="1">#REF!</definedName>
    <definedName name="XRefCopy5" localSheetId="19" hidden="1">#REF!</definedName>
    <definedName name="XRefCopy5" hidden="1">#REF!</definedName>
    <definedName name="XRefCopy5Row" localSheetId="14" hidden="1">#REF!</definedName>
    <definedName name="XRefCopy5Row" localSheetId="15" hidden="1">#REF!</definedName>
    <definedName name="XRefCopy5Row" localSheetId="16" hidden="1">#REF!</definedName>
    <definedName name="XRefCopy5Row" localSheetId="17" hidden="1">#REF!</definedName>
    <definedName name="XRefCopy5Row" localSheetId="18" hidden="1">#REF!</definedName>
    <definedName name="XRefCopy5Row" localSheetId="19" hidden="1">#REF!</definedName>
    <definedName name="XRefCopy5Row" hidden="1">#REF!</definedName>
    <definedName name="XRefCopy6" localSheetId="14" hidden="1">#REF!</definedName>
    <definedName name="XRefCopy6" localSheetId="15" hidden="1">#REF!</definedName>
    <definedName name="XRefCopy6" localSheetId="16" hidden="1">#REF!</definedName>
    <definedName name="XRefCopy6" localSheetId="17" hidden="1">#REF!</definedName>
    <definedName name="XRefCopy6" localSheetId="18" hidden="1">#REF!</definedName>
    <definedName name="XRefCopy6" localSheetId="19" hidden="1">#REF!</definedName>
    <definedName name="XRefCopy6" hidden="1">#REF!</definedName>
    <definedName name="XRefCopy6Row" localSheetId="14" hidden="1">#REF!</definedName>
    <definedName name="XRefCopy6Row" localSheetId="15" hidden="1">#REF!</definedName>
    <definedName name="XRefCopy6Row" localSheetId="16" hidden="1">#REF!</definedName>
    <definedName name="XRefCopy6Row" localSheetId="17" hidden="1">#REF!</definedName>
    <definedName name="XRefCopy6Row" localSheetId="18" hidden="1">#REF!</definedName>
    <definedName name="XRefCopy6Row" localSheetId="19" hidden="1">#REF!</definedName>
    <definedName name="XRefCopy6Row" hidden="1">#REF!</definedName>
    <definedName name="XRefCopy7" localSheetId="14" hidden="1">#REF!</definedName>
    <definedName name="XRefCopy7" localSheetId="15" hidden="1">#REF!</definedName>
    <definedName name="XRefCopy7" localSheetId="16" hidden="1">#REF!</definedName>
    <definedName name="XRefCopy7" localSheetId="17" hidden="1">#REF!</definedName>
    <definedName name="XRefCopy7" localSheetId="18" hidden="1">#REF!</definedName>
    <definedName name="XRefCopy7" localSheetId="19" hidden="1">#REF!</definedName>
    <definedName name="XRefCopy7" hidden="1">#REF!</definedName>
    <definedName name="XRefCopy7Row" localSheetId="14" hidden="1">#REF!</definedName>
    <definedName name="XRefCopy7Row" localSheetId="15" hidden="1">#REF!</definedName>
    <definedName name="XRefCopy7Row" localSheetId="16" hidden="1">#REF!</definedName>
    <definedName name="XRefCopy7Row" localSheetId="17" hidden="1">#REF!</definedName>
    <definedName name="XRefCopy7Row" localSheetId="18" hidden="1">#REF!</definedName>
    <definedName name="XRefCopy7Row" localSheetId="19" hidden="1">#REF!</definedName>
    <definedName name="XRefCopy7Row" hidden="1">#REF!</definedName>
    <definedName name="XRefCopy8" localSheetId="14" hidden="1">#REF!</definedName>
    <definedName name="XRefCopy8" localSheetId="15" hidden="1">#REF!</definedName>
    <definedName name="XRefCopy8" localSheetId="16" hidden="1">#REF!</definedName>
    <definedName name="XRefCopy8" localSheetId="17" hidden="1">#REF!</definedName>
    <definedName name="XRefCopy8" localSheetId="18" hidden="1">#REF!</definedName>
    <definedName name="XRefCopy8" localSheetId="19" hidden="1">#REF!</definedName>
    <definedName name="XRefCopy8" hidden="1">#REF!</definedName>
    <definedName name="XRefCopy8Row" localSheetId="14" hidden="1">#REF!</definedName>
    <definedName name="XRefCopy8Row" localSheetId="15" hidden="1">#REF!</definedName>
    <definedName name="XRefCopy8Row" localSheetId="16" hidden="1">#REF!</definedName>
    <definedName name="XRefCopy8Row" localSheetId="17" hidden="1">#REF!</definedName>
    <definedName name="XRefCopy8Row" localSheetId="18" hidden="1">#REF!</definedName>
    <definedName name="XRefCopy8Row" localSheetId="19" hidden="1">#REF!</definedName>
    <definedName name="XRefCopy8Row" hidden="1">#REF!</definedName>
    <definedName name="XRefCopy9" localSheetId="14" hidden="1">#REF!</definedName>
    <definedName name="XRefCopy9" localSheetId="15" hidden="1">#REF!</definedName>
    <definedName name="XRefCopy9" localSheetId="16" hidden="1">#REF!</definedName>
    <definedName name="XRefCopy9" localSheetId="17" hidden="1">#REF!</definedName>
    <definedName name="XRefCopy9" localSheetId="18" hidden="1">#REF!</definedName>
    <definedName name="XRefCopy9" localSheetId="19" hidden="1">#REF!</definedName>
    <definedName name="XRefCopy9" hidden="1">#REF!</definedName>
    <definedName name="XRefCopy9Row" localSheetId="14" hidden="1">#REF!</definedName>
    <definedName name="XRefCopy9Row" localSheetId="15" hidden="1">#REF!</definedName>
    <definedName name="XRefCopy9Row" localSheetId="16" hidden="1">#REF!</definedName>
    <definedName name="XRefCopy9Row" localSheetId="17" hidden="1">#REF!</definedName>
    <definedName name="XRefCopy9Row" localSheetId="18" hidden="1">#REF!</definedName>
    <definedName name="XRefCopy9Row" localSheetId="19" hidden="1">#REF!</definedName>
    <definedName name="XRefCopy9Row" hidden="1">#REF!</definedName>
    <definedName name="XRefCopyRangeCount" hidden="1">1</definedName>
    <definedName name="XRefPaste1" localSheetId="14" hidden="1">#REF!</definedName>
    <definedName name="XRefPaste1" localSheetId="15" hidden="1">#REF!</definedName>
    <definedName name="XRefPaste1" localSheetId="16" hidden="1">#REF!</definedName>
    <definedName name="XRefPaste1" localSheetId="17" hidden="1">#REF!</definedName>
    <definedName name="XRefPaste1" localSheetId="18" hidden="1">#REF!</definedName>
    <definedName name="XRefPaste1" localSheetId="19" hidden="1">#REF!</definedName>
    <definedName name="XRefPaste1" localSheetId="12" hidden="1">#REF!</definedName>
    <definedName name="XRefPaste1" hidden="1">#REF!</definedName>
    <definedName name="XRefPaste1Row" localSheetId="14" hidden="1">#REF!</definedName>
    <definedName name="XRefPaste1Row" localSheetId="15" hidden="1">#REF!</definedName>
    <definedName name="XRefPaste1Row" localSheetId="16" hidden="1">#REF!</definedName>
    <definedName name="XRefPaste1Row" localSheetId="17" hidden="1">#REF!</definedName>
    <definedName name="XRefPaste1Row" localSheetId="18" hidden="1">#REF!</definedName>
    <definedName name="XRefPaste1Row" localSheetId="19" hidden="1">#REF!</definedName>
    <definedName name="XRefPaste1Row" localSheetId="12" hidden="1">#REF!</definedName>
    <definedName name="XRefPaste1Row" hidden="1">#REF!</definedName>
    <definedName name="XRefPaste2" localSheetId="14" hidden="1">#REF!</definedName>
    <definedName name="XRefPaste2" localSheetId="15" hidden="1">#REF!</definedName>
    <definedName name="XRefPaste2" localSheetId="16" hidden="1">#REF!</definedName>
    <definedName name="XRefPaste2" localSheetId="17" hidden="1">#REF!</definedName>
    <definedName name="XRefPaste2" localSheetId="18" hidden="1">#REF!</definedName>
    <definedName name="XRefPaste2" localSheetId="19" hidden="1">#REF!</definedName>
    <definedName name="XRefPaste2" localSheetId="12" hidden="1">#REF!</definedName>
    <definedName name="XRefPaste2" hidden="1">#REF!</definedName>
    <definedName name="XRefPaste2Row" localSheetId="14" hidden="1">#REF!</definedName>
    <definedName name="XRefPaste2Row" localSheetId="15" hidden="1">#REF!</definedName>
    <definedName name="XRefPaste2Row" localSheetId="16" hidden="1">#REF!</definedName>
    <definedName name="XRefPaste2Row" localSheetId="17" hidden="1">#REF!</definedName>
    <definedName name="XRefPaste2Row" localSheetId="18" hidden="1">#REF!</definedName>
    <definedName name="XRefPaste2Row" localSheetId="19" hidden="1">#REF!</definedName>
    <definedName name="XRefPaste2Row" hidden="1">#REF!</definedName>
    <definedName name="XRefPaste3" localSheetId="14" hidden="1">#REF!</definedName>
    <definedName name="XRefPaste3" localSheetId="15" hidden="1">#REF!</definedName>
    <definedName name="XRefPaste3" localSheetId="16" hidden="1">#REF!</definedName>
    <definedName name="XRefPaste3" localSheetId="17" hidden="1">#REF!</definedName>
    <definedName name="XRefPaste3" localSheetId="18" hidden="1">#REF!</definedName>
    <definedName name="XRefPaste3" localSheetId="19" hidden="1">#REF!</definedName>
    <definedName name="XRefPaste3" hidden="1">#REF!</definedName>
    <definedName name="XRefPaste3Row" localSheetId="14" hidden="1">#REF!</definedName>
    <definedName name="XRefPaste3Row" localSheetId="15" hidden="1">#REF!</definedName>
    <definedName name="XRefPaste3Row" localSheetId="16" hidden="1">#REF!</definedName>
    <definedName name="XRefPaste3Row" localSheetId="17" hidden="1">#REF!</definedName>
    <definedName name="XRefPaste3Row" localSheetId="18" hidden="1">#REF!</definedName>
    <definedName name="XRefPaste3Row" localSheetId="19" hidden="1">#REF!</definedName>
    <definedName name="XRefPaste3Row" hidden="1">#REF!</definedName>
    <definedName name="XRefPaste4" localSheetId="14" hidden="1">#REF!</definedName>
    <definedName name="XRefPaste4" localSheetId="15" hidden="1">#REF!</definedName>
    <definedName name="XRefPaste4" localSheetId="16" hidden="1">#REF!</definedName>
    <definedName name="XRefPaste4" localSheetId="17" hidden="1">#REF!</definedName>
    <definedName name="XRefPaste4" localSheetId="18" hidden="1">#REF!</definedName>
    <definedName name="XRefPaste4" localSheetId="19" hidden="1">#REF!</definedName>
    <definedName name="XRefPaste4" hidden="1">#REF!</definedName>
    <definedName name="XRefPaste4Row" localSheetId="14" hidden="1">#REF!</definedName>
    <definedName name="XRefPaste4Row" localSheetId="15" hidden="1">#REF!</definedName>
    <definedName name="XRefPaste4Row" localSheetId="16" hidden="1">#REF!</definedName>
    <definedName name="XRefPaste4Row" localSheetId="17" hidden="1">#REF!</definedName>
    <definedName name="XRefPaste4Row" localSheetId="18" hidden="1">#REF!</definedName>
    <definedName name="XRefPaste4Row" localSheetId="19" hidden="1">#REF!</definedName>
    <definedName name="XRefPaste4Row" hidden="1">#REF!</definedName>
    <definedName name="XRefPaste5Row" localSheetId="14" hidden="1">#REF!</definedName>
    <definedName name="XRefPaste5Row" localSheetId="15" hidden="1">#REF!</definedName>
    <definedName name="XRefPaste5Row" localSheetId="16" hidden="1">#REF!</definedName>
    <definedName name="XRefPaste5Row" localSheetId="17" hidden="1">#REF!</definedName>
    <definedName name="XRefPaste5Row" localSheetId="18" hidden="1">#REF!</definedName>
    <definedName name="XRefPaste5Row" localSheetId="19" hidden="1">#REF!</definedName>
    <definedName name="XRefPaste5Row" hidden="1">#REF!</definedName>
    <definedName name="XRefPaste6" localSheetId="14" hidden="1">#REF!</definedName>
    <definedName name="XRefPaste6" localSheetId="15" hidden="1">#REF!</definedName>
    <definedName name="XRefPaste6" localSheetId="16" hidden="1">#REF!</definedName>
    <definedName name="XRefPaste6" localSheetId="17" hidden="1">#REF!</definedName>
    <definedName name="XRefPaste6" localSheetId="18" hidden="1">#REF!</definedName>
    <definedName name="XRefPaste6" localSheetId="19" hidden="1">#REF!</definedName>
    <definedName name="XRefPaste6" hidden="1">#REF!</definedName>
    <definedName name="XRefPaste6Row" localSheetId="14" hidden="1">#REF!</definedName>
    <definedName name="XRefPaste6Row" localSheetId="15" hidden="1">#REF!</definedName>
    <definedName name="XRefPaste6Row" localSheetId="16" hidden="1">#REF!</definedName>
    <definedName name="XRefPaste6Row" localSheetId="17" hidden="1">#REF!</definedName>
    <definedName name="XRefPaste6Row" localSheetId="18" hidden="1">#REF!</definedName>
    <definedName name="XRefPaste6Row" localSheetId="19" hidden="1">#REF!</definedName>
    <definedName name="XRefPaste6Row" hidden="1">#REF!</definedName>
    <definedName name="XRefPasteRangeCount" hidden="1">3</definedName>
    <definedName name="xsTYPE">"tbl"</definedName>
    <definedName name="xxx"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xx"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ear">#REF!</definedName>
    <definedName name="YEClose1992" localSheetId="14">#REF!</definedName>
    <definedName name="YEClose1992" localSheetId="15">#REF!</definedName>
    <definedName name="YEClose1992" localSheetId="16">#REF!</definedName>
    <definedName name="YEClose1992" localSheetId="17">#REF!</definedName>
    <definedName name="YEClose1992" localSheetId="18">#REF!</definedName>
    <definedName name="YEClose1992" localSheetId="19">#REF!</definedName>
    <definedName name="YEClose1992" localSheetId="12">#REF!</definedName>
    <definedName name="YEClose1992">#REF!</definedName>
    <definedName name="yeperiod" localSheetId="14">#REF!</definedName>
    <definedName name="yeperiod" localSheetId="15">#REF!</definedName>
    <definedName name="yeperiod" localSheetId="16">#REF!</definedName>
    <definedName name="yeperiod" localSheetId="17">#REF!</definedName>
    <definedName name="yeperiod" localSheetId="18">#REF!</definedName>
    <definedName name="yeperiod" localSheetId="19">#REF!</definedName>
    <definedName name="yeperiod" localSheetId="12">#REF!</definedName>
    <definedName name="yeperiod">#REF!</definedName>
    <definedName name="yes" localSheetId="14"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5"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6"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7"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8"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9"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20"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4"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localSheetId="13"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_No" localSheetId="14">'[8]misc tables'!$B$20:$B$21</definedName>
    <definedName name="Yes_No" localSheetId="15">'[8]misc tables'!$B$20:$B$21</definedName>
    <definedName name="Yes_No" localSheetId="16">'[8]misc tables'!$B$20:$B$21</definedName>
    <definedName name="Yes_No" localSheetId="17">'[8]misc tables'!$B$20:$B$21</definedName>
    <definedName name="Yes_No" localSheetId="18">'[8]misc tables'!$B$20:$B$21</definedName>
    <definedName name="Yes_No" localSheetId="19">'[8]misc tables'!$B$20:$B$21</definedName>
    <definedName name="Yes_No">'[8]misc tables'!$B$20:$B$21</definedName>
    <definedName name="yield_curves">[5]Inputs!$B$28</definedName>
    <definedName name="YrAvg" localSheetId="14">#REF!</definedName>
    <definedName name="YrAvg" localSheetId="15">#REF!</definedName>
    <definedName name="YrAvg" localSheetId="16">#REF!</definedName>
    <definedName name="YrAvg" localSheetId="17">#REF!</definedName>
    <definedName name="YrAvg" localSheetId="18">#REF!</definedName>
    <definedName name="YrAvg" localSheetId="19">#REF!</definedName>
    <definedName name="YrAvg" localSheetId="12">#REF!</definedName>
    <definedName name="YrAvg">#REF!</definedName>
    <definedName name="YTDInc" localSheetId="14">#REF!</definedName>
    <definedName name="YTDInc" localSheetId="15">#REF!</definedName>
    <definedName name="YTDInc" localSheetId="16">#REF!</definedName>
    <definedName name="YTDInc" localSheetId="17">#REF!</definedName>
    <definedName name="YTDInc" localSheetId="18">#REF!</definedName>
    <definedName name="YTDInc" localSheetId="19">#REF!</definedName>
    <definedName name="YTDInc" localSheetId="12">#REF!</definedName>
    <definedName name="YTDInc">#REF!</definedName>
    <definedName name="ytytyt" localSheetId="14">#REF!</definedName>
    <definedName name="ytytyt" localSheetId="15">#REF!</definedName>
    <definedName name="ytytyt" localSheetId="16">#REF!</definedName>
    <definedName name="ytytyt" localSheetId="17">#REF!</definedName>
    <definedName name="ytytyt" localSheetId="18">#REF!</definedName>
    <definedName name="ytytyt" localSheetId="19">#REF!</definedName>
    <definedName name="ytytyt" localSheetId="12">#REF!</definedName>
    <definedName name="ytytyt">#REF!</definedName>
    <definedName name="yyyy" localSheetId="1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yyyy"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Z_598CECA0_5C60_11D3_B382_005004054BC5_.wvu.Rows" hidden="1">[30]Inputs!$A$6:$IV$7,[30]Inputs!$A$9:$IV$15,[30]Inputs!$A$22:$IV$23</definedName>
    <definedName name="Z_BA465841_5925_11D2_BE45_080009FCDD9A_.wvu.PrintTitles" hidden="1">[31]Buyout!$A$1:$A$65536,[31]Buyout!$A$2:$IV$2</definedName>
    <definedName name="Z_BA465842_5925_11D2_BE45_080009FCDD9A_.wvu.PrintTitles" hidden="1">'[31]CES Inputs'!$K$1:$K$65536,'[31]CES Inputs'!$A$19:$IV$25</definedName>
    <definedName name="Z_BA465843_5925_11D2_BE45_080009FCDD9A_.wvu.PrintTitles" hidden="1">'[31]CES Inputs'!$K$1:$K$65536,'[31]CES Inputs'!$A$19:$IV$25</definedName>
    <definedName name="Z_BA465844_5925_11D2_BE45_080009FCDD9A_.wvu.PrintTitles" hidden="1">'[31]CES Inputs'!$K$1:$K$65536,'[31]CES Inputs'!$A$19:$IV$25</definedName>
    <definedName name="Z_BA465845_5925_11D2_BE45_080009FCDD9A_.wvu.PrintTitles" hidden="1">'[31]CES Inputs'!$K$1:$K$65536,'[31]CES Inputs'!$A$19:$IV$25</definedName>
    <definedName name="Z_BA465846_5925_11D2_BE45_080009FCDD9A_.wvu.PrintTitles" hidden="1">'[31]CES Inputs'!$K$1:$K$65536,'[31]CES Inputs'!$A$19:$IV$25</definedName>
    <definedName name="Z_D5124360_59F1_11D2_BE45_080009FCDD9A_.wvu.PrintTitles" hidden="1">[31]Buyout!$A$1:$A$65536,[31]Buyout!$A$2:$IV$2</definedName>
    <definedName name="Z_D5124361_59F1_11D2_BE45_080009FCDD9A_.wvu.PrintTitles" hidden="1">'[31]CES Inputs'!$K$1:$K$65536,'[31]CES Inputs'!$A$19:$IV$25</definedName>
    <definedName name="Z_D5124362_59F1_11D2_BE45_080009FCDD9A_.wvu.PrintTitles" hidden="1">'[31]CES Inputs'!$K$1:$K$65536,'[31]CES Inputs'!$A$19:$IV$25</definedName>
    <definedName name="Z_D5124363_59F1_11D2_BE45_080009FCDD9A_.wvu.PrintTitles" hidden="1">'[31]CES Inputs'!$K$1:$K$65536,'[31]CES Inputs'!$A$19:$IV$25</definedName>
    <definedName name="Z_D5124364_59F1_11D2_BE45_080009FCDD9A_.wvu.PrintTitles" hidden="1">'[31]CES Inputs'!$K$1:$K$65536,'[31]CES Inputs'!$A$19:$IV$25</definedName>
    <definedName name="Z_D5124365_59F1_11D2_BE45_080009FCDD9A_.wvu.PrintTitles" hidden="1">'[31]CES Inputs'!$K$1:$K$65536,'[31]CES Inputs'!$A$19:$IV$25</definedName>
    <definedName name="Z_D57DC6C0_593E_11D2_BE45_080009FCDD9A_.wvu.PrintTitles" hidden="1">[31]Buyout!$A$1:$A$65536,[31]Buyout!$A$2:$IV$2</definedName>
    <definedName name="Z_D57DC6C1_593E_11D2_BE45_080009FCDD9A_.wvu.PrintTitles" hidden="1">'[31]CES Inputs'!$K$1:$K$65536,'[31]CES Inputs'!$A$19:$IV$25</definedName>
    <definedName name="Z_D57DC6C2_593E_11D2_BE45_080009FCDD9A_.wvu.PrintTitles" hidden="1">'[31]CES Inputs'!$K$1:$K$65536,'[31]CES Inputs'!$A$19:$IV$25</definedName>
    <definedName name="Z_D57DC6C3_593E_11D2_BE45_080009FCDD9A_.wvu.PrintTitles" hidden="1">'[31]CES Inputs'!$K$1:$K$65536,'[31]CES Inputs'!$A$19:$IV$25</definedName>
    <definedName name="Z_D57DC6C4_593E_11D2_BE45_080009FCDD9A_.wvu.PrintTitles" hidden="1">'[31]CES Inputs'!$K$1:$K$65536,'[31]CES Inputs'!$A$19:$IV$25</definedName>
    <definedName name="Z_D57DC6C5_593E_11D2_BE45_080009FCDD9A_.wvu.PrintTitles" hidden="1">'[31]CES Inputs'!$K$1:$K$65536,'[31]CES Inputs'!$A$19:$IV$25</definedName>
    <definedName name="Z_NWC_CashAP" localSheetId="14">#REF!</definedName>
    <definedName name="Z_NWC_CashAP" localSheetId="15">#REF!</definedName>
    <definedName name="Z_NWC_CashAP" localSheetId="16">#REF!</definedName>
    <definedName name="Z_NWC_CashAP" localSheetId="17">#REF!</definedName>
    <definedName name="Z_NWC_CashAP" localSheetId="18">#REF!</definedName>
    <definedName name="Z_NWC_CashAP" localSheetId="19">#REF!</definedName>
    <definedName name="Z_NWC_CashAP" localSheetId="12">#REF!</definedName>
    <definedName name="Z_NWC_CashAP">#REF!</definedName>
    <definedName name="Z_NWC_CashAR" localSheetId="14">#REF!</definedName>
    <definedName name="Z_NWC_CashAR" localSheetId="15">#REF!</definedName>
    <definedName name="Z_NWC_CashAR" localSheetId="16">#REF!</definedName>
    <definedName name="Z_NWC_CashAR" localSheetId="17">#REF!</definedName>
    <definedName name="Z_NWC_CashAR" localSheetId="18">#REF!</definedName>
    <definedName name="Z_NWC_CashAR" localSheetId="19">#REF!</definedName>
    <definedName name="Z_NWC_CashAR" localSheetId="12">#REF!</definedName>
    <definedName name="Z_NWC_CashAR">#REF!</definedName>
    <definedName name="Z_NWC_CashComNPurch" localSheetId="14">#REF!</definedName>
    <definedName name="Z_NWC_CashComNPurch" localSheetId="15">#REF!</definedName>
    <definedName name="Z_NWC_CashComNPurch" localSheetId="16">#REF!</definedName>
    <definedName name="Z_NWC_CashComNPurch" localSheetId="17">#REF!</definedName>
    <definedName name="Z_NWC_CashComNPurch" localSheetId="18">#REF!</definedName>
    <definedName name="Z_NWC_CashComNPurch" localSheetId="19">#REF!</definedName>
    <definedName name="Z_NWC_CashComNPurch" localSheetId="12">#REF!</definedName>
    <definedName name="Z_NWC_CashComNPurch">#REF!</definedName>
    <definedName name="Z_NWC_CashCustDep" localSheetId="14">#REF!</definedName>
    <definedName name="Z_NWC_CashCustDep" localSheetId="15">#REF!</definedName>
    <definedName name="Z_NWC_CashCustDep" localSheetId="16">#REF!</definedName>
    <definedName name="Z_NWC_CashCustDep" localSheetId="17">#REF!</definedName>
    <definedName name="Z_NWC_CashCustDep" localSheetId="18">#REF!</definedName>
    <definedName name="Z_NWC_CashCustDep" localSheetId="19">#REF!</definedName>
    <definedName name="Z_NWC_CashCustDep">#REF!</definedName>
    <definedName name="Z_NWC_CashDivPay" localSheetId="14">#REF!</definedName>
    <definedName name="Z_NWC_CashDivPay" localSheetId="15">#REF!</definedName>
    <definedName name="Z_NWC_CashDivPay" localSheetId="16">#REF!</definedName>
    <definedName name="Z_NWC_CashDivPay" localSheetId="17">#REF!</definedName>
    <definedName name="Z_NWC_CashDivPay" localSheetId="18">#REF!</definedName>
    <definedName name="Z_NWC_CashDivPay" localSheetId="19">#REF!</definedName>
    <definedName name="Z_NWC_CashDivPay">#REF!</definedName>
    <definedName name="Z_NWC_CashEnergyLiabilities" localSheetId="14">#REF!</definedName>
    <definedName name="Z_NWC_CashEnergyLiabilities" localSheetId="15">#REF!</definedName>
    <definedName name="Z_NWC_CashEnergyLiabilities" localSheetId="16">#REF!</definedName>
    <definedName name="Z_NWC_CashEnergyLiabilities" localSheetId="17">#REF!</definedName>
    <definedName name="Z_NWC_CashEnergyLiabilities" localSheetId="18">#REF!</definedName>
    <definedName name="Z_NWC_CashEnergyLiabilities" localSheetId="19">#REF!</definedName>
    <definedName name="Z_NWC_CashEnergyLiabilities">#REF!</definedName>
    <definedName name="Z_NWC_CashEnergyTradingAssets" localSheetId="14">#REF!</definedName>
    <definedName name="Z_NWC_CashEnergyTradingAssets" localSheetId="15">#REF!</definedName>
    <definedName name="Z_NWC_CashEnergyTradingAssets" localSheetId="16">#REF!</definedName>
    <definedName name="Z_NWC_CashEnergyTradingAssets" localSheetId="17">#REF!</definedName>
    <definedName name="Z_NWC_CashEnergyTradingAssets" localSheetId="18">#REF!</definedName>
    <definedName name="Z_NWC_CashEnergyTradingAssets" localSheetId="19">#REF!</definedName>
    <definedName name="Z_NWC_CashEnergyTradingAssets">#REF!</definedName>
    <definedName name="Z_NWC_CashIntPay" localSheetId="14">#REF!</definedName>
    <definedName name="Z_NWC_CashIntPay" localSheetId="15">#REF!</definedName>
    <definedName name="Z_NWC_CashIntPay" localSheetId="16">#REF!</definedName>
    <definedName name="Z_NWC_CashIntPay" localSheetId="17">#REF!</definedName>
    <definedName name="Z_NWC_CashIntPay" localSheetId="18">#REF!</definedName>
    <definedName name="Z_NWC_CashIntPay" localSheetId="19">#REF!</definedName>
    <definedName name="Z_NWC_CashIntPay">#REF!</definedName>
    <definedName name="Z_NWC_CashInventory" localSheetId="14">#REF!</definedName>
    <definedName name="Z_NWC_CashInventory" localSheetId="15">#REF!</definedName>
    <definedName name="Z_NWC_CashInventory" localSheetId="16">#REF!</definedName>
    <definedName name="Z_NWC_CashInventory" localSheetId="17">#REF!</definedName>
    <definedName name="Z_NWC_CashInventory" localSheetId="18">#REF!</definedName>
    <definedName name="Z_NWC_CashInventory" localSheetId="19">#REF!</definedName>
    <definedName name="Z_NWC_CashInventory">#REF!</definedName>
    <definedName name="Z_NWC_CashNP" localSheetId="14">#REF!</definedName>
    <definedName name="Z_NWC_CashNP" localSheetId="15">#REF!</definedName>
    <definedName name="Z_NWC_CashNP" localSheetId="16">#REF!</definedName>
    <definedName name="Z_NWC_CashNP" localSheetId="17">#REF!</definedName>
    <definedName name="Z_NWC_CashNP" localSheetId="18">#REF!</definedName>
    <definedName name="Z_NWC_CashNP" localSheetId="19">#REF!</definedName>
    <definedName name="Z_NWC_CashNP">#REF!</definedName>
    <definedName name="Z_NWC_CashNR" localSheetId="14">#REF!</definedName>
    <definedName name="Z_NWC_CashNR" localSheetId="15">#REF!</definedName>
    <definedName name="Z_NWC_CashNR" localSheetId="16">#REF!</definedName>
    <definedName name="Z_NWC_CashNR" localSheetId="17">#REF!</definedName>
    <definedName name="Z_NWC_CashNR" localSheetId="18">#REF!</definedName>
    <definedName name="Z_NWC_CashNR" localSheetId="19">#REF!</definedName>
    <definedName name="Z_NWC_CashNR">#REF!</definedName>
    <definedName name="Z_NWC_CashOthAssets" localSheetId="14">#REF!</definedName>
    <definedName name="Z_NWC_CashOthAssets" localSheetId="15">#REF!</definedName>
    <definedName name="Z_NWC_CashOthAssets" localSheetId="16">#REF!</definedName>
    <definedName name="Z_NWC_CashOthAssets" localSheetId="17">#REF!</definedName>
    <definedName name="Z_NWC_CashOthAssets" localSheetId="18">#REF!</definedName>
    <definedName name="Z_NWC_CashOthAssets" localSheetId="19">#REF!</definedName>
    <definedName name="Z_NWC_CashOthAssets">#REF!</definedName>
    <definedName name="Z_NWC_CashOthLiabilities" localSheetId="14">#REF!</definedName>
    <definedName name="Z_NWC_CashOthLiabilities" localSheetId="15">#REF!</definedName>
    <definedName name="Z_NWC_CashOthLiabilities" localSheetId="16">#REF!</definedName>
    <definedName name="Z_NWC_CashOthLiabilities" localSheetId="17">#REF!</definedName>
    <definedName name="Z_NWC_CashOthLiabilities" localSheetId="18">#REF!</definedName>
    <definedName name="Z_NWC_CashOthLiabilities" localSheetId="19">#REF!</definedName>
    <definedName name="Z_NWC_CashOthLiabilities">#REF!</definedName>
    <definedName name="Z_NWC_CashRegAssets" localSheetId="14">#REF!</definedName>
    <definedName name="Z_NWC_CashRegAssets" localSheetId="15">#REF!</definedName>
    <definedName name="Z_NWC_CashRegAssets" localSheetId="16">#REF!</definedName>
    <definedName name="Z_NWC_CashRegAssets" localSheetId="17">#REF!</definedName>
    <definedName name="Z_NWC_CashRegAssets" localSheetId="18">#REF!</definedName>
    <definedName name="Z_NWC_CashRegAssets" localSheetId="19">#REF!</definedName>
    <definedName name="Z_NWC_CashRegAssets">#REF!</definedName>
    <definedName name="Z_NWC_CashRegLiabilities" localSheetId="14">#REF!</definedName>
    <definedName name="Z_NWC_CashRegLiabilities" localSheetId="15">#REF!</definedName>
    <definedName name="Z_NWC_CashRegLiabilities" localSheetId="16">#REF!</definedName>
    <definedName name="Z_NWC_CashRegLiabilities" localSheetId="17">#REF!</definedName>
    <definedName name="Z_NWC_CashRegLiabilities" localSheetId="18">#REF!</definedName>
    <definedName name="Z_NWC_CashRegLiabilities" localSheetId="19">#REF!</definedName>
    <definedName name="Z_NWC_CashRegLiabilities">#REF!</definedName>
    <definedName name="Z_NWC_CashRepurchaseObligations" localSheetId="14">#REF!</definedName>
    <definedName name="Z_NWC_CashRepurchaseObligations" localSheetId="15">#REF!</definedName>
    <definedName name="Z_NWC_CashRepurchaseObligations" localSheetId="16">#REF!</definedName>
    <definedName name="Z_NWC_CashRepurchaseObligations" localSheetId="17">#REF!</definedName>
    <definedName name="Z_NWC_CashRepurchaseObligations" localSheetId="18">#REF!</definedName>
    <definedName name="Z_NWC_CashRepurchaseObligations" localSheetId="19">#REF!</definedName>
    <definedName name="Z_NWC_CashRepurchaseObligations">#REF!</definedName>
    <definedName name="Z_NWC_CashResaleAgreements" localSheetId="14">#REF!</definedName>
    <definedName name="Z_NWC_CashResaleAgreements" localSheetId="15">#REF!</definedName>
    <definedName name="Z_NWC_CashResaleAgreements" localSheetId="16">#REF!</definedName>
    <definedName name="Z_NWC_CashResaleAgreements" localSheetId="17">#REF!</definedName>
    <definedName name="Z_NWC_CashResaleAgreements" localSheetId="18">#REF!</definedName>
    <definedName name="Z_NWC_CashResaleAgreements" localSheetId="19">#REF!</definedName>
    <definedName name="Z_NWC_CashResaleAgreements">#REF!</definedName>
    <definedName name="Z_NWC_CashTAX" localSheetId="14">#REF!</definedName>
    <definedName name="Z_NWC_CashTAX" localSheetId="15">#REF!</definedName>
    <definedName name="Z_NWC_CashTAX" localSheetId="16">#REF!</definedName>
    <definedName name="Z_NWC_CashTAX" localSheetId="17">#REF!</definedName>
    <definedName name="Z_NWC_CashTAX" localSheetId="18">#REF!</definedName>
    <definedName name="Z_NWC_CashTAX" localSheetId="19">#REF!</definedName>
    <definedName name="Z_NWC_CashTAX">#REF!</definedName>
    <definedName name="zzzzzzzzzz" localSheetId="14" hidden="1">{"SourcesUses",#N/A,TRUE,"CFMODEL";"TransOverview",#N/A,TRUE,"CFMODEL"}</definedName>
    <definedName name="zzzzzzzzzz" localSheetId="15" hidden="1">{"SourcesUses",#N/A,TRUE,"CFMODEL";"TransOverview",#N/A,TRUE,"CFMODEL"}</definedName>
    <definedName name="zzzzzzzzzz" localSheetId="16" hidden="1">{"SourcesUses",#N/A,TRUE,"CFMODEL";"TransOverview",#N/A,TRUE,"CFMODEL"}</definedName>
    <definedName name="zzzzzzzzzz" localSheetId="17" hidden="1">{"SourcesUses",#N/A,TRUE,"CFMODEL";"TransOverview",#N/A,TRUE,"CFMODEL"}</definedName>
    <definedName name="zzzzzzzzzz" localSheetId="18" hidden="1">{"SourcesUses",#N/A,TRUE,"CFMODEL";"TransOverview",#N/A,TRUE,"CFMODEL"}</definedName>
    <definedName name="zzzzzzzzzz" localSheetId="19" hidden="1">{"SourcesUses",#N/A,TRUE,"CFMODEL";"TransOverview",#N/A,TRUE,"CFMODEL"}</definedName>
    <definedName name="zzzzzzzzzz" localSheetId="20" hidden="1">{"SourcesUses",#N/A,TRUE,"CFMODEL";"TransOverview",#N/A,TRUE,"CFMODEL"}</definedName>
    <definedName name="zzzzzzzzzz" localSheetId="4" hidden="1">{"SourcesUses",#N/A,TRUE,"CFMODEL";"TransOverview",#N/A,TRUE,"CFMODEL"}</definedName>
    <definedName name="zzzzzzzzzz" localSheetId="11" hidden="1">{"SourcesUses",#N/A,TRUE,"CFMODEL";"TransOverview",#N/A,TRUE,"CFMODEL"}</definedName>
    <definedName name="zzzzzzzzzz" localSheetId="12" hidden="1">{"SourcesUses",#N/A,TRUE,"CFMODEL";"TransOverview",#N/A,TRUE,"CFMODEL"}</definedName>
    <definedName name="zzzzzzzzzz" localSheetId="13" hidden="1">{"SourcesUses",#N/A,TRUE,"CFMODEL";"TransOverview",#N/A,TRUE,"CFMODEL"}</definedName>
    <definedName name="zzzzzzzzzz" hidden="1">{"SourcesUses",#N/A,TRUE,"CFMODEL";"TransOverview",#N/A,TRUE,"CFMODEL"}</definedName>
    <definedName name="zzzzzzzzzzzzzzzzz" localSheetId="14" hidden="1">{"SourcesUses",#N/A,TRUE,"CFMODEL";"TransOverview",#N/A,TRUE,"CFMODEL"}</definedName>
    <definedName name="zzzzzzzzzzzzzzzzz" localSheetId="15" hidden="1">{"SourcesUses",#N/A,TRUE,"CFMODEL";"TransOverview",#N/A,TRUE,"CFMODEL"}</definedName>
    <definedName name="zzzzzzzzzzzzzzzzz" localSheetId="16" hidden="1">{"SourcesUses",#N/A,TRUE,"CFMODEL";"TransOverview",#N/A,TRUE,"CFMODEL"}</definedName>
    <definedName name="zzzzzzzzzzzzzzzzz" localSheetId="17" hidden="1">{"SourcesUses",#N/A,TRUE,"CFMODEL";"TransOverview",#N/A,TRUE,"CFMODEL"}</definedName>
    <definedName name="zzzzzzzzzzzzzzzzz" localSheetId="18" hidden="1">{"SourcesUses",#N/A,TRUE,"CFMODEL";"TransOverview",#N/A,TRUE,"CFMODEL"}</definedName>
    <definedName name="zzzzzzzzzzzzzzzzz" localSheetId="19" hidden="1">{"SourcesUses",#N/A,TRUE,"CFMODEL";"TransOverview",#N/A,TRUE,"CFMODEL"}</definedName>
    <definedName name="zzzzzzzzzzzzzzzzz" localSheetId="20" hidden="1">{"SourcesUses",#N/A,TRUE,"CFMODEL";"TransOverview",#N/A,TRUE,"CFMODEL"}</definedName>
    <definedName name="zzzzzzzzzzzzzzzzz" localSheetId="4" hidden="1">{"SourcesUses",#N/A,TRUE,"CFMODEL";"TransOverview",#N/A,TRUE,"CFMODEL"}</definedName>
    <definedName name="zzzzzzzzzzzzzzzzz" localSheetId="11" hidden="1">{"SourcesUses",#N/A,TRUE,"CFMODEL";"TransOverview",#N/A,TRUE,"CFMODEL"}</definedName>
    <definedName name="zzzzzzzzzzzzzzzzz" localSheetId="12" hidden="1">{"SourcesUses",#N/A,TRUE,"CFMODEL";"TransOverview",#N/A,TRUE,"CFMODEL"}</definedName>
    <definedName name="zzzzzzzzzzzzzzzzz" localSheetId="13" hidden="1">{"SourcesUses",#N/A,TRUE,"CFMODEL";"TransOverview",#N/A,TRUE,"CFMODEL"}</definedName>
    <definedName name="zzzzzzzzzzzzzzzzz" hidden="1">{"SourcesUses",#N/A,TRUE,"CFMODEL";"TransOverview",#N/A,TRUE,"CFMODEL"}</definedName>
    <definedName name="zzzzzzzzzzzzzzzzzzzzzzzzz" localSheetId="14" hidden="1">{"Income Statement",#N/A,FALSE,"CFMODEL";"Balance Sheet",#N/A,FALSE,"CFMODEL"}</definedName>
    <definedName name="zzzzzzzzzzzzzzzzzzzzzzzzz" localSheetId="15" hidden="1">{"Income Statement",#N/A,FALSE,"CFMODEL";"Balance Sheet",#N/A,FALSE,"CFMODEL"}</definedName>
    <definedName name="zzzzzzzzzzzzzzzzzzzzzzzzz" localSheetId="16" hidden="1">{"Income Statement",#N/A,FALSE,"CFMODEL";"Balance Sheet",#N/A,FALSE,"CFMODEL"}</definedName>
    <definedName name="zzzzzzzzzzzzzzzzzzzzzzzzz" localSheetId="17" hidden="1">{"Income Statement",#N/A,FALSE,"CFMODEL";"Balance Sheet",#N/A,FALSE,"CFMODEL"}</definedName>
    <definedName name="zzzzzzzzzzzzzzzzzzzzzzzzz" localSheetId="18" hidden="1">{"Income Statement",#N/A,FALSE,"CFMODEL";"Balance Sheet",#N/A,FALSE,"CFMODEL"}</definedName>
    <definedName name="zzzzzzzzzzzzzzzzzzzzzzzzz" localSheetId="19" hidden="1">{"Income Statement",#N/A,FALSE,"CFMODEL";"Balance Sheet",#N/A,FALSE,"CFMODEL"}</definedName>
    <definedName name="zzzzzzzzzzzzzzzzzzzzzzzzz" localSheetId="20" hidden="1">{"Income Statement",#N/A,FALSE,"CFMODEL";"Balance Sheet",#N/A,FALSE,"CFMODEL"}</definedName>
    <definedName name="zzzzzzzzzzzzzzzzzzzzzzzzz" localSheetId="4" hidden="1">{"Income Statement",#N/A,FALSE,"CFMODEL";"Balance Sheet",#N/A,FALSE,"CFMODEL"}</definedName>
    <definedName name="zzzzzzzzzzzzzzzzzzzzzzzzz" localSheetId="11" hidden="1">{"Income Statement",#N/A,FALSE,"CFMODEL";"Balance Sheet",#N/A,FALSE,"CFMODEL"}</definedName>
    <definedName name="zzzzzzzzzzzzzzzzzzzzzzzzz" localSheetId="12" hidden="1">{"Income Statement",#N/A,FALSE,"CFMODEL";"Balance Sheet",#N/A,FALSE,"CFMODEL"}</definedName>
    <definedName name="zzzzzzzzzzzzzzzzzzzzzzzzz" localSheetId="13" hidden="1">{"Income Statement",#N/A,FALSE,"CFMODEL";"Balance Sheet",#N/A,FALSE,"CFMODEL"}</definedName>
    <definedName name="zzzzzzzzzzzzzzzzzzzzzzzzz" hidden="1">{"Income Statement",#N/A,FALSE,"CFMODEL";"Balance Sheet",#N/A,FALSE,"CFMODEL"}</definedName>
    <definedName name="zzzzzzzzzzzzzzzzzzzzzzzzzzz" localSheetId="14" hidden="1">{"SourcesUses",#N/A,TRUE,"FundsFlow";"TransOverview",#N/A,TRUE,"FundsFlow"}</definedName>
    <definedName name="zzzzzzzzzzzzzzzzzzzzzzzzzzz" localSheetId="15" hidden="1">{"SourcesUses",#N/A,TRUE,"FundsFlow";"TransOverview",#N/A,TRUE,"FundsFlow"}</definedName>
    <definedName name="zzzzzzzzzzzzzzzzzzzzzzzzzzz" localSheetId="16" hidden="1">{"SourcesUses",#N/A,TRUE,"FundsFlow";"TransOverview",#N/A,TRUE,"FundsFlow"}</definedName>
    <definedName name="zzzzzzzzzzzzzzzzzzzzzzzzzzz" localSheetId="17" hidden="1">{"SourcesUses",#N/A,TRUE,"FundsFlow";"TransOverview",#N/A,TRUE,"FundsFlow"}</definedName>
    <definedName name="zzzzzzzzzzzzzzzzzzzzzzzzzzz" localSheetId="18" hidden="1">{"SourcesUses",#N/A,TRUE,"FundsFlow";"TransOverview",#N/A,TRUE,"FundsFlow"}</definedName>
    <definedName name="zzzzzzzzzzzzzzzzzzzzzzzzzzz" localSheetId="19" hidden="1">{"SourcesUses",#N/A,TRUE,"FundsFlow";"TransOverview",#N/A,TRUE,"FundsFlow"}</definedName>
    <definedName name="zzzzzzzzzzzzzzzzzzzzzzzzzzz" localSheetId="20" hidden="1">{"SourcesUses",#N/A,TRUE,"FundsFlow";"TransOverview",#N/A,TRUE,"FundsFlow"}</definedName>
    <definedName name="zzzzzzzzzzzzzzzzzzzzzzzzzzz" localSheetId="4" hidden="1">{"SourcesUses",#N/A,TRUE,"FundsFlow";"TransOverview",#N/A,TRUE,"FundsFlow"}</definedName>
    <definedName name="zzzzzzzzzzzzzzzzzzzzzzzzzzz" localSheetId="11" hidden="1">{"SourcesUses",#N/A,TRUE,"FundsFlow";"TransOverview",#N/A,TRUE,"FundsFlow"}</definedName>
    <definedName name="zzzzzzzzzzzzzzzzzzzzzzzzzzz" localSheetId="12" hidden="1">{"SourcesUses",#N/A,TRUE,"FundsFlow";"TransOverview",#N/A,TRUE,"FundsFlow"}</definedName>
    <definedName name="zzzzzzzzzzzzzzzzzzzzzzzzzzz" localSheetId="13" hidden="1">{"SourcesUses",#N/A,TRUE,"FundsFlow";"TransOverview",#N/A,TRUE,"FundsFlow"}</definedName>
    <definedName name="zzzzzzzzzzzzzzzzzzzzzzzzzzz" hidden="1">{"SourcesUses",#N/A,TRUE,"FundsFlow";"TransOverview",#N/A,TRUE,"FundsFlow"}</definedName>
    <definedName name="zzzzzzzzzzzzzzzzzzzzzzzzzzzzz" localSheetId="14" hidden="1">{"SourcesUses",#N/A,TRUE,"CFMODEL";"TransOverview",#N/A,TRUE,"CFMODEL"}</definedName>
    <definedName name="zzzzzzzzzzzzzzzzzzzzzzzzzzzzz" localSheetId="15" hidden="1">{"SourcesUses",#N/A,TRUE,"CFMODEL";"TransOverview",#N/A,TRUE,"CFMODEL"}</definedName>
    <definedName name="zzzzzzzzzzzzzzzzzzzzzzzzzzzzz" localSheetId="16" hidden="1">{"SourcesUses",#N/A,TRUE,"CFMODEL";"TransOverview",#N/A,TRUE,"CFMODEL"}</definedName>
    <definedName name="zzzzzzzzzzzzzzzzzzzzzzzzzzzzz" localSheetId="17" hidden="1">{"SourcesUses",#N/A,TRUE,"CFMODEL";"TransOverview",#N/A,TRUE,"CFMODEL"}</definedName>
    <definedName name="zzzzzzzzzzzzzzzzzzzzzzzzzzzzz" localSheetId="18" hidden="1">{"SourcesUses",#N/A,TRUE,"CFMODEL";"TransOverview",#N/A,TRUE,"CFMODEL"}</definedName>
    <definedName name="zzzzzzzzzzzzzzzzzzzzzzzzzzzzz" localSheetId="19" hidden="1">{"SourcesUses",#N/A,TRUE,"CFMODEL";"TransOverview",#N/A,TRUE,"CFMODEL"}</definedName>
    <definedName name="zzzzzzzzzzzzzzzzzzzzzzzzzzzzz" localSheetId="20" hidden="1">{"SourcesUses",#N/A,TRUE,"CFMODEL";"TransOverview",#N/A,TRUE,"CFMODEL"}</definedName>
    <definedName name="zzzzzzzzzzzzzzzzzzzzzzzzzzzzz" localSheetId="4" hidden="1">{"SourcesUses",#N/A,TRUE,"CFMODEL";"TransOverview",#N/A,TRUE,"CFMODEL"}</definedName>
    <definedName name="zzzzzzzzzzzzzzzzzzzzzzzzzzzzz" localSheetId="11" hidden="1">{"SourcesUses",#N/A,TRUE,"CFMODEL";"TransOverview",#N/A,TRUE,"CFMODEL"}</definedName>
    <definedName name="zzzzzzzzzzzzzzzzzzzzzzzzzzzzz" localSheetId="12" hidden="1">{"SourcesUses",#N/A,TRUE,"CFMODEL";"TransOverview",#N/A,TRUE,"CFMODEL"}</definedName>
    <definedName name="zzzzzzzzzzzzzzzzzzzzzzzzzzzzz" localSheetId="13" hidden="1">{"SourcesUses",#N/A,TRUE,"CFMODEL";"TransOverview",#N/A,TRUE,"CFMODEL"}</definedName>
    <definedName name="zzzzzzzzzzzzzzzzzzzzzzzzzzzzz" hidden="1">{"SourcesUses",#N/A,TRUE,"CFMODEL";"TransOverview",#N/A,TRUE,"CFMODEL"}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112" l="1"/>
  <c r="D193" i="112" s="1"/>
  <c r="D197" i="112"/>
  <c r="F197" i="112"/>
  <c r="F198" i="112"/>
  <c r="B199" i="112"/>
  <c r="E199" i="112"/>
  <c r="D201" i="112"/>
  <c r="D202" i="112"/>
  <c r="F202" i="112"/>
  <c r="B205" i="112"/>
  <c r="E205" i="112"/>
  <c r="G205" i="112"/>
  <c r="I205" i="112"/>
  <c r="J205" i="112"/>
  <c r="L205" i="112"/>
  <c r="D206" i="112"/>
  <c r="F206" i="112"/>
  <c r="D208" i="112"/>
  <c r="F208" i="112"/>
  <c r="D209" i="112"/>
  <c r="F209" i="112"/>
  <c r="D210" i="112"/>
  <c r="F210" i="112"/>
  <c r="D211" i="112"/>
  <c r="F211" i="112"/>
  <c r="D212" i="112"/>
  <c r="F212" i="112"/>
  <c r="D213" i="112"/>
  <c r="F213" i="112"/>
  <c r="D214" i="112"/>
  <c r="F214" i="112"/>
  <c r="D215" i="112"/>
  <c r="F215" i="112"/>
  <c r="D217" i="112"/>
  <c r="F217" i="112"/>
  <c r="D218" i="112"/>
  <c r="F218" i="112"/>
  <c r="D219" i="112"/>
  <c r="F219" i="112"/>
  <c r="D220" i="112"/>
  <c r="F220" i="112"/>
  <c r="B222" i="112"/>
  <c r="E222" i="112"/>
  <c r="G222" i="112"/>
  <c r="I222" i="112"/>
  <c r="J222" i="112"/>
  <c r="K222" i="112"/>
  <c r="L222" i="112"/>
  <c r="D224" i="112"/>
  <c r="D225" i="112"/>
  <c r="F225" i="112"/>
  <c r="B226" i="112"/>
  <c r="E226" i="112"/>
  <c r="G226" i="112"/>
  <c r="I226" i="112"/>
  <c r="J226" i="112"/>
  <c r="L226" i="112"/>
  <c r="D227" i="112"/>
  <c r="F227" i="112"/>
  <c r="D229" i="112"/>
  <c r="F229" i="112"/>
  <c r="D230" i="112"/>
  <c r="F230" i="112"/>
  <c r="D231" i="112"/>
  <c r="F231" i="112"/>
  <c r="B232" i="112"/>
  <c r="D233" i="112"/>
  <c r="F233" i="112"/>
  <c r="D235" i="112"/>
  <c r="F235" i="112"/>
  <c r="B97" i="7"/>
  <c r="C97" i="7"/>
  <c r="D97" i="7"/>
  <c r="E97" i="7"/>
  <c r="D63" i="21"/>
  <c r="G63" i="21"/>
  <c r="D64" i="21"/>
  <c r="D66" i="21" s="1"/>
  <c r="G64" i="21"/>
  <c r="D65" i="21"/>
  <c r="G65" i="21"/>
  <c r="B66" i="21"/>
  <c r="C66" i="21"/>
  <c r="E66" i="21"/>
  <c r="F66" i="21"/>
  <c r="G66" i="21"/>
  <c r="B42" i="4"/>
  <c r="B43" i="4"/>
  <c r="D164" i="129"/>
  <c r="D165" i="129"/>
  <c r="D166" i="129"/>
  <c r="D167" i="129"/>
  <c r="D168" i="129"/>
  <c r="D169" i="129"/>
  <c r="D174" i="129" s="1"/>
  <c r="D170" i="129"/>
  <c r="D171" i="129"/>
  <c r="D172" i="129"/>
  <c r="D173" i="129"/>
  <c r="B174" i="129"/>
  <c r="C174" i="129"/>
  <c r="B160" i="129"/>
  <c r="C160" i="129"/>
  <c r="D160" i="129"/>
  <c r="D156" i="129"/>
  <c r="D157" i="129"/>
  <c r="D158" i="129"/>
  <c r="L151" i="129"/>
  <c r="C151" i="129"/>
  <c r="Q9" i="129"/>
  <c r="M146" i="129"/>
  <c r="N146" i="129"/>
  <c r="O146" i="129"/>
  <c r="P146" i="129"/>
  <c r="Q17" i="129" s="1"/>
  <c r="D146" i="129"/>
  <c r="E146" i="129"/>
  <c r="F146" i="129"/>
  <c r="G146" i="129"/>
  <c r="H143" i="129" s="1"/>
  <c r="H144" i="129"/>
  <c r="H130" i="129"/>
  <c r="H132" i="129"/>
  <c r="H127" i="129"/>
  <c r="H74" i="129"/>
  <c r="H79" i="129"/>
  <c r="H80" i="129"/>
  <c r="H82" i="129"/>
  <c r="H88" i="129"/>
  <c r="H90" i="129"/>
  <c r="H96" i="129"/>
  <c r="H98" i="129"/>
  <c r="H104" i="129"/>
  <c r="H106" i="129"/>
  <c r="H112" i="129"/>
  <c r="H114" i="129"/>
  <c r="H119" i="129"/>
  <c r="H120" i="129"/>
  <c r="H122" i="129"/>
  <c r="H53" i="129"/>
  <c r="H54" i="129"/>
  <c r="H55" i="129"/>
  <c r="H56" i="129"/>
  <c r="H61" i="129"/>
  <c r="H62" i="129"/>
  <c r="H63" i="129"/>
  <c r="H64" i="129"/>
  <c r="H69" i="129"/>
  <c r="H70" i="129"/>
  <c r="H71" i="129"/>
  <c r="H72" i="129"/>
  <c r="H36" i="129"/>
  <c r="H37" i="129"/>
  <c r="H38" i="129"/>
  <c r="H39" i="129"/>
  <c r="H44" i="129"/>
  <c r="H45" i="129"/>
  <c r="H46" i="129"/>
  <c r="H47" i="129"/>
  <c r="H26" i="129"/>
  <c r="H27" i="129"/>
  <c r="H28" i="129"/>
  <c r="H29" i="129"/>
  <c r="H12" i="129"/>
  <c r="H13" i="129"/>
  <c r="H14" i="129"/>
  <c r="H15" i="129"/>
  <c r="H20" i="129"/>
  <c r="B18" i="75"/>
  <c r="B18" i="72"/>
  <c r="X20" i="71"/>
  <c r="W20" i="71"/>
  <c r="G55" i="21"/>
  <c r="G54" i="21"/>
  <c r="G53" i="21"/>
  <c r="G52" i="21"/>
  <c r="G51" i="21"/>
  <c r="G50" i="21"/>
  <c r="G49" i="21"/>
  <c r="G48" i="21"/>
  <c r="G47" i="21"/>
  <c r="G46" i="21"/>
  <c r="G45" i="21"/>
  <c r="G44" i="21"/>
  <c r="G27" i="21"/>
  <c r="G28" i="21"/>
  <c r="G29" i="21"/>
  <c r="G30" i="21"/>
  <c r="G31" i="21"/>
  <c r="G32" i="21"/>
  <c r="G33" i="21"/>
  <c r="G34" i="21"/>
  <c r="G35" i="21"/>
  <c r="G36" i="21"/>
  <c r="G37" i="21"/>
  <c r="G26" i="21"/>
  <c r="F25" i="112"/>
  <c r="F10" i="112"/>
  <c r="F16" i="112"/>
  <c r="F17" i="112"/>
  <c r="F20" i="112"/>
  <c r="F21" i="112"/>
  <c r="F24" i="112"/>
  <c r="F27" i="112"/>
  <c r="F29" i="112"/>
  <c r="F30" i="112"/>
  <c r="F31" i="112"/>
  <c r="F32" i="112"/>
  <c r="F33" i="112"/>
  <c r="F34" i="112"/>
  <c r="F35" i="112"/>
  <c r="F36" i="112"/>
  <c r="F37" i="112"/>
  <c r="F38" i="112"/>
  <c r="F39" i="112"/>
  <c r="F42" i="112"/>
  <c r="F43" i="112"/>
  <c r="F44" i="112"/>
  <c r="F49" i="112"/>
  <c r="F50" i="112"/>
  <c r="F52" i="112"/>
  <c r="F53" i="112"/>
  <c r="F54" i="112"/>
  <c r="F55" i="112"/>
  <c r="F59" i="112"/>
  <c r="F60" i="112"/>
  <c r="F61" i="112"/>
  <c r="F62" i="112"/>
  <c r="F57" i="112"/>
  <c r="F41" i="112"/>
  <c r="F23" i="112"/>
  <c r="F9" i="112"/>
  <c r="D10" i="112"/>
  <c r="D12" i="112"/>
  <c r="D13" i="112"/>
  <c r="D14" i="112"/>
  <c r="D16" i="112"/>
  <c r="D17" i="112"/>
  <c r="D18" i="112"/>
  <c r="D19" i="112"/>
  <c r="D20" i="112"/>
  <c r="D21" i="112"/>
  <c r="D24" i="112"/>
  <c r="D25" i="112"/>
  <c r="D27" i="112"/>
  <c r="D29" i="112"/>
  <c r="D30" i="112"/>
  <c r="D31" i="112"/>
  <c r="D32" i="112"/>
  <c r="D33" i="112"/>
  <c r="D34" i="112"/>
  <c r="D35" i="112"/>
  <c r="D36" i="112"/>
  <c r="D37" i="112"/>
  <c r="D38" i="112"/>
  <c r="D39" i="112"/>
  <c r="D42" i="112"/>
  <c r="D43" i="112"/>
  <c r="D44" i="112"/>
  <c r="D45" i="112"/>
  <c r="D47" i="112"/>
  <c r="D48" i="112"/>
  <c r="D49" i="112"/>
  <c r="D50" i="112"/>
  <c r="D52" i="112"/>
  <c r="D53" i="112"/>
  <c r="D54" i="112"/>
  <c r="D55" i="112"/>
  <c r="D59" i="112"/>
  <c r="D60" i="112"/>
  <c r="D61" i="112"/>
  <c r="D62" i="112"/>
  <c r="D63" i="112"/>
  <c r="D57" i="112"/>
  <c r="D41" i="112"/>
  <c r="D23" i="112"/>
  <c r="D9" i="112"/>
  <c r="G9" i="21"/>
  <c r="G10" i="21"/>
  <c r="G11" i="21"/>
  <c r="G12" i="21"/>
  <c r="G13" i="21"/>
  <c r="G14" i="21"/>
  <c r="G15" i="21"/>
  <c r="G16" i="21"/>
  <c r="G17" i="21"/>
  <c r="G18" i="21"/>
  <c r="G19" i="21"/>
  <c r="G8" i="21"/>
  <c r="I69" i="40"/>
  <c r="H69" i="40"/>
  <c r="E76" i="40"/>
  <c r="E71" i="40" s="1"/>
  <c r="D19" i="78"/>
  <c r="C19" i="78"/>
  <c r="Q26" i="129" l="1"/>
  <c r="H111" i="129"/>
  <c r="H103" i="129"/>
  <c r="H95" i="129"/>
  <c r="H87" i="129"/>
  <c r="H126" i="129"/>
  <c r="H139" i="129"/>
  <c r="Q134" i="129"/>
  <c r="Q125" i="129"/>
  <c r="Q116" i="129"/>
  <c r="Q108" i="129"/>
  <c r="Q100" i="129"/>
  <c r="Q92" i="129"/>
  <c r="Q84" i="129"/>
  <c r="Q76" i="129"/>
  <c r="Q67" i="129"/>
  <c r="Q59" i="129"/>
  <c r="Q51" i="129"/>
  <c r="Q42" i="129"/>
  <c r="Q34" i="129"/>
  <c r="Q25" i="129"/>
  <c r="Q16" i="129"/>
  <c r="C222" i="112"/>
  <c r="H19" i="129"/>
  <c r="H11" i="129"/>
  <c r="H25" i="129"/>
  <c r="H43" i="129"/>
  <c r="H35" i="129"/>
  <c r="H68" i="129"/>
  <c r="H60" i="129"/>
  <c r="H52" i="129"/>
  <c r="H118" i="129"/>
  <c r="H110" i="129"/>
  <c r="H102" i="129"/>
  <c r="H94" i="129"/>
  <c r="H86" i="129"/>
  <c r="H78" i="129"/>
  <c r="H125" i="129"/>
  <c r="H138" i="129"/>
  <c r="Q144" i="129"/>
  <c r="Q133" i="129"/>
  <c r="Q124" i="129"/>
  <c r="Q115" i="129"/>
  <c r="Q107" i="129"/>
  <c r="Q99" i="129"/>
  <c r="Q91" i="129"/>
  <c r="Q83" i="129"/>
  <c r="Q75" i="129"/>
  <c r="Q66" i="129"/>
  <c r="Q58" i="129"/>
  <c r="Q50" i="129"/>
  <c r="Q41" i="129"/>
  <c r="Q33" i="129"/>
  <c r="Q24" i="129"/>
  <c r="Q15" i="129"/>
  <c r="Q136" i="129"/>
  <c r="Q126" i="129"/>
  <c r="Q117" i="129"/>
  <c r="Q109" i="129"/>
  <c r="Q101" i="129"/>
  <c r="Q93" i="129"/>
  <c r="Q85" i="129"/>
  <c r="Q77" i="129"/>
  <c r="Q68" i="129"/>
  <c r="Q60" i="129"/>
  <c r="Q52" i="129"/>
  <c r="Q43" i="129"/>
  <c r="Q35" i="129"/>
  <c r="H10" i="129"/>
  <c r="H51" i="129"/>
  <c r="H85" i="129"/>
  <c r="H137" i="129"/>
  <c r="Q122" i="129"/>
  <c r="Q98" i="129"/>
  <c r="Q65" i="129"/>
  <c r="Q40" i="129"/>
  <c r="Q32" i="129"/>
  <c r="Q23" i="129"/>
  <c r="H24" i="129"/>
  <c r="H34" i="129"/>
  <c r="H59" i="129"/>
  <c r="H101" i="129"/>
  <c r="Q132" i="129"/>
  <c r="Q106" i="129"/>
  <c r="Q82" i="129"/>
  <c r="Q57" i="129"/>
  <c r="Q14" i="129"/>
  <c r="H17" i="129"/>
  <c r="H9" i="129"/>
  <c r="H23" i="129"/>
  <c r="H41" i="129"/>
  <c r="H33" i="129"/>
  <c r="H66" i="129"/>
  <c r="H58" i="129"/>
  <c r="H50" i="129"/>
  <c r="H116" i="129"/>
  <c r="H108" i="129"/>
  <c r="H100" i="129"/>
  <c r="H92" i="129"/>
  <c r="H84" i="129"/>
  <c r="H76" i="129"/>
  <c r="H134" i="129"/>
  <c r="H136" i="129"/>
  <c r="Q141" i="129"/>
  <c r="Q131" i="129"/>
  <c r="Q121" i="129"/>
  <c r="Q113" i="129"/>
  <c r="Q105" i="129"/>
  <c r="Q97" i="129"/>
  <c r="Q89" i="129"/>
  <c r="Q81" i="129"/>
  <c r="Q72" i="129"/>
  <c r="Q64" i="129"/>
  <c r="Q56" i="129"/>
  <c r="Q47" i="129"/>
  <c r="Q39" i="129"/>
  <c r="Q30" i="129"/>
  <c r="Q22" i="129"/>
  <c r="Q13" i="129"/>
  <c r="C226" i="112"/>
  <c r="C205" i="112"/>
  <c r="H18" i="129"/>
  <c r="H42" i="129"/>
  <c r="H67" i="129"/>
  <c r="H117" i="129"/>
  <c r="H109" i="129"/>
  <c r="H93" i="129"/>
  <c r="H77" i="129"/>
  <c r="H124" i="129"/>
  <c r="Q143" i="129"/>
  <c r="Q114" i="129"/>
  <c r="Q90" i="129"/>
  <c r="Q74" i="129"/>
  <c r="Q49" i="129"/>
  <c r="H16" i="129"/>
  <c r="H30" i="129"/>
  <c r="H22" i="129"/>
  <c r="H40" i="129"/>
  <c r="H32" i="129"/>
  <c r="H65" i="129"/>
  <c r="H57" i="129"/>
  <c r="H49" i="129"/>
  <c r="H115" i="129"/>
  <c r="H107" i="129"/>
  <c r="H99" i="129"/>
  <c r="H91" i="129"/>
  <c r="H83" i="129"/>
  <c r="H75" i="129"/>
  <c r="H133" i="129"/>
  <c r="H141" i="129"/>
  <c r="Q139" i="129"/>
  <c r="Q130" i="129"/>
  <c r="Q120" i="129"/>
  <c r="Q112" i="129"/>
  <c r="Q104" i="129"/>
  <c r="Q96" i="129"/>
  <c r="Q88" i="129"/>
  <c r="Q80" i="129"/>
  <c r="Q71" i="129"/>
  <c r="Q63" i="129"/>
  <c r="Q55" i="129"/>
  <c r="Q46" i="129"/>
  <c r="Q38" i="129"/>
  <c r="Q29" i="129"/>
  <c r="Q20" i="129"/>
  <c r="Q12" i="129"/>
  <c r="F193" i="112"/>
  <c r="Q138" i="129"/>
  <c r="Q128" i="129"/>
  <c r="Q119" i="129"/>
  <c r="Q111" i="129"/>
  <c r="Q103" i="129"/>
  <c r="Q95" i="129"/>
  <c r="Q87" i="129"/>
  <c r="Q79" i="129"/>
  <c r="Q70" i="129"/>
  <c r="Q62" i="129"/>
  <c r="Q54" i="129"/>
  <c r="Q45" i="129"/>
  <c r="Q37" i="129"/>
  <c r="Q28" i="129"/>
  <c r="Q19" i="129"/>
  <c r="Q11" i="129"/>
  <c r="H121" i="129"/>
  <c r="H113" i="129"/>
  <c r="H105" i="129"/>
  <c r="H97" i="129"/>
  <c r="H89" i="129"/>
  <c r="H81" i="129"/>
  <c r="H128" i="129"/>
  <c r="H131" i="129"/>
  <c r="Q137" i="129"/>
  <c r="Q127" i="129"/>
  <c r="Q118" i="129"/>
  <c r="Q110" i="129"/>
  <c r="Q102" i="129"/>
  <c r="Q94" i="129"/>
  <c r="Q86" i="129"/>
  <c r="Q78" i="129"/>
  <c r="Q69" i="129"/>
  <c r="Q61" i="129"/>
  <c r="Q53" i="129"/>
  <c r="Q44" i="129"/>
  <c r="Q36" i="129"/>
  <c r="Q27" i="129"/>
  <c r="Q18" i="129"/>
  <c r="Q10" i="129"/>
  <c r="Q146" i="129" s="1"/>
  <c r="V20" i="71"/>
  <c r="J11" i="70"/>
  <c r="F222" i="112" l="1"/>
  <c r="D222" i="112"/>
  <c r="D205" i="112"/>
  <c r="F205" i="112"/>
  <c r="H146" i="129"/>
  <c r="D226" i="112"/>
  <c r="F226" i="112"/>
  <c r="M15" i="67"/>
  <c r="N89" i="114"/>
  <c r="O89" i="114"/>
  <c r="P89" i="114"/>
  <c r="Q89" i="114"/>
  <c r="R89" i="114"/>
  <c r="S17" i="114" s="1"/>
  <c r="M107" i="114"/>
  <c r="N107" i="114"/>
  <c r="J15" i="67"/>
  <c r="S28" i="114" l="1"/>
  <c r="S50" i="114"/>
  <c r="S76" i="114"/>
  <c r="S40" i="114"/>
  <c r="S13" i="114"/>
  <c r="S57" i="114"/>
  <c r="S19" i="114"/>
  <c r="S15" i="114"/>
  <c r="S34" i="114"/>
  <c r="S58" i="114"/>
  <c r="S82" i="114"/>
  <c r="S16" i="114"/>
  <c r="S35" i="114"/>
  <c r="S59" i="114"/>
  <c r="S83" i="114"/>
  <c r="S36" i="114"/>
  <c r="S44" i="114"/>
  <c r="S85" i="114"/>
  <c r="S20" i="114"/>
  <c r="S45" i="114"/>
  <c r="S64" i="114"/>
  <c r="S86" i="114"/>
  <c r="S21" i="114"/>
  <c r="S48" i="114"/>
  <c r="S65" i="114"/>
  <c r="S87" i="114"/>
  <c r="S22" i="114"/>
  <c r="S42" i="114"/>
  <c r="S66" i="114"/>
  <c r="S78" i="114"/>
  <c r="S23" i="114"/>
  <c r="S43" i="114"/>
  <c r="S69" i="114"/>
  <c r="S73" i="114"/>
  <c r="S27" i="114"/>
  <c r="S75" i="114"/>
  <c r="S79" i="114"/>
  <c r="S80" i="114"/>
  <c r="S14" i="114"/>
  <c r="S18" i="114"/>
  <c r="S24" i="114"/>
  <c r="S41" i="114"/>
  <c r="S70" i="114"/>
  <c r="S68" i="114"/>
  <c r="S29" i="114"/>
  <c r="S30" i="114"/>
  <c r="S61" i="114"/>
  <c r="S25" i="114"/>
  <c r="S46" i="114"/>
  <c r="S71" i="114"/>
  <c r="S63" i="114"/>
  <c r="S52" i="114"/>
  <c r="S55" i="114"/>
  <c r="S56" i="114"/>
  <c r="S81" i="114"/>
  <c r="S84" i="114"/>
  <c r="S26" i="114"/>
  <c r="S47" i="114"/>
  <c r="S74" i="114"/>
  <c r="S54" i="114"/>
  <c r="S49" i="114"/>
  <c r="S32" i="114"/>
  <c r="S10" i="114"/>
  <c r="S33" i="114"/>
  <c r="S12" i="114"/>
  <c r="S60" i="114"/>
  <c r="C20" i="71" l="1"/>
  <c r="I29" i="70" l="1"/>
  <c r="F29" i="70"/>
  <c r="M17" i="67"/>
  <c r="M19" i="67" s="1"/>
  <c r="G15" i="67"/>
  <c r="L19" i="67"/>
  <c r="J19" i="67" l="1"/>
  <c r="I19" i="67"/>
  <c r="G19" i="67"/>
  <c r="F19" i="67"/>
  <c r="D19" i="67"/>
  <c r="C19" i="67"/>
  <c r="C18" i="75" l="1"/>
  <c r="L8" i="70" l="1"/>
  <c r="L9" i="70"/>
  <c r="L10" i="70"/>
  <c r="L12" i="70"/>
  <c r="L13" i="70"/>
  <c r="L14" i="70"/>
  <c r="L15" i="70"/>
  <c r="L16" i="70"/>
  <c r="L20" i="70"/>
  <c r="L7" i="70"/>
  <c r="J13" i="70" l="1"/>
  <c r="F20" i="21" l="1"/>
  <c r="E20" i="21"/>
  <c r="G20" i="21" s="1"/>
  <c r="I20" i="71"/>
  <c r="Q93" i="7"/>
  <c r="Q94" i="7"/>
  <c r="Q95" i="7"/>
  <c r="Q96" i="7"/>
  <c r="P86" i="7"/>
  <c r="P87" i="7"/>
  <c r="P88" i="7"/>
  <c r="P89" i="7"/>
  <c r="P90" i="7"/>
  <c r="P91" i="7"/>
  <c r="P92" i="7"/>
  <c r="P93" i="7"/>
  <c r="P94" i="7"/>
  <c r="P95" i="7"/>
  <c r="P96" i="7"/>
  <c r="O86" i="7"/>
  <c r="O87" i="7"/>
  <c r="O88" i="7"/>
  <c r="O89" i="7"/>
  <c r="O90" i="7"/>
  <c r="O91" i="7"/>
  <c r="O92" i="7"/>
  <c r="O93" i="7"/>
  <c r="O94" i="7"/>
  <c r="O95" i="7"/>
  <c r="O96" i="7"/>
  <c r="O85" i="7"/>
  <c r="P85" i="7"/>
  <c r="N85" i="7"/>
  <c r="I18" i="70" l="1"/>
  <c r="J31" i="70"/>
  <c r="J29" i="70"/>
  <c r="J26" i="70"/>
  <c r="G31" i="70"/>
  <c r="G26" i="70"/>
  <c r="G29" i="70"/>
  <c r="J20" i="70"/>
  <c r="J7" i="70"/>
  <c r="J8" i="70"/>
  <c r="J9" i="70"/>
  <c r="J10" i="70"/>
  <c r="J12" i="70"/>
  <c r="J14" i="70"/>
  <c r="J15" i="70"/>
  <c r="J16" i="70"/>
  <c r="G20" i="70"/>
  <c r="G7" i="70"/>
  <c r="G8" i="70"/>
  <c r="G9" i="70"/>
  <c r="G10" i="70"/>
  <c r="G11" i="70"/>
  <c r="G12" i="70"/>
  <c r="G13" i="70"/>
  <c r="G14" i="70"/>
  <c r="G15" i="70"/>
  <c r="G16" i="70"/>
  <c r="F18" i="70"/>
  <c r="F22" i="70" s="1"/>
  <c r="G22" i="70" s="1"/>
  <c r="J18" i="70" l="1"/>
  <c r="G18" i="70"/>
  <c r="I22" i="70"/>
  <c r="J22" i="70" l="1"/>
  <c r="P19" i="67"/>
  <c r="O19" i="67"/>
  <c r="P17" i="67"/>
  <c r="P15" i="67"/>
  <c r="P14" i="67"/>
  <c r="O15" i="67"/>
  <c r="O17" i="67"/>
  <c r="O14" i="67"/>
  <c r="P11" i="67"/>
  <c r="P9" i="67"/>
  <c r="O11" i="67"/>
  <c r="O9" i="67"/>
  <c r="D20" i="70"/>
  <c r="M20" i="70" s="1"/>
  <c r="D8" i="70"/>
  <c r="M8" i="70" s="1"/>
  <c r="D9" i="70"/>
  <c r="M9" i="70" s="1"/>
  <c r="D10" i="70"/>
  <c r="M10" i="70" s="1"/>
  <c r="D11" i="70"/>
  <c r="D12" i="70"/>
  <c r="M12" i="70" s="1"/>
  <c r="D13" i="70"/>
  <c r="M13" i="70" s="1"/>
  <c r="D14" i="70"/>
  <c r="M14" i="70" s="1"/>
  <c r="D15" i="70"/>
  <c r="M15" i="70" s="1"/>
  <c r="D16" i="70"/>
  <c r="M16" i="70" s="1"/>
  <c r="D7" i="70"/>
  <c r="M7" i="70" s="1"/>
  <c r="C18" i="70"/>
  <c r="L18" i="70" l="1"/>
  <c r="C22" i="70"/>
  <c r="D18" i="70"/>
  <c r="M18" i="70" s="1"/>
  <c r="L107" i="114"/>
  <c r="L22" i="70" l="1"/>
  <c r="D22" i="70"/>
  <c r="M22" i="70" s="1"/>
  <c r="S89" i="114" l="1"/>
  <c r="F38" i="21"/>
  <c r="G89" i="114"/>
  <c r="H89" i="114"/>
  <c r="I17" i="114" s="1"/>
  <c r="I78" i="114" l="1"/>
  <c r="I70" i="114"/>
  <c r="I41" i="114"/>
  <c r="I15" i="114"/>
  <c r="I22" i="114"/>
  <c r="I71" i="114"/>
  <c r="I42" i="114"/>
  <c r="I16" i="114"/>
  <c r="I10" i="114"/>
  <c r="I44" i="114"/>
  <c r="I79" i="114"/>
  <c r="I80" i="114"/>
  <c r="I81" i="114"/>
  <c r="I82" i="114"/>
  <c r="I65" i="114"/>
  <c r="I45" i="114"/>
  <c r="I25" i="114"/>
  <c r="I66" i="114"/>
  <c r="I46" i="114"/>
  <c r="I29" i="114"/>
  <c r="I54" i="114"/>
  <c r="I47" i="114"/>
  <c r="I30" i="114"/>
  <c r="I83" i="114"/>
  <c r="I84" i="114"/>
  <c r="I85" i="114"/>
  <c r="I86" i="114"/>
  <c r="I56" i="114"/>
  <c r="I49" i="114"/>
  <c r="I14" i="114"/>
  <c r="I57" i="114"/>
  <c r="I50" i="114"/>
  <c r="I26" i="114"/>
  <c r="I58" i="114"/>
  <c r="I32" i="114"/>
  <c r="I28" i="114"/>
  <c r="I87" i="114"/>
  <c r="I73" i="114"/>
  <c r="I74" i="114"/>
  <c r="I59" i="114"/>
  <c r="I33" i="114"/>
  <c r="I12" i="114"/>
  <c r="I63" i="114"/>
  <c r="I75" i="114"/>
  <c r="I60" i="114"/>
  <c r="I34" i="114"/>
  <c r="I20" i="114"/>
  <c r="I21" i="114"/>
  <c r="I64" i="114"/>
  <c r="I55" i="114"/>
  <c r="I76" i="114"/>
  <c r="I61" i="114"/>
  <c r="I35" i="114"/>
  <c r="I19" i="114"/>
  <c r="I18" i="114"/>
  <c r="I43" i="114"/>
  <c r="I23" i="114"/>
  <c r="I27" i="114"/>
  <c r="I68" i="114"/>
  <c r="I52" i="114"/>
  <c r="I36" i="114"/>
  <c r="I13" i="114"/>
  <c r="I40" i="114"/>
  <c r="I24" i="114"/>
  <c r="I48" i="114"/>
  <c r="I69" i="114"/>
  <c r="E84" i="40" l="1"/>
  <c r="I39" i="53"/>
  <c r="E83" i="40" s="1"/>
  <c r="F39" i="53"/>
  <c r="N94" i="7"/>
  <c r="N95" i="7"/>
  <c r="N96" i="7"/>
  <c r="N88" i="7"/>
  <c r="N89" i="7"/>
  <c r="N90" i="7"/>
  <c r="N91" i="7"/>
  <c r="N92" i="7"/>
  <c r="N93" i="7"/>
  <c r="N87" i="7"/>
  <c r="B85" i="4" l="1"/>
  <c r="B87" i="4" l="1"/>
  <c r="E38" i="21" l="1"/>
  <c r="G38" i="21" l="1"/>
  <c r="Q71" i="7" l="1"/>
  <c r="P71" i="7"/>
  <c r="N86" i="7" l="1"/>
  <c r="Q97" i="7" l="1"/>
  <c r="P97" i="7"/>
  <c r="B92" i="4"/>
  <c r="B91" i="4"/>
  <c r="E19" i="78" l="1"/>
  <c r="G18" i="72"/>
  <c r="L10" i="96"/>
  <c r="B20" i="71" l="1"/>
  <c r="O134" i="7" l="1"/>
  <c r="O135" i="7"/>
  <c r="O136" i="7"/>
  <c r="O137" i="7"/>
  <c r="O138" i="7"/>
  <c r="O139" i="7"/>
  <c r="O140" i="7"/>
  <c r="O141" i="7"/>
  <c r="O142" i="7"/>
  <c r="O143" i="7"/>
  <c r="O144" i="7"/>
  <c r="O133" i="7"/>
  <c r="N134" i="7"/>
  <c r="N135" i="7"/>
  <c r="N136" i="7"/>
  <c r="N137" i="7"/>
  <c r="N138" i="7"/>
  <c r="N139" i="7"/>
  <c r="N140" i="7"/>
  <c r="N141" i="7"/>
  <c r="N142" i="7"/>
  <c r="N143" i="7"/>
  <c r="N144" i="7"/>
  <c r="N133" i="7"/>
  <c r="O37" i="7"/>
  <c r="O38" i="7"/>
  <c r="O39" i="7"/>
  <c r="O40" i="7"/>
  <c r="O41" i="7"/>
  <c r="O42" i="7"/>
  <c r="O43" i="7"/>
  <c r="O44" i="7"/>
  <c r="O45" i="7"/>
  <c r="O46" i="7"/>
  <c r="O47" i="7"/>
  <c r="O36" i="7"/>
  <c r="N37" i="7"/>
  <c r="N38" i="7"/>
  <c r="N39" i="7"/>
  <c r="N40" i="7"/>
  <c r="N41" i="7"/>
  <c r="N42" i="7"/>
  <c r="N43" i="7"/>
  <c r="N44" i="7"/>
  <c r="N45" i="7"/>
  <c r="N46" i="7"/>
  <c r="N47" i="7"/>
  <c r="N36" i="7"/>
  <c r="O10" i="7"/>
  <c r="O11" i="7"/>
  <c r="O12" i="7"/>
  <c r="O13" i="7"/>
  <c r="O14" i="7"/>
  <c r="O15" i="7"/>
  <c r="O16" i="7"/>
  <c r="O17" i="7"/>
  <c r="O18" i="7"/>
  <c r="O19" i="7"/>
  <c r="O20" i="7"/>
  <c r="O9" i="7"/>
  <c r="N10" i="7"/>
  <c r="N11" i="7"/>
  <c r="N12" i="7"/>
  <c r="N13" i="7"/>
  <c r="N14" i="7"/>
  <c r="N15" i="7"/>
  <c r="N16" i="7"/>
  <c r="N17" i="7"/>
  <c r="N18" i="7"/>
  <c r="N19" i="7"/>
  <c r="N20" i="7"/>
  <c r="N9" i="7"/>
  <c r="O145" i="7" l="1"/>
  <c r="I11" i="8" l="1"/>
  <c r="F11" i="8"/>
  <c r="C15" i="8" l="1"/>
  <c r="H42" i="72" l="1"/>
  <c r="H41" i="72"/>
  <c r="H40" i="72"/>
  <c r="H39" i="72"/>
  <c r="H38" i="72"/>
  <c r="H37" i="72"/>
  <c r="H36" i="72"/>
  <c r="H35" i="72"/>
  <c r="H34" i="72"/>
  <c r="H33" i="72"/>
  <c r="H32" i="72"/>
  <c r="F184" i="112"/>
  <c r="D184" i="112"/>
  <c r="F183" i="112"/>
  <c r="D183" i="112"/>
  <c r="F182" i="112"/>
  <c r="D182" i="112"/>
  <c r="F181" i="112"/>
  <c r="D181" i="112"/>
  <c r="F180" i="112"/>
  <c r="D180" i="112"/>
  <c r="F178" i="112"/>
  <c r="D178" i="112"/>
  <c r="F176" i="112"/>
  <c r="D176" i="112"/>
  <c r="F175" i="112"/>
  <c r="D175" i="112"/>
  <c r="F174" i="112"/>
  <c r="D174" i="112"/>
  <c r="F173" i="112"/>
  <c r="D173" i="112"/>
  <c r="F171" i="112"/>
  <c r="D171" i="112"/>
  <c r="F170" i="112"/>
  <c r="D170" i="112"/>
  <c r="F169" i="112"/>
  <c r="F168" i="112"/>
  <c r="D168" i="112"/>
  <c r="F166" i="112"/>
  <c r="F165" i="112"/>
  <c r="D165" i="112"/>
  <c r="F164" i="112"/>
  <c r="D164" i="112"/>
  <c r="F163" i="112"/>
  <c r="F162" i="112"/>
  <c r="D162" i="112"/>
  <c r="F160" i="112"/>
  <c r="D160" i="112"/>
  <c r="F159" i="112"/>
  <c r="D159" i="112"/>
  <c r="F158" i="112"/>
  <c r="D158" i="112"/>
  <c r="F157" i="112"/>
  <c r="D157" i="112"/>
  <c r="F156" i="112"/>
  <c r="D156" i="112"/>
  <c r="F155" i="112"/>
  <c r="D155" i="112"/>
  <c r="F154" i="112"/>
  <c r="D154" i="112"/>
  <c r="F153" i="112"/>
  <c r="D153" i="112"/>
  <c r="F152" i="112"/>
  <c r="D152" i="112"/>
  <c r="F151" i="112"/>
  <c r="D151" i="112"/>
  <c r="F150" i="112"/>
  <c r="D150" i="112"/>
  <c r="F148" i="112"/>
  <c r="D148" i="112"/>
  <c r="F146" i="112"/>
  <c r="D146" i="112"/>
  <c r="F145" i="112"/>
  <c r="D145" i="112"/>
  <c r="F144" i="112"/>
  <c r="D144" i="112"/>
  <c r="F142" i="112"/>
  <c r="D142" i="112"/>
  <c r="F141" i="112"/>
  <c r="D141" i="112"/>
  <c r="F140" i="112"/>
  <c r="D140" i="112"/>
  <c r="F139" i="112"/>
  <c r="D139" i="112"/>
  <c r="F138" i="112"/>
  <c r="F137" i="112"/>
  <c r="F135" i="112"/>
  <c r="F134" i="112"/>
  <c r="D134" i="112"/>
  <c r="F133" i="112"/>
  <c r="D133" i="112"/>
  <c r="F131" i="112"/>
  <c r="D131" i="112"/>
  <c r="F124" i="112"/>
  <c r="D124" i="112"/>
  <c r="F123" i="112"/>
  <c r="D123" i="112"/>
  <c r="F122" i="112"/>
  <c r="D122" i="112"/>
  <c r="F121" i="112"/>
  <c r="D121" i="112"/>
  <c r="F120" i="112"/>
  <c r="D120" i="112"/>
  <c r="F118" i="112"/>
  <c r="D118" i="112"/>
  <c r="F116" i="112"/>
  <c r="D116" i="112"/>
  <c r="F115" i="112"/>
  <c r="D115" i="112"/>
  <c r="F114" i="112"/>
  <c r="D114" i="112"/>
  <c r="F113" i="112"/>
  <c r="D113" i="112"/>
  <c r="F111" i="112"/>
  <c r="D111" i="112"/>
  <c r="F110" i="112"/>
  <c r="D110" i="112"/>
  <c r="F109" i="112"/>
  <c r="F108" i="112"/>
  <c r="D108" i="112"/>
  <c r="F106" i="112"/>
  <c r="F105" i="112"/>
  <c r="D105" i="112"/>
  <c r="F104" i="112"/>
  <c r="D104" i="112"/>
  <c r="F103" i="112"/>
  <c r="F102" i="112"/>
  <c r="D102" i="112"/>
  <c r="F100" i="112"/>
  <c r="D100" i="112"/>
  <c r="F99" i="112"/>
  <c r="D99" i="112"/>
  <c r="F98" i="112"/>
  <c r="D98" i="112"/>
  <c r="F97" i="112"/>
  <c r="D97" i="112"/>
  <c r="F96" i="112"/>
  <c r="D96" i="112"/>
  <c r="F95" i="112"/>
  <c r="D95" i="112"/>
  <c r="F94" i="112"/>
  <c r="D94" i="112"/>
  <c r="F93" i="112"/>
  <c r="D93" i="112"/>
  <c r="F92" i="112"/>
  <c r="D92" i="112"/>
  <c r="F91" i="112"/>
  <c r="D91" i="112"/>
  <c r="F90" i="112"/>
  <c r="D90" i="112"/>
  <c r="F88" i="112"/>
  <c r="D88" i="112"/>
  <c r="F86" i="112"/>
  <c r="D86" i="112"/>
  <c r="F85" i="112"/>
  <c r="D85" i="112"/>
  <c r="F84" i="112"/>
  <c r="D84" i="112"/>
  <c r="F82" i="112"/>
  <c r="D82" i="112"/>
  <c r="F81" i="112"/>
  <c r="D81" i="112"/>
  <c r="F80" i="112"/>
  <c r="D80" i="112"/>
  <c r="F79" i="112"/>
  <c r="D79" i="112"/>
  <c r="F78" i="112"/>
  <c r="F77" i="112"/>
  <c r="F75" i="112"/>
  <c r="F74" i="112"/>
  <c r="D74" i="112"/>
  <c r="F73" i="112"/>
  <c r="D73" i="112"/>
  <c r="F71" i="112"/>
  <c r="D71" i="112"/>
  <c r="N145" i="7"/>
  <c r="M145" i="7"/>
  <c r="L145" i="7"/>
  <c r="K145" i="7"/>
  <c r="J145" i="7"/>
  <c r="G145" i="7"/>
  <c r="F145" i="7"/>
  <c r="E145" i="7"/>
  <c r="D145" i="7"/>
  <c r="C145" i="7"/>
  <c r="B145" i="7"/>
  <c r="Q122" i="7"/>
  <c r="P122" i="7"/>
  <c r="O122" i="7"/>
  <c r="N122" i="7"/>
  <c r="M122" i="7"/>
  <c r="L122" i="7"/>
  <c r="K122" i="7"/>
  <c r="J122" i="7"/>
  <c r="I122" i="7"/>
  <c r="H122" i="7"/>
  <c r="G122" i="7"/>
  <c r="F122" i="7"/>
  <c r="E122" i="7"/>
  <c r="D122" i="7"/>
  <c r="C122" i="7"/>
  <c r="B122" i="7"/>
  <c r="F84" i="21"/>
  <c r="E84" i="21"/>
  <c r="E83" i="113"/>
  <c r="D83" i="113"/>
  <c r="F81" i="113"/>
  <c r="F80" i="113"/>
  <c r="F79" i="113"/>
  <c r="C107" i="114"/>
  <c r="B107" i="114"/>
  <c r="D105" i="114"/>
  <c r="D104" i="114"/>
  <c r="D103" i="114"/>
  <c r="B86" i="4"/>
  <c r="F89" i="114"/>
  <c r="E89" i="114"/>
  <c r="D89" i="114"/>
  <c r="I69" i="113"/>
  <c r="J69" i="113" s="1"/>
  <c r="H69" i="113"/>
  <c r="G69" i="113"/>
  <c r="F69" i="113"/>
  <c r="D87" i="40"/>
  <c r="F84" i="40"/>
  <c r="J67" i="113" l="1"/>
  <c r="J9" i="113"/>
  <c r="J52" i="113"/>
  <c r="J53" i="113"/>
  <c r="G84" i="21"/>
  <c r="D107" i="114"/>
  <c r="F83" i="113"/>
  <c r="J22" i="113"/>
  <c r="J32" i="113"/>
  <c r="J36" i="113"/>
  <c r="J17" i="113"/>
  <c r="J44" i="113"/>
  <c r="J19" i="113"/>
  <c r="J34" i="113"/>
  <c r="J49" i="113"/>
  <c r="J56" i="113"/>
  <c r="J15" i="113"/>
  <c r="J29" i="113"/>
  <c r="J38" i="113"/>
  <c r="J62" i="113"/>
  <c r="J10" i="113"/>
  <c r="J18" i="113"/>
  <c r="J25" i="113"/>
  <c r="J33" i="113"/>
  <c r="J37" i="113"/>
  <c r="J47" i="113"/>
  <c r="J54" i="113"/>
  <c r="J66" i="113"/>
  <c r="J16" i="113"/>
  <c r="J21" i="113"/>
  <c r="J31" i="113"/>
  <c r="J35" i="113"/>
  <c r="J39" i="113"/>
  <c r="J57" i="113"/>
  <c r="I89" i="114" l="1"/>
  <c r="L9" i="96"/>
  <c r="D9" i="96"/>
  <c r="O69" i="7"/>
  <c r="N69" i="7"/>
  <c r="M9" i="96" l="1"/>
  <c r="O22" i="8"/>
  <c r="O8" i="8"/>
  <c r="O68" i="7"/>
  <c r="N68" i="7"/>
  <c r="O67" i="7" l="1"/>
  <c r="N67" i="7"/>
  <c r="O66" i="7" l="1"/>
  <c r="N66" i="7"/>
  <c r="O65" i="7" l="1"/>
  <c r="N65" i="7"/>
  <c r="C19" i="74" l="1"/>
  <c r="B19" i="74"/>
  <c r="G34" i="76"/>
  <c r="F34" i="76"/>
  <c r="F18" i="75"/>
  <c r="H18" i="75" s="1"/>
  <c r="E18" i="75"/>
  <c r="I18" i="72"/>
  <c r="F18" i="72"/>
  <c r="E18" i="72"/>
  <c r="C18" i="72"/>
  <c r="D18" i="72" s="1"/>
  <c r="S20" i="71"/>
  <c r="R20" i="71"/>
  <c r="Q20" i="71"/>
  <c r="P20" i="71"/>
  <c r="N20" i="71"/>
  <c r="M20" i="71"/>
  <c r="L20" i="71"/>
  <c r="H20" i="71"/>
  <c r="G20" i="71"/>
  <c r="F20" i="71"/>
  <c r="D20" i="71"/>
  <c r="H18" i="72" l="1"/>
  <c r="E19" i="74"/>
  <c r="H19" i="74" s="1"/>
  <c r="F19" i="74"/>
  <c r="G18" i="75"/>
  <c r="D18" i="75"/>
  <c r="B88" i="4"/>
  <c r="I19" i="74" l="1"/>
  <c r="D19" i="74"/>
  <c r="G19" i="74"/>
  <c r="J19" i="74" s="1"/>
  <c r="O60" i="7"/>
  <c r="O62" i="7"/>
  <c r="O63" i="7"/>
  <c r="O64" i="7"/>
  <c r="O59" i="7"/>
  <c r="N60" i="7"/>
  <c r="N62" i="7"/>
  <c r="N63" i="7"/>
  <c r="N64" i="7"/>
  <c r="N59" i="7"/>
  <c r="L29" i="8" l="1"/>
  <c r="I29" i="8"/>
  <c r="F29" i="8"/>
  <c r="C29" i="8"/>
  <c r="D27" i="8"/>
  <c r="D26" i="8"/>
  <c r="D25" i="8"/>
  <c r="O24" i="8"/>
  <c r="D24" i="8"/>
  <c r="D23" i="8"/>
  <c r="D22" i="8"/>
  <c r="D21" i="8"/>
  <c r="D20" i="8"/>
  <c r="O19" i="8"/>
  <c r="D19" i="8"/>
  <c r="D17" i="8"/>
  <c r="D16" i="8"/>
  <c r="O15" i="8"/>
  <c r="D15" i="8"/>
  <c r="P22" i="8" l="1"/>
  <c r="D29" i="8"/>
  <c r="P19" i="8"/>
  <c r="J29" i="8"/>
  <c r="G29" i="8"/>
  <c r="P24" i="8"/>
  <c r="O29" i="8"/>
  <c r="P15" i="8"/>
  <c r="M29" i="8"/>
  <c r="P29" i="8" l="1"/>
  <c r="J27" i="40"/>
  <c r="J57" i="40" l="1"/>
  <c r="J56" i="40"/>
  <c r="J42" i="40"/>
  <c r="J58" i="40"/>
  <c r="J16" i="40"/>
  <c r="J19" i="40"/>
  <c r="J20" i="40"/>
  <c r="J17" i="40"/>
  <c r="J21" i="40"/>
  <c r="J22" i="40"/>
  <c r="J18" i="40"/>
  <c r="J23" i="40"/>
  <c r="J25" i="40"/>
  <c r="J28" i="40"/>
  <c r="J26" i="40"/>
  <c r="J29" i="40"/>
  <c r="J32" i="40"/>
  <c r="J38" i="40"/>
  <c r="J39" i="40"/>
  <c r="J40" i="40"/>
  <c r="J41" i="40"/>
  <c r="J31" i="40"/>
  <c r="J33" i="40"/>
  <c r="J35" i="40"/>
  <c r="J36" i="40"/>
  <c r="J34" i="40"/>
  <c r="J43" i="40"/>
  <c r="J44" i="40"/>
  <c r="J45" i="40"/>
  <c r="J37" i="40"/>
  <c r="J47" i="40"/>
  <c r="J48" i="40"/>
  <c r="J49" i="40"/>
  <c r="J50" i="40"/>
  <c r="J52" i="40"/>
  <c r="J53" i="40"/>
  <c r="J54" i="40"/>
  <c r="J59" i="40"/>
  <c r="J60" i="40"/>
  <c r="J61" i="40"/>
  <c r="J62" i="40"/>
  <c r="J64" i="40"/>
  <c r="J66" i="40"/>
  <c r="J67" i="40"/>
  <c r="J15" i="40"/>
  <c r="J10" i="40"/>
  <c r="J11" i="40"/>
  <c r="J12" i="40"/>
  <c r="J13" i="40"/>
  <c r="J9" i="40"/>
  <c r="O21" i="7" l="1"/>
  <c r="T20" i="71" l="1"/>
  <c r="O20" i="71"/>
  <c r="J20" i="71"/>
  <c r="E20" i="71"/>
  <c r="K20" i="71" l="1"/>
  <c r="U20" i="71" l="1"/>
  <c r="I19" i="53"/>
  <c r="E85" i="40" s="1"/>
  <c r="G19" i="53"/>
  <c r="I31" i="53"/>
  <c r="F19" i="53"/>
  <c r="J19" i="53"/>
  <c r="J31" i="53" l="1"/>
  <c r="J39" i="53"/>
  <c r="I33" i="53"/>
  <c r="F85" i="40"/>
  <c r="J33" i="53" l="1"/>
  <c r="I40" i="53"/>
  <c r="L11" i="8"/>
  <c r="M11" i="8" s="1"/>
  <c r="D8" i="8"/>
  <c r="I16" i="96" l="1"/>
  <c r="L8" i="96"/>
  <c r="J40" i="53"/>
  <c r="P8" i="8"/>
  <c r="C31" i="53" l="1"/>
  <c r="L31" i="53" s="1"/>
  <c r="L26" i="53" l="1"/>
  <c r="D23" i="53"/>
  <c r="D24" i="53"/>
  <c r="D25" i="53"/>
  <c r="D26" i="53"/>
  <c r="D27" i="53"/>
  <c r="D28" i="53"/>
  <c r="D29" i="53"/>
  <c r="D22" i="53"/>
  <c r="D21" i="53"/>
  <c r="D19" i="53"/>
  <c r="D10" i="96"/>
  <c r="M10" i="96" s="1"/>
  <c r="D11" i="96"/>
  <c r="D8" i="96"/>
  <c r="M8" i="96" s="1"/>
  <c r="M27" i="53" l="1"/>
  <c r="M26" i="53"/>
  <c r="D31" i="53"/>
  <c r="M31" i="53" s="1"/>
  <c r="P44" i="110"/>
  <c r="O44" i="110"/>
  <c r="N44" i="110"/>
  <c r="M44" i="110"/>
  <c r="F44" i="110"/>
  <c r="E44" i="110"/>
  <c r="D44" i="110"/>
  <c r="O97" i="7"/>
  <c r="N97" i="7"/>
  <c r="M97" i="7"/>
  <c r="L97" i="7"/>
  <c r="K97" i="7"/>
  <c r="J97" i="7"/>
  <c r="G97" i="7"/>
  <c r="F97" i="7"/>
  <c r="C16" i="96"/>
  <c r="D16" i="96" s="1"/>
  <c r="J16" i="96" l="1"/>
  <c r="M16" i="96" s="1"/>
  <c r="L16" i="96"/>
  <c r="E43" i="72" l="1"/>
  <c r="F43" i="72"/>
  <c r="C43" i="72"/>
  <c r="B43" i="72"/>
  <c r="G43" i="72" l="1"/>
  <c r="I43" i="72" s="1"/>
  <c r="D43" i="72"/>
  <c r="H43" i="72" l="1"/>
  <c r="E78" i="40" l="1"/>
  <c r="L21" i="53" l="1"/>
  <c r="C11" i="8" l="1"/>
  <c r="J11" i="8"/>
  <c r="G11" i="8"/>
  <c r="D11" i="8"/>
  <c r="M71" i="7"/>
  <c r="L71" i="7"/>
  <c r="K71" i="7"/>
  <c r="J71" i="7"/>
  <c r="G71" i="7"/>
  <c r="F71" i="7"/>
  <c r="E71" i="7"/>
  <c r="D71" i="7"/>
  <c r="C71" i="7"/>
  <c r="B71" i="7"/>
  <c r="O48" i="7"/>
  <c r="N48" i="7"/>
  <c r="M48" i="7"/>
  <c r="L48" i="7"/>
  <c r="K48" i="7"/>
  <c r="J48" i="7"/>
  <c r="G48" i="7"/>
  <c r="F48" i="7"/>
  <c r="E48" i="7"/>
  <c r="D48" i="7"/>
  <c r="C48" i="7"/>
  <c r="B48" i="7"/>
  <c r="G21" i="7"/>
  <c r="F21" i="7"/>
  <c r="C20" i="21"/>
  <c r="B20" i="21"/>
  <c r="L29" i="53"/>
  <c r="M29" i="53"/>
  <c r="L28" i="53"/>
  <c r="M28" i="53"/>
  <c r="L27" i="53"/>
  <c r="L24" i="53"/>
  <c r="M24" i="53"/>
  <c r="L23" i="53"/>
  <c r="M23" i="53"/>
  <c r="M21" i="53"/>
  <c r="C33" i="53"/>
  <c r="D33" i="53" s="1"/>
  <c r="L33" i="53" l="1"/>
  <c r="N21" i="7"/>
  <c r="D20" i="21"/>
  <c r="O71" i="7"/>
  <c r="N71" i="7"/>
  <c r="L19" i="53"/>
  <c r="M19" i="53" l="1"/>
  <c r="F56" i="21"/>
  <c r="G56" i="21" s="1"/>
  <c r="M33" i="53"/>
  <c r="F31" i="53" l="1"/>
  <c r="F33" i="53"/>
  <c r="G33" i="53" l="1"/>
  <c r="F40" i="53"/>
  <c r="G40" i="53" s="1"/>
  <c r="G39" i="53"/>
  <c r="G31" i="53"/>
  <c r="F16" i="96"/>
  <c r="F83" i="40" l="1"/>
  <c r="F87" i="40" s="1"/>
  <c r="E87" i="40"/>
  <c r="G16" i="96"/>
  <c r="Q14" i="110"/>
  <c r="Q41" i="110"/>
  <c r="H22" i="110"/>
  <c r="Q19" i="110"/>
  <c r="Q39" i="110"/>
  <c r="H15" i="110"/>
  <c r="H10" i="110"/>
  <c r="H18" i="110"/>
  <c r="Q23" i="110"/>
  <c r="H28" i="110"/>
  <c r="Q9" i="110"/>
  <c r="H19" i="110"/>
  <c r="H38" i="110"/>
  <c r="H39" i="110"/>
  <c r="H23" i="110"/>
  <c r="H26" i="110"/>
  <c r="Q15" i="110"/>
  <c r="Q24" i="110"/>
  <c r="Q33" i="110"/>
  <c r="H42" i="110"/>
  <c r="Q13" i="110"/>
  <c r="Q25" i="110"/>
  <c r="H36" i="110"/>
  <c r="H20" i="110"/>
  <c r="Q22" i="110"/>
  <c r="Q20" i="110"/>
  <c r="Q35" i="110"/>
  <c r="H35" i="110"/>
  <c r="Q11" i="110"/>
  <c r="H32" i="110"/>
  <c r="H16" i="110"/>
  <c r="H14" i="110"/>
  <c r="H9" i="110"/>
  <c r="H31" i="110"/>
  <c r="H41" i="110"/>
  <c r="H13" i="110"/>
  <c r="H34" i="110"/>
  <c r="Q10" i="110"/>
  <c r="Q32" i="110"/>
  <c r="H29" i="110"/>
  <c r="Q44" i="110"/>
  <c r="Q42" i="110"/>
  <c r="Q26" i="110"/>
  <c r="Q16" i="110"/>
  <c r="Q28" i="110"/>
  <c r="Q31" i="110"/>
  <c r="H24" i="110"/>
  <c r="Q29" i="110"/>
  <c r="H25" i="110"/>
  <c r="H33" i="110"/>
  <c r="Q34" i="110"/>
  <c r="H11" i="110"/>
  <c r="Q36" i="110"/>
  <c r="Q38" i="110"/>
  <c r="Q18" i="110"/>
</calcChain>
</file>

<file path=xl/sharedStrings.xml><?xml version="1.0" encoding="utf-8"?>
<sst xmlns="http://schemas.openxmlformats.org/spreadsheetml/2006/main" count="3790" uniqueCount="938">
  <si>
    <t xml:space="preserve"> Energy Savings Assistance Program Table - Expenses Summary</t>
  </si>
  <si>
    <t>Southern California Gas Company</t>
  </si>
  <si>
    <t>February 2026</t>
  </si>
  <si>
    <r>
      <t xml:space="preserve">Authorized Budget </t>
    </r>
    <r>
      <rPr>
        <b/>
        <vertAlign val="superscript"/>
        <sz val="10"/>
        <rFont val="Arial"/>
        <family val="2"/>
      </rPr>
      <t>[1]</t>
    </r>
  </si>
  <si>
    <t>Current Month Expenses</t>
  </si>
  <si>
    <r>
      <t>Year to Date Expenses</t>
    </r>
    <r>
      <rPr>
        <b/>
        <vertAlign val="superscript"/>
        <sz val="10"/>
        <rFont val="Arial"/>
        <family val="2"/>
      </rPr>
      <t xml:space="preserve"> [2]</t>
    </r>
  </si>
  <si>
    <t>% of Budget Spent YTD</t>
  </si>
  <si>
    <t>ESA Program:</t>
  </si>
  <si>
    <t>Electric</t>
  </si>
  <si>
    <t>Gas</t>
  </si>
  <si>
    <t>Total</t>
  </si>
  <si>
    <r>
      <t xml:space="preserve">ESA Main Program (SF, MH) </t>
    </r>
    <r>
      <rPr>
        <vertAlign val="superscript"/>
        <sz val="10"/>
        <rFont val="Arial"/>
        <family val="2"/>
      </rPr>
      <t>[3]</t>
    </r>
  </si>
  <si>
    <t>N/A</t>
  </si>
  <si>
    <r>
      <t xml:space="preserve">ESA Multifamily Whole Building </t>
    </r>
    <r>
      <rPr>
        <vertAlign val="superscript"/>
        <sz val="10"/>
        <rFont val="Arial"/>
        <family val="2"/>
      </rPr>
      <t>[2]</t>
    </r>
  </si>
  <si>
    <r>
      <t xml:space="preserve">ESA Pilot Plus and Pilot Deep </t>
    </r>
    <r>
      <rPr>
        <vertAlign val="superscript"/>
        <sz val="10"/>
        <rFont val="Arial"/>
        <family val="2"/>
      </rPr>
      <t>[3]</t>
    </r>
  </si>
  <si>
    <t>CSD Leveraging</t>
  </si>
  <si>
    <t>Building Electrification Retrofit Pilot (SCE)</t>
  </si>
  <si>
    <t>Clean Energy Homes New Construction Pilot (SCE)</t>
  </si>
  <si>
    <t>ESA Program TOTAL</t>
  </si>
  <si>
    <t xml:space="preserve"> </t>
  </si>
  <si>
    <r>
      <rPr>
        <vertAlign val="superscript"/>
        <sz val="10"/>
        <rFont val="Arial"/>
        <family val="2"/>
      </rPr>
      <t>[1]</t>
    </r>
    <r>
      <rPr>
        <sz val="10"/>
        <rFont val="Arial"/>
        <family val="2"/>
      </rPr>
      <t xml:space="preserve"> Reflects authorized funding per D.21-06-015 dated June 3, 2021.</t>
    </r>
  </si>
  <si>
    <r>
      <rPr>
        <vertAlign val="superscript"/>
        <sz val="10"/>
        <rFont val="Arial"/>
        <family val="2"/>
      </rPr>
      <t>[2]</t>
    </r>
    <r>
      <rPr>
        <sz val="10"/>
        <rFont val="Arial"/>
        <family val="2"/>
      </rPr>
      <t xml:space="preserve"> SoCalGas has remitted MFWB implementation funding to SDG&amp;E through April 2025, $5,538,197. Costs illustrate expenses only.</t>
    </r>
  </si>
  <si>
    <r>
      <rPr>
        <vertAlign val="superscript"/>
        <sz val="10"/>
        <rFont val="Arial"/>
        <family val="2"/>
      </rPr>
      <t>[3]</t>
    </r>
    <r>
      <rPr>
        <sz val="10"/>
        <rFont val="Arial"/>
        <family val="2"/>
      </rPr>
      <t xml:space="preserve"> Includes expenses recorded in SoCalGas SAP only. </t>
    </r>
  </si>
  <si>
    <t xml:space="preserve">Note: Any required corrections/adjustments are reported herein and supersede results reported in prior months and may reflect YTD adjustments. </t>
  </si>
  <si>
    <t xml:space="preserve"> Energy Savings Assistance Program Table 1 - Main (SF, MH) Expenses</t>
  </si>
  <si>
    <t>Appliances</t>
  </si>
  <si>
    <r>
      <t xml:space="preserve">Authorized Budget </t>
    </r>
    <r>
      <rPr>
        <b/>
        <vertAlign val="superscript"/>
        <sz val="10"/>
        <rFont val="Arial"/>
        <family val="2"/>
      </rPr>
      <t xml:space="preserve">[1] </t>
    </r>
  </si>
  <si>
    <t>Year to Date Expenses</t>
  </si>
  <si>
    <t>Energy Efficiency</t>
  </si>
  <si>
    <t>Domestic Hot Water</t>
  </si>
  <si>
    <t>Enclosure</t>
  </si>
  <si>
    <t>HVAC</t>
  </si>
  <si>
    <t>Maintenance</t>
  </si>
  <si>
    <t>Lighting</t>
  </si>
  <si>
    <t>Miscellaneous</t>
  </si>
  <si>
    <t>Customer Enrollment</t>
  </si>
  <si>
    <t>In Home Education</t>
  </si>
  <si>
    <t>Pilot</t>
  </si>
  <si>
    <t>Energy Efficiency TOTAL</t>
  </si>
  <si>
    <t>Training Center</t>
  </si>
  <si>
    <t>Workforce Education and Training</t>
  </si>
  <si>
    <t>Inspections</t>
  </si>
  <si>
    <t>Marketing and Outreach</t>
  </si>
  <si>
    <t>Statewide Marketing and Outreach</t>
  </si>
  <si>
    <r>
      <t xml:space="preserve">Studies </t>
    </r>
    <r>
      <rPr>
        <vertAlign val="superscript"/>
        <sz val="10"/>
        <rFont val="Arial"/>
        <family val="2"/>
      </rPr>
      <t>[2]</t>
    </r>
  </si>
  <si>
    <t>Regulatory Compliance</t>
  </si>
  <si>
    <t>General Administration</t>
  </si>
  <si>
    <t>CPUC Energy Division</t>
  </si>
  <si>
    <t>Administration TOTAL</t>
  </si>
  <si>
    <t>TOTAL PROGRAM COSTS</t>
  </si>
  <si>
    <t>Funded Outside of ESA Program Budget</t>
  </si>
  <si>
    <t>Indirect Costs</t>
  </si>
  <si>
    <t>NGAT Costs</t>
  </si>
  <si>
    <r>
      <t>ESA Program Administrative Expenses</t>
    </r>
    <r>
      <rPr>
        <b/>
        <vertAlign val="superscript"/>
        <sz val="12"/>
        <rFont val="Arial"/>
        <family val="2"/>
      </rPr>
      <t>[3]</t>
    </r>
  </si>
  <si>
    <t>Administrative Costs</t>
  </si>
  <si>
    <t>Total Program Costs</t>
  </si>
  <si>
    <t>% of Administrative Spend</t>
  </si>
  <si>
    <r>
      <rPr>
        <vertAlign val="superscript"/>
        <sz val="10"/>
        <rFont val="Arial"/>
        <family val="2"/>
      </rPr>
      <t>[1]</t>
    </r>
    <r>
      <rPr>
        <sz val="10"/>
        <rFont val="Arial"/>
        <family val="2"/>
      </rPr>
      <t xml:space="preserve"> Reflects authorized funding per D.21-06-015 dated June 3, 2021, but does not include authorized budget for Pilot Plus and Deep Pilot program in the amount of $6,510,545 shown on ESA Summary tab.</t>
    </r>
  </si>
  <si>
    <r>
      <rPr>
        <vertAlign val="superscript"/>
        <sz val="10"/>
        <rFont val="Arial"/>
        <family val="2"/>
      </rPr>
      <t>[2]</t>
    </r>
    <r>
      <rPr>
        <sz val="10"/>
        <rFont val="Arial"/>
        <family val="2"/>
      </rPr>
      <t xml:space="preserve"> Authorized budget for MF CAM PV and LINA study is not included here on Table 1, but funded out of MF CAM unspent funds from previous cycle per AL 5744 and AL 5558.  However, actual costs along with all other applicable </t>
    </r>
  </si>
  <si>
    <t>M&amp;E funded studies costs are included here in Table 1 and also listed on Table 6.</t>
  </si>
  <si>
    <r>
      <rPr>
        <vertAlign val="superscript"/>
        <sz val="10"/>
        <rFont val="Arial"/>
        <family val="2"/>
      </rPr>
      <t>[3]</t>
    </r>
    <r>
      <rPr>
        <sz val="10"/>
        <rFont val="Arial"/>
        <family val="2"/>
      </rPr>
      <t xml:space="preserve"> OP 112 - Pacific Gas and Electric Company, Southern California Edison Company, Southern California Gas Company and San Diego Gas &amp; Electric Company’s Energy Savings Assistance (ESA) program administrative expenses are capped at either 10 percent of total program costs, or the Utility’s historical five-year average spend on administrative costs as a percentage of total program costs, whichever is greater. The use of the historical five-year average spend will be phased out such that the Utilities must propose to spend no more than 10 percent of total program costs on administrative costs starting in program year 2024. The definition and categorization of administrative cost for the ESA program will be consistent with that of the main energy efficiency program.</t>
    </r>
  </si>
  <si>
    <t>Note: Any required corrections/adjustments are reported herein and supersede results reported in prior months and may reflect YTD adjustments.</t>
  </si>
  <si>
    <t>Energy Savings Assistance Program Main Table 2 (SF, MH)</t>
  </si>
  <si>
    <t>ESA Program Main (Summary)Total</t>
  </si>
  <si>
    <t>Year-To-Date Completed &amp; Expensed Installation</t>
  </si>
  <si>
    <t>Measures</t>
  </si>
  <si>
    <t>Basic</t>
  </si>
  <si>
    <t>Plus</t>
  </si>
  <si>
    <t>Units</t>
  </si>
  <si>
    <t>Quantity Installed</t>
  </si>
  <si>
    <t>kWh [1] (Annual)</t>
  </si>
  <si>
    <t>kW [1] (Annual)</t>
  </si>
  <si>
    <t>Therms [1] (Annual)</t>
  </si>
  <si>
    <t>Expenses ($)</t>
  </si>
  <si>
    <t>% of Expenditure</t>
  </si>
  <si>
    <t>High Efficiency Clothes Washer</t>
  </si>
  <si>
    <t>X</t>
  </si>
  <si>
    <t>Home</t>
  </si>
  <si>
    <t>Refrigerators</t>
  </si>
  <si>
    <t>Each</t>
  </si>
  <si>
    <t>Freezers</t>
  </si>
  <si>
    <t>Clother Dryer</t>
  </si>
  <si>
    <t>Dishwasher</t>
  </si>
  <si>
    <t>Other Domestic Hot Water [3]</t>
  </si>
  <si>
    <t>Water Heater Tank and Pipe Insulation [4]</t>
  </si>
  <si>
    <t>Thermostatic Shower Valve</t>
  </si>
  <si>
    <t>Tub Diverter/ Tub Spout</t>
  </si>
  <si>
    <t>Water Heater Repair/Replacement</t>
  </si>
  <si>
    <t>Tankless Water Heater</t>
  </si>
  <si>
    <t>Combined Showerhead/TSV</t>
  </si>
  <si>
    <t>Heat Pump Water Heater</t>
  </si>
  <si>
    <t>Solar Water Heating</t>
  </si>
  <si>
    <t>Air Sealing/Envelope [5]</t>
  </si>
  <si>
    <t>Attic Insulation</t>
  </si>
  <si>
    <t>Minor Home Repairs</t>
  </si>
  <si>
    <t>Diagnostic Air Sealing</t>
  </si>
  <si>
    <t>Floor Insulation</t>
  </si>
  <si>
    <t>Duct Testing and Sealing</t>
  </si>
  <si>
    <t>Furnace Repair/Replacement [8]</t>
  </si>
  <si>
    <t>Prescriptive Duct Sealing</t>
  </si>
  <si>
    <t>Smart Thermostat</t>
  </si>
  <si>
    <t>High Efficiency Forced Air Unit (HE FAU) - Early Replacement</t>
  </si>
  <si>
    <t>High Efficiency Forced Air Unit (HE FAU) - On Burnout</t>
  </si>
  <si>
    <t>Smart Fan Controller</t>
  </si>
  <si>
    <t>Room A/C Replacement</t>
  </si>
  <si>
    <t>Central A/C Replacement</t>
  </si>
  <si>
    <t>Heat Pump Replacement</t>
  </si>
  <si>
    <t>Evaporative Cooler</t>
  </si>
  <si>
    <t>Energy Efficient Fan Control</t>
  </si>
  <si>
    <t>Portable A/C</t>
  </si>
  <si>
    <t>Central Heat Pump-FS (propane or gas space)</t>
  </si>
  <si>
    <t>Wholehouse Fan</t>
  </si>
  <si>
    <t>Furnace Clean and Tune [8]</t>
  </si>
  <si>
    <t>Central A/C Tune up</t>
  </si>
  <si>
    <t>Evaporative Cooling Maintenance</t>
  </si>
  <si>
    <t>Range Hood</t>
  </si>
  <si>
    <t xml:space="preserve">Lighting </t>
  </si>
  <si>
    <t>Exterior Hard wired LED fixtures</t>
  </si>
  <si>
    <t>LED Reflector Bulbs</t>
  </si>
  <si>
    <t>LED A-Lamps</t>
  </si>
  <si>
    <t>CO and Smoke Alarm</t>
  </si>
  <si>
    <t>Comprehensive Home Health and Safety Check-up</t>
  </si>
  <si>
    <t>Pool Pumps</t>
  </si>
  <si>
    <t>Smart Strip Tier I</t>
  </si>
  <si>
    <t>Smart Strip Tier II</t>
  </si>
  <si>
    <t>Air Purifier</t>
  </si>
  <si>
    <t>Cold Storage</t>
  </si>
  <si>
    <t>Pilots</t>
  </si>
  <si>
    <t>Outreach &amp; Assessment</t>
  </si>
  <si>
    <t>In-Home Energy Education</t>
  </si>
  <si>
    <t>Total Savings/Expenditures [6] [9]</t>
  </si>
  <si>
    <t>Total Households Weatherized [7]</t>
  </si>
  <si>
    <t xml:space="preserve">Households Treated </t>
  </si>
  <si>
    <t xml:space="preserve">Total </t>
  </si>
  <si>
    <t xml:space="preserve"> - Single Family Households Treated</t>
  </si>
  <si>
    <t xml:space="preserve"> - Mobile Homes Treated</t>
  </si>
  <si>
    <t>Total Number of Households Treated</t>
  </si>
  <si>
    <t># Eligible Households to be Treated for PY</t>
  </si>
  <si>
    <t>% of Households Treated</t>
  </si>
  <si>
    <t>%</t>
  </si>
  <si>
    <t xml:space="preserve"> - Master-Meter Households Treated</t>
  </si>
  <si>
    <t>ESA Program - Main</t>
  </si>
  <si>
    <t>Administration</t>
  </si>
  <si>
    <t>Direct Implementation (Non-Incentive)</t>
  </si>
  <si>
    <t>Direct Implementation</t>
  </si>
  <si>
    <t>&lt;&lt;Includes measures costs</t>
  </si>
  <si>
    <t>TOTAL ESA Main COSTS</t>
  </si>
  <si>
    <t>Health Comfort &amp; Safety (HCS) Measures</t>
  </si>
  <si>
    <t>YTD (actual)</t>
  </si>
  <si>
    <t>Therm Savings</t>
  </si>
  <si>
    <t>Furnace Repair/Replacement</t>
  </si>
  <si>
    <t>Furnace Clean and Tune</t>
  </si>
  <si>
    <t>[1] As of September 2019, all savings are calculated based on the following source:</t>
  </si>
  <si>
    <t>DNV-GL  “Energy Savings Assistance (ESA) Program Impact Evaluation Program Years 2015-2017.” April 26, 2019.</t>
  </si>
  <si>
    <t>[2] Microwave savings are from ECONorthWest Studies received in December of 2011.</t>
  </si>
  <si>
    <t>[3] Includes Faucet Aerators and Low Flow Showerheads.</t>
  </si>
  <si>
    <t>[4] Includes Water Heater Blankets and Water Heater Pipe Insulation.</t>
  </si>
  <si>
    <t>[5] Envelope and Air Sealing Measures may include outlet cover plate gaskets, attic access weatherization, weatherstripping - door, caulking and minor home repairs.  Minor home repairs predominantly are door jamb repair / replacement, door repair, and window putty.</t>
  </si>
  <si>
    <t xml:space="preserve">[6] Total Savings/Expenditures amount does not include credits, expenses, or required adjustments that are reflected in ESA Program Table 1.  </t>
  </si>
  <si>
    <t>[7] Weatherization may consist of attic insulation, attic access weatherization, weatherstripping - door, caulking, &amp; minor home repairs.</t>
  </si>
  <si>
    <t>[8] As approved at the 5/30/24 ESA WG meeting, future reporting for Furnace Repair/Replacement and Furnace Clean and Tune measures is suspended on this table 
beginning July 2024. Please see HCS Measures table above for month- and year-to-date actuals.</t>
  </si>
  <si>
    <t>[9] Total therm savings excludes negative savings for Furnace Repair/Replacement and Furnace Clean and Tune measures beginning July 2024.</t>
  </si>
  <si>
    <t>Notes:</t>
  </si>
  <si>
    <t>Any measures noted as 'NEW' have been added during the course of this program year.</t>
  </si>
  <si>
    <t>Any measures noted as 'REMOVED', are no longer offered by the program but have been kept for tracking purposes.</t>
  </si>
  <si>
    <t>Energy Savings Assistance Program Multifamily Whole Building (MFCAM, MF In-Unit) Table 2A</t>
  </si>
  <si>
    <r>
      <t>Table 2A-1</t>
    </r>
    <r>
      <rPr>
        <sz val="12"/>
        <rFont val="Arial"/>
        <family val="2"/>
      </rPr>
      <t xml:space="preserve"> </t>
    </r>
    <r>
      <rPr>
        <b/>
        <sz val="12"/>
        <rFont val="Arial"/>
        <family val="2"/>
      </rPr>
      <t>ESA Program - Southern Multifamily Whole Building [1]</t>
    </r>
  </si>
  <si>
    <r>
      <t>Table 2A-2</t>
    </r>
    <r>
      <rPr>
        <sz val="12"/>
        <rFont val="Arial"/>
        <family val="2"/>
      </rPr>
      <t xml:space="preserve"> </t>
    </r>
    <r>
      <rPr>
        <b/>
        <sz val="12"/>
        <rFont val="Arial"/>
        <family val="2"/>
      </rPr>
      <t>ESA Program - SoCalGas Multifamily Whole Building [1]</t>
    </r>
  </si>
  <si>
    <t>ESA MFWB Measures [2][3]</t>
  </si>
  <si>
    <t>Units (of Measure such as "each")</t>
  </si>
  <si>
    <t>Number of Units for Cap-kBTUh and Cap-Tons</t>
  </si>
  <si>
    <t>kWh [4] (Annual)</t>
  </si>
  <si>
    <t>kW [4] (Annual)</t>
  </si>
  <si>
    <t>Therms [4][12] (Annual)</t>
  </si>
  <si>
    <t>Expenses [13] ($)</t>
  </si>
  <si>
    <t>High Efficiency Clothers Washer</t>
  </si>
  <si>
    <t>Central Boiler Replace**</t>
  </si>
  <si>
    <t>Cap-kBTUh</t>
  </si>
  <si>
    <t>Central Domestic Hot Water Boiler - CAM</t>
  </si>
  <si>
    <t>Demand Control DHW Recirculation Pump  - CAM</t>
  </si>
  <si>
    <t>Faucet Aerator</t>
  </si>
  <si>
    <t>Faucet Aerator - CAM</t>
  </si>
  <si>
    <t>Instantaneous Domestic Hot Water Heater - CAM</t>
  </si>
  <si>
    <t>Low Flow Showerhead</t>
  </si>
  <si>
    <t>New: Condensing Domestic Hot Water Boiler - CAM</t>
  </si>
  <si>
    <t>New: Non-Condensing Domestic Hot Water Boiler - CAM</t>
  </si>
  <si>
    <t>Storage Water Heater - CAM</t>
  </si>
  <si>
    <t>Tankless Water Heater - CAM</t>
  </si>
  <si>
    <t>Thermostatic Tub Spout/Diverter</t>
  </si>
  <si>
    <t>TSV and Low Flow Showerhead</t>
  </si>
  <si>
    <t>Water Heater Repair</t>
  </si>
  <si>
    <t>Water Heater Repair/Replacement - HC&amp;S</t>
  </si>
  <si>
    <t>Water Heater Replace**</t>
  </si>
  <si>
    <t>Water Heater Tank and Pipe Insulation</t>
  </si>
  <si>
    <t>Lin. Ft.</t>
  </si>
  <si>
    <t>Water Heater Tank and Pipe Insulation  - CAM</t>
  </si>
  <si>
    <t>Envelope</t>
  </si>
  <si>
    <t>Air Sealing/Envelope [6]</t>
  </si>
  <si>
    <t>Attic Insulation - CAM</t>
  </si>
  <si>
    <t>Repair Ceiling/Floor/Wall (Interior/Exterior)</t>
  </si>
  <si>
    <t>Wall Furnace Replacement - HC&amp;S</t>
  </si>
  <si>
    <t>Wall Insulation Blow-in</t>
  </si>
  <si>
    <t>Wall Insulation Blow-in - CAM</t>
  </si>
  <si>
    <t>Area-ft2</t>
  </si>
  <si>
    <t>A/C Tune-up**</t>
  </si>
  <si>
    <t>Cap-Tons</t>
  </si>
  <si>
    <t>Furnace Replacement**</t>
  </si>
  <si>
    <t>Efficient Fan Controller</t>
  </si>
  <si>
    <t>Heat Pump Split System**</t>
  </si>
  <si>
    <t>Programmable Thermostat</t>
  </si>
  <si>
    <t>Furnace Replacement - HC&amp;S</t>
  </si>
  <si>
    <t>New:  Packaged Air Conditioner</t>
  </si>
  <si>
    <t>New:  Packaged Air Conditioner  - CAM</t>
  </si>
  <si>
    <t>Smart Thermostats</t>
  </si>
  <si>
    <t>Smart Thermostats - CAM</t>
  </si>
  <si>
    <t>Combustion Ventilation Air (CVA) Repair</t>
  </si>
  <si>
    <t>Exterior LED Lighting</t>
  </si>
  <si>
    <t>Fixture</t>
  </si>
  <si>
    <t>Exterior LED Lighting - Pool</t>
  </si>
  <si>
    <t>Lamp</t>
  </si>
  <si>
    <t>Interior LED Exit Sign</t>
  </si>
  <si>
    <t>Interior LED Fixture</t>
  </si>
  <si>
    <t>Interior LED Lighting</t>
  </si>
  <si>
    <t>KiloLumen</t>
  </si>
  <si>
    <t>Interior LED Screw-in</t>
  </si>
  <si>
    <t>Interior TLED Type A Lamps</t>
  </si>
  <si>
    <t>Interior TLED Type C Lamps</t>
  </si>
  <si>
    <t>Tier-2 Smart Power Strip</t>
  </si>
  <si>
    <t>Variable Speed Pool Pump</t>
  </si>
  <si>
    <t>Minor Repair</t>
  </si>
  <si>
    <t>Customer Enrollment - In Unit</t>
  </si>
  <si>
    <t>ESA Outreach &amp; Assessment</t>
  </si>
  <si>
    <t>ESA In-Home Energy Education</t>
  </si>
  <si>
    <t>Assessment CAM</t>
  </si>
  <si>
    <t>Enrollment Whole Building</t>
  </si>
  <si>
    <t>Other</t>
  </si>
  <si>
    <t>Audit</t>
  </si>
  <si>
    <t>Project Completion Fee</t>
  </si>
  <si>
    <t>Property</t>
  </si>
  <si>
    <t>Taxes</t>
  </si>
  <si>
    <t>Project Completion Fee  - CAM</t>
  </si>
  <si>
    <t>Ancillary Services</t>
  </si>
  <si>
    <t>Project Completion, Common Area  - CAM</t>
  </si>
  <si>
    <t>Project Completion, In Unit</t>
  </si>
  <si>
    <t>Project Completion, Whole Building</t>
  </si>
  <si>
    <t>QA/Inspection, In Unit</t>
  </si>
  <si>
    <t>Permit Fee</t>
  </si>
  <si>
    <t>Ancillary Services - CAM</t>
  </si>
  <si>
    <t>Shipping</t>
  </si>
  <si>
    <t>Implementer QA/Inspection, In Unit</t>
  </si>
  <si>
    <t>Multifamily Properties Treated
(Common Area Measures and Whole Building)</t>
  </si>
  <si>
    <t>Number</t>
  </si>
  <si>
    <t>Total Number of Multifamily Properties Treated [10]</t>
  </si>
  <si>
    <t>Subtotal of Master-metered Multifamily Properties Treated</t>
  </si>
  <si>
    <t>Total Number of Multifamily Tenant Units w/in Properties Treated [11]</t>
  </si>
  <si>
    <t>Total Number of buildings w/in Properties Treated</t>
  </si>
  <si>
    <t>Multifamily Properties Treated
(In-Unit)</t>
  </si>
  <si>
    <t>Total number of households individually treated (in-unit)</t>
  </si>
  <si>
    <t>ESA Program - MFWB</t>
  </si>
  <si>
    <t>Total (14)</t>
  </si>
  <si>
    <t>TOTAL MFWB COSTS [14]</t>
  </si>
  <si>
    <t>[1] Applicable to Deed-Restricted, government and non-profit owned multi-family buildings described in D.16-11-022 where 65% of tenants are income eligible based on CPUC  income requirements of at or below 200% of the Federal Poverty Guidelines.</t>
  </si>
  <si>
    <t>[2] Measures are customized by each IOU, see 'Table 2B-1, Eligible Measures List'. Measures list may change based on available information on both costs and benefits and may vary across climate zones. Each IOU should fill out Table 2B as it pertains to their program. Table 2B-1 Column A should match Table 2B Column A for eligible (not canceled) measures.</t>
  </si>
  <si>
    <t xml:space="preserve">[3] Commissioning costs, as allowable per the Decision, are included in measures total cost unless otherwise noted. </t>
  </si>
  <si>
    <t>Savings estimates are sourced from the PY2015 to 2017 ESA Impact Evaluation; Energy Division instructed the IOUs to use these results for 2019 and 2020 savings estimates.</t>
  </si>
  <si>
    <t>[4] All savings are calculated based on the following sources:</t>
  </si>
  <si>
    <t xml:space="preserve">   DNV-GL  “Energy Savings Assistance (ESA) Program Impact Evaluation Program Years 2015-2017.” April 26, 2019.</t>
  </si>
  <si>
    <t>[5] Microwave savings are from ECONorthWest Studies received in December of 2011.</t>
  </si>
  <si>
    <t>[6] Envelope and Air Sealing Measures may include outlet cover plate gaskets, attic access weatherization, weatherstripping - door, caulking and minor home repairs.  Minor home repairs predominantly are door jamb repair / replacement, door repair, and window putty.</t>
  </si>
  <si>
    <t>[7] Refers to optimizing the installation of the measure installed such as retrofitting pipes, etc.</t>
  </si>
  <si>
    <t>[8] Audit costs may be covered by other programs or projects may utilize previous audits. Not all participants will have an audit cost associated with their project.</t>
  </si>
  <si>
    <t>[9] Per D.17-12-009 at p.213, the CPUC imposes a cap of 10% of ESA Program funds for administrative activities and a ceiling of 20% for direct implementation non-incentive costs.</t>
  </si>
  <si>
    <t xml:space="preserve">[10] Multifamily properties are sites with at least five (5) or more dwelling units.  The properties may have multiple buildings. </t>
  </si>
  <si>
    <t>[11] Multifamily tenant units are the number of dwelling units located within properties treated.  This number does not represent the same number of dwellings treated as captured in table 2A.</t>
  </si>
  <si>
    <t>[12] NMEC calculations require 12 months prior and 12 months post implementation data.</t>
  </si>
  <si>
    <t>[13] Includes expenditures for projects from 2022; partial payment for projects completed in 2022 may have been included in 2021.</t>
  </si>
  <si>
    <t>Includes expenses recorded in SoCalGas SAP only.</t>
  </si>
  <si>
    <t>(14) SoCalGas has remitted MFWB implementation funding to SDG&amp;E through July 2024, $11,758,563. Costs illustrate expenses only</t>
  </si>
  <si>
    <t xml:space="preserve">** Represents the unit of measure such as Cap Tons and Cap kBTUh. It is not a count of each measure installed or each home the measure was installed in. </t>
  </si>
  <si>
    <t>No data available for July.</t>
  </si>
  <si>
    <t>Applicable to Deed-Restricted, government and non-profit owned multi-family buildings described in D.16-11-022 where 65% of tenants are income eligible based on CPUC  income requirements of at or below 200% of the Federal Poverty Guidelines.</t>
  </si>
  <si>
    <t>Energy Savings Assistance Program Table 2B - ESA Whole Home (Pilot Plus and Pilot Deep)</t>
  </si>
  <si>
    <r>
      <t>ESA Program - Pilot Plus</t>
    </r>
    <r>
      <rPr>
        <vertAlign val="superscript"/>
        <sz val="10"/>
        <rFont val="Calibri"/>
        <family val="2"/>
      </rPr>
      <t>[1]</t>
    </r>
  </si>
  <si>
    <t> </t>
  </si>
  <si>
    <r>
      <t>ESA Program - Pilot Deep</t>
    </r>
    <r>
      <rPr>
        <vertAlign val="superscript"/>
        <sz val="10"/>
        <rFont val="Calibri"/>
        <family val="2"/>
      </rPr>
      <t>[1]</t>
    </r>
  </si>
  <si>
    <t>kWh (Annual)</t>
  </si>
  <si>
    <t>kW (Annual)</t>
  </si>
  <si>
    <t xml:space="preserve"> Therms (Annual) </t>
  </si>
  <si>
    <t>Therms (Annual)</t>
  </si>
  <si>
    <t xml:space="preserve">   </t>
  </si>
  <si>
    <t>Energy Star Chest Freezer: 14-18 cf</t>
  </si>
  <si>
    <t>Energy Star Chest Freezer: 20-22 cf</t>
  </si>
  <si>
    <t>Energy Star Chest Freezer: 5-9 cf</t>
  </si>
  <si>
    <t>Energy Star Qualified Clothes Washer</t>
  </si>
  <si>
    <t xml:space="preserve">HP Washer/Dryer Combo Unit </t>
  </si>
  <si>
    <t>Energy Star Qualified Dishwashers</t>
  </si>
  <si>
    <t>Energy Star Qualified Refrigerators - Large 20+ cf</t>
  </si>
  <si>
    <t>Energy Star Qualified Refrigerators - Medium 17 - 19 cf</t>
  </si>
  <si>
    <t>Energy Star Qualified Refrigerators - Small 14-16 cf</t>
  </si>
  <si>
    <t>Energy Star Upright Freezer: 13.5-15 cf</t>
  </si>
  <si>
    <t>Energy Star Upright Freezer: 16-18 cf</t>
  </si>
  <si>
    <t>Energy Star Upright Freezer: 20-22 cf</t>
  </si>
  <si>
    <t xml:space="preserve">Cooling Measures </t>
  </si>
  <si>
    <t>Energy Star Qualified Ceiling Fans</t>
  </si>
  <si>
    <t>Whole House Fan</t>
  </si>
  <si>
    <t>Evaporative cooler installation 3,000 CFM</t>
  </si>
  <si>
    <t>Evaporative cooler installation 4,000 CFM</t>
  </si>
  <si>
    <t>Evaporative cooler installation 5,000 CFM</t>
  </si>
  <si>
    <t>Replace Room AC with Energy Start Qualified RAC - 10k BTU</t>
  </si>
  <si>
    <t>Replace Room AC with Energy Start Qualified RAC - 12k BTU</t>
  </si>
  <si>
    <t>Replace Room AC with Energy Start Qualified RAC - 15k BTU</t>
  </si>
  <si>
    <t>Replace Room AC with Energy Start Qualified RAC - 6-8k BTU</t>
  </si>
  <si>
    <t>Low-Flow Showerhead - Handheld</t>
  </si>
  <si>
    <t>Low-Flow Showerhead - Regular</t>
  </si>
  <si>
    <t>Energy Star HE Gas Storage Water Heater - 40G</t>
  </si>
  <si>
    <t>Energy Star HE Gas Storage Water Heater - 50G</t>
  </si>
  <si>
    <t>Replace existing electric W/H with HP Water Heater - 40G</t>
  </si>
  <si>
    <t>Replace existing electric W/H with HP Water Heater - 50G</t>
  </si>
  <si>
    <t>Replace existing electric W/H with HP Water Heater - 80G</t>
  </si>
  <si>
    <t>Replace with Solar Water Heating w/storage back up</t>
  </si>
  <si>
    <t>Replace with Solar Water Heating w/tankless back up</t>
  </si>
  <si>
    <t>Replace with Tankless Water Heater</t>
  </si>
  <si>
    <t>Water Heater - Repair water leak - NTE $300</t>
  </si>
  <si>
    <t xml:space="preserve">T&amp;M </t>
  </si>
  <si>
    <t>Water Heater Blanket</t>
  </si>
  <si>
    <t>Water Heater Pipe Insulation</t>
  </si>
  <si>
    <t>Attic Cover Replacement</t>
  </si>
  <si>
    <t>Attic Insulation, Add R-11</t>
  </si>
  <si>
    <t>Per Square Foot</t>
  </si>
  <si>
    <t>Attic Insulation, Add R-19</t>
  </si>
  <si>
    <t>Attic Insulation, Add R-30</t>
  </si>
  <si>
    <t>Attic Insulation, Add R-38</t>
  </si>
  <si>
    <t>Attic Insulation, Add R-49</t>
  </si>
  <si>
    <t>Caulking</t>
  </si>
  <si>
    <t>Per Linear Foot</t>
  </si>
  <si>
    <t>Cover Plate Gaskets</t>
  </si>
  <si>
    <t>Per Home</t>
  </si>
  <si>
    <t>Duct Sealing - 120 Minutes</t>
  </si>
  <si>
    <t>Per System</t>
  </si>
  <si>
    <t>Duct Sealing - 60 Minutes</t>
  </si>
  <si>
    <t>Duct Sealing - 90 Minutes</t>
  </si>
  <si>
    <t>Floor Insulation, Add R-19</t>
  </si>
  <si>
    <t>Glass Replacement</t>
  </si>
  <si>
    <t>High Efficiency Windows</t>
  </si>
  <si>
    <t>High-Performance Cool Roofs</t>
  </si>
  <si>
    <t>Insulated Exterior Doors</t>
  </si>
  <si>
    <t>Per Door</t>
  </si>
  <si>
    <t>Kitchen Exhaust Dampers</t>
  </si>
  <si>
    <t>Minor Home / Envelop Repairs - NTE $600</t>
  </si>
  <si>
    <t>T&amp;M</t>
  </si>
  <si>
    <t>Prescriptive Duct Sealing (No HVAC Replacement)</t>
  </si>
  <si>
    <t>Radiant Barriers</t>
  </si>
  <si>
    <t>Room AC/Evaporative Cooler Cover</t>
  </si>
  <si>
    <t>Wall Insulation, Add R-13</t>
  </si>
  <si>
    <t>Weather-stripping</t>
  </si>
  <si>
    <t xml:space="preserve">Window Film (Tint) </t>
  </si>
  <si>
    <t>Duct Insulation (R-6)</t>
  </si>
  <si>
    <t>Duct Repair</t>
  </si>
  <si>
    <t>Duct Replacement</t>
  </si>
  <si>
    <t>Duct Test - Title 24 or to perform duct sealing</t>
  </si>
  <si>
    <t>ECM Blower Motor</t>
  </si>
  <si>
    <t>HE Wall Furnace 82% AFUE</t>
  </si>
  <si>
    <t>HVAC System - Filter Replacement (No HVAC Replacement)</t>
  </si>
  <si>
    <t>HVAC Tune-up</t>
  </si>
  <si>
    <t>Mobile Home Split System, 2 TON 16 SEER/60 KBTU 95% AFUE</t>
  </si>
  <si>
    <t>Mobile Home Split System, 2 TON 16 SEER/75 KBTU 95% AFUE</t>
  </si>
  <si>
    <t>Mobile Home Split System, 3 TON 16 SEER/60 KBTU 95% AFUE</t>
  </si>
  <si>
    <t>Mobile Home Split System, 3 TON 16 SEER/75 KBTU 95% AFUE</t>
  </si>
  <si>
    <t>Mobile Home Split System, 4 TON 16 SEER/72 KBTU 95% AFUE</t>
  </si>
  <si>
    <t>Replace FAU with HE FAU, 100 KBTU 95% AFUE</t>
  </si>
  <si>
    <t>Replace FAU with HE FAU, 40 KBTU 95% AFUE</t>
  </si>
  <si>
    <t>Replace FAU with HE FAU, 60 KBTU 95% AFUE</t>
  </si>
  <si>
    <t>Replace FAU with HE FAU, 80 KBTU 95% AFUE</t>
  </si>
  <si>
    <t>Replace Package G/E with 16+ SEER/80%+ AFUE - 2 1/2 Ton</t>
  </si>
  <si>
    <t>Replace Package G/E with 16+ SEER/80%+ AFUE - 2 Ton</t>
  </si>
  <si>
    <t>Replace Package G/E with 16+ SEER/80%+ AFUE - 3 1/2 Ton</t>
  </si>
  <si>
    <t>Replace Package G/E with 16+ SEER/80%+ AFUE - 3 Ton</t>
  </si>
  <si>
    <t>Replace Package G/E with 16+ SEER/80%+ AFUE - 4 Ton</t>
  </si>
  <si>
    <t>Replace Package G/E with 16+ SEER/80%+ AFUE - 5 Ton</t>
  </si>
  <si>
    <t>Replace Package HP with 16+ SEER/8.5+ HSPF - 2 1/2 Ton</t>
  </si>
  <si>
    <t>Replace Package HP with 16+ SEER/8.5+ HSPF - 2 Ton</t>
  </si>
  <si>
    <t>Replace Package HP with 16+ SEER/8.5+ HSPF - 3 1/2 Ton</t>
  </si>
  <si>
    <t>Replace Package HP with 16+ SEER/8.5+ HSPF - 3 Ton</t>
  </si>
  <si>
    <t>Replace Package HP with 16+ SEER/8.5+ HSPF - 4 Ton</t>
  </si>
  <si>
    <t>Replace Package HP with 16+ SEER/8.5+ HSPF - 5 Ton</t>
  </si>
  <si>
    <t>Replace Split AC Only with 16+ SEER - 2 1/2 Ton</t>
  </si>
  <si>
    <t>Replace Split AC Only with 16+ SEER - 2 Ton</t>
  </si>
  <si>
    <t>Replace Split AC Only with 16+ SEER - 3 1/2 Ton</t>
  </si>
  <si>
    <t>Replace Split AC Only with 16+ SEER - 3 Ton</t>
  </si>
  <si>
    <t>Replace Split AC Only with 16+ SEER - 4 Ton</t>
  </si>
  <si>
    <t>Replace Split AC Only with 16+ SEER - 5 Ton</t>
  </si>
  <si>
    <t>Replace Split HP System with 16+ SEER/8.8+ HSPF - 2 1/2 Ton</t>
  </si>
  <si>
    <t>Replace Split HP System with 16+ SEER/8.8+ HSPF - 2 Ton</t>
  </si>
  <si>
    <t>Replace Split HP System with 16+ SEER/8.8+ HSPF - 3 1/2 Ton</t>
  </si>
  <si>
    <t>Replace Split HP System with 16+ SEER/8.8+ HSPF - 3 Ton</t>
  </si>
  <si>
    <t>Replace Split HP System with 16+ SEER/8.8+ HSPF - 4 Ton</t>
  </si>
  <si>
    <t>Replace Split HP System with 16+ SEER/8.8+ HSPF - 5 Ton</t>
  </si>
  <si>
    <t>Replace Split System with 16+ SEER/95%+ AFUE - 2 1/2 Ton</t>
  </si>
  <si>
    <t>Replace Split System with 16+ SEER/95%+ AFUE - 2 Ton</t>
  </si>
  <si>
    <t>Replace Split System with 16+ SEER/95%+ AFUE - 3 1/2 Ton</t>
  </si>
  <si>
    <t>Replace Split System with 16+ SEER/95%+ AFUE - 3 Ton</t>
  </si>
  <si>
    <t>Replace Split System with 16+ SEER/95%+ AFUE - 4 Ton</t>
  </si>
  <si>
    <t>Replace Split System with 16+ SEER/95%+ AFUE - 5 Ton</t>
  </si>
  <si>
    <t>CO/Smoke Alarm Combo</t>
  </si>
  <si>
    <t>Smoke Alarm</t>
  </si>
  <si>
    <t>Exterior LED Security Light (photocell and motion sensor)</t>
  </si>
  <si>
    <t>LED Fixtures - Exterior</t>
  </si>
  <si>
    <t>LED Fixtures - Interior</t>
  </si>
  <si>
    <t>LED Lamps - 40w Equivalent</t>
  </si>
  <si>
    <t>LED Lamps - 60w Equivalent</t>
  </si>
  <si>
    <t>Energy Star Qualified Variable Speed Pool pumps</t>
  </si>
  <si>
    <t>Home Energy Monitor</t>
  </si>
  <si>
    <t>Tier 2 Smart Power Strips</t>
  </si>
  <si>
    <t>Vacancy Sensors</t>
  </si>
  <si>
    <t xml:space="preserve">Permitting Fees </t>
  </si>
  <si>
    <t xml:space="preserve">Permits </t>
  </si>
  <si>
    <t>ESA WH Outreach &amp; Assessment</t>
  </si>
  <si>
    <t xml:space="preserve">ESA WH In-Home Energy Education (1) </t>
  </si>
  <si>
    <t>Total Savings/Expenditures</t>
  </si>
  <si>
    <t>(1)- Education charge included in Outreach and Assessement.</t>
  </si>
  <si>
    <t>ESA Program - Pilot Plus and Pilot Deep</t>
  </si>
  <si>
    <r>
      <t xml:space="preserve">Administration </t>
    </r>
    <r>
      <rPr>
        <b/>
        <vertAlign val="superscript"/>
        <sz val="10"/>
        <rFont val="Calibri"/>
        <family val="2"/>
      </rPr>
      <t>[1]</t>
    </r>
  </si>
  <si>
    <r>
      <t xml:space="preserve">Direct Implementation (Non-Incentive) </t>
    </r>
    <r>
      <rPr>
        <b/>
        <vertAlign val="superscript"/>
        <sz val="10"/>
        <rFont val="Calibri"/>
        <family val="2"/>
      </rPr>
      <t>[2]</t>
    </r>
  </si>
  <si>
    <r>
      <t xml:space="preserve">Direct Implementation </t>
    </r>
    <r>
      <rPr>
        <b/>
        <vertAlign val="superscript"/>
        <sz val="10"/>
        <rFont val="Calibri"/>
        <family val="2"/>
      </rPr>
      <t>[3]</t>
    </r>
  </si>
  <si>
    <t>TOTAL Pilot Plus and Pilot Deep COSTS</t>
  </si>
  <si>
    <t>General (SCE) Administration</t>
  </si>
  <si>
    <t>Direct Implementer -- ADMIN</t>
  </si>
  <si>
    <t>EM&amp;V Studies</t>
  </si>
  <si>
    <t>Direct Installation -- Materials</t>
  </si>
  <si>
    <t>Performance Incentive</t>
  </si>
  <si>
    <t>Home Audit; Test-In Test-Out</t>
  </si>
  <si>
    <t>Remediation &amp; Mitigation</t>
  </si>
  <si>
    <t>WE&amp;T</t>
  </si>
  <si>
    <r>
      <t>[1]</t>
    </r>
    <r>
      <rPr>
        <sz val="10"/>
        <rFont val="Calibri"/>
        <family val="2"/>
      </rPr>
      <t xml:space="preserve"> Administration includes expenses from the following categories: General Administration, Regulatory Compliance, Training, Inspections, Marketing and Outreach, and Evaluation.</t>
    </r>
  </si>
  <si>
    <r>
      <t>[2]</t>
    </r>
    <r>
      <rPr>
        <sz val="10"/>
        <rFont val="Calibri"/>
        <family val="2"/>
      </rPr>
      <t xml:space="preserve"> Direct Implementation (Non-Incentive) includes expenses for Implementer Administration and Marketing.</t>
    </r>
  </si>
  <si>
    <r>
      <t>[3]</t>
    </r>
    <r>
      <rPr>
        <sz val="10"/>
        <rFont val="Calibri"/>
        <family val="2"/>
      </rPr>
      <t xml:space="preserve"> Direct Implementation includes expenses for measures delivery.</t>
    </r>
  </si>
  <si>
    <t>NOTE: Any required corrections/adjustments are reported herein and supersede results reported in prior months and may reflect YTD adjustments.</t>
  </si>
  <si>
    <t>Energy Savings Assistance Program PilotsTable 2C-D</t>
  </si>
  <si>
    <t>NOT APPLICABLE TO SOCALGAS</t>
  </si>
  <si>
    <t>kWh[3] (Annual)</t>
  </si>
  <si>
    <t>kW[3] (Annual)</t>
  </si>
  <si>
    <t>Therms[3] (Annual)</t>
  </si>
  <si>
    <t>Enclosure[1]</t>
  </si>
  <si>
    <t>Energy Savings Assistance Program CSD Leveraging Table 2E</t>
  </si>
  <si>
    <t>ESA Program - CSD Leveraging</t>
  </si>
  <si>
    <t>kWh[1] (Annual)</t>
  </si>
  <si>
    <t>kW[1] (Annual)</t>
  </si>
  <si>
    <t>Therms[1] (Annual)</t>
  </si>
  <si>
    <t>In-Home Education</t>
  </si>
  <si>
    <t>Total Households Weatherized [6]</t>
  </si>
  <si>
    <t>CSD MF Tenant Units Treated</t>
  </si>
  <si>
    <r>
      <t>Year to Date Expenses</t>
    </r>
    <r>
      <rPr>
        <b/>
        <vertAlign val="superscript"/>
        <sz val="11"/>
        <rFont val="Arial"/>
        <family val="2"/>
      </rPr>
      <t>6</t>
    </r>
  </si>
  <si>
    <t>TOTAL CSD Leveraging COSTS</t>
  </si>
  <si>
    <t>[1] All savings are calculated based on the following sources:</t>
  </si>
  <si>
    <t xml:space="preserve">  DNV-GL  “Energy Savings Assistance (ESA) Program Impact Evaluation Program Years 2015-2017.” April 26, 2019.</t>
  </si>
  <si>
    <t>[5] Envelope and Air Sealing Measures may include outlet cover plate gaskets, attic access weatherization, weatherstripping - door, caulking and  minor home repairs.  Minor home repairs predominantly are door jamb repair / replacement, door repair, and window putty.</t>
  </si>
  <si>
    <t>[6] Weatherization may consist of attic insulation, attic access weatherization, weatherstripping - door, caulking, &amp; minor home repairs.</t>
  </si>
  <si>
    <t>Any measure noted as "REMOVED" are no longer offered by the program but have been kept for tracking purposes.</t>
  </si>
  <si>
    <t xml:space="preserve"> Energy Savings Assistance Program Tables 3A-H - Energy Savings and Average Bill Savings per Treated Home/Common Area </t>
  </si>
  <si>
    <t>Table 3A, ESA Program Main (SF, MF) [2]</t>
  </si>
  <si>
    <t>Annual kWh Savings</t>
  </si>
  <si>
    <t>Annual Therm Savings</t>
  </si>
  <si>
    <t>Lifecycle kWh Savings</t>
  </si>
  <si>
    <t>Lifecycle Therm Savings</t>
  </si>
  <si>
    <t>Current kWh Rate</t>
  </si>
  <si>
    <t>Current Therm Rate</t>
  </si>
  <si>
    <t xml:space="preserve">Average 1st Year Bill Savings / Treated households </t>
  </si>
  <si>
    <t>Average Lifecycle Bill Savings / Treated Household</t>
  </si>
  <si>
    <t>Table 3B, ESA Program - Multifamily Whole Building (MF In-Unit) [1]</t>
  </si>
  <si>
    <t>Average 1st Year Bill Savings / Treated Property</t>
  </si>
  <si>
    <t>Average Lifecycle Bill Savings / Treated Property</t>
  </si>
  <si>
    <t>No data available for February</t>
  </si>
  <si>
    <t>Table 3C, ESA Program - Multifamily Whole Building [1]</t>
  </si>
  <si>
    <t>Table 3D, ESA Program - Pilot Plus</t>
  </si>
  <si>
    <t>Updated from $.22</t>
  </si>
  <si>
    <t>Table 3E, ESA Program - Pilot Deep</t>
  </si>
  <si>
    <t>Table 3F, ESA Program - Building Electrification - N/A for SoCalGas</t>
  </si>
  <si>
    <t>Table 3G, ESA Program - CSD Leveraging</t>
  </si>
  <si>
    <t>Table 3H, Summary - ESA Program (SF, MH), MFWB, PP, PD, BE, CSD</t>
  </si>
  <si>
    <t>Average 1st Year Bill Savings / Treated Households </t>
  </si>
  <si>
    <t>Average Lifecycle Bill Savings / Treated Households</t>
  </si>
  <si>
    <t>[1] NMEC calculations require 12 months prior and post implementation data.</t>
  </si>
  <si>
    <t>[2] Includes them savings for all measures.</t>
  </si>
  <si>
    <t>Note: Summary is the sum of ESA Main Program + MFWB +  Pilot Plus + Pilot Deep + BE + CSD.</t>
  </si>
  <si>
    <t xml:space="preserve"> Energy Savings Assistance Program Table 4 -  Homes/Buildings Treated</t>
  </si>
  <si>
    <t>Table 4A, ESA Program (SF, MH)</t>
  </si>
  <si>
    <t>Eligible Households [3]</t>
  </si>
  <si>
    <t>Households Treated YTD</t>
  </si>
  <si>
    <t>County</t>
  </si>
  <si>
    <t>Rural [1]</t>
  </si>
  <si>
    <t>Urban</t>
  </si>
  <si>
    <t>Rural</t>
  </si>
  <si>
    <t>Fresno</t>
  </si>
  <si>
    <t>Imperial</t>
  </si>
  <si>
    <t>Kern</t>
  </si>
  <si>
    <t>Kings</t>
  </si>
  <si>
    <t>Los Angeles</t>
  </si>
  <si>
    <t>Orange</t>
  </si>
  <si>
    <t>Riverside</t>
  </si>
  <si>
    <t>San Bernardino</t>
  </si>
  <si>
    <t>San Luis Obispo</t>
  </si>
  <si>
    <t>Santa Barbara</t>
  </si>
  <si>
    <t>Tulare</t>
  </si>
  <si>
    <t>Ventura</t>
  </si>
  <si>
    <t>Table 4B, ESA Program - Multifamily Whole Building (MF In-Unit)</t>
  </si>
  <si>
    <t>Table 4C, ESA Program - Multifamily Whole Building (MFWB/CAM)</t>
  </si>
  <si>
    <t>Eligible Properties [2]</t>
  </si>
  <si>
    <t>Properties Treated YTD</t>
  </si>
  <si>
    <t>-</t>
  </si>
  <si>
    <t xml:space="preserve">Table 4D, ESA Program - Pilot Plus and Pilot Deep </t>
  </si>
  <si>
    <t>Eligible Households</t>
  </si>
  <si>
    <t>No CSD activity</t>
  </si>
  <si>
    <t>Table 4E, ESA Program - CSD Leveraging</t>
  </si>
  <si>
    <t xml:space="preserve">[1] For IOU low income-related and Energy Efficiency reporting and analysis, the Goldsmith definition is applied. </t>
  </si>
  <si>
    <t>[2] Do not currently have Eligible Properties for ESA CAM.</t>
  </si>
  <si>
    <t>[3] Beginning July 1, 2022, Senate Bill 756 updated P.U. Code Section 2790 by changing the income limits of ESA Program eligibility from referencing P.U. Code 739.1 (which defined low-income as households with income no greater than 200% FPL) to now establishing the ESA Program's income limits to at or below 250% of FPL.</t>
  </si>
  <si>
    <r>
      <t>Note</t>
    </r>
    <r>
      <rPr>
        <b/>
        <sz val="10"/>
        <rFont val="Arial"/>
        <family val="2"/>
      </rPr>
      <t>:</t>
    </r>
    <r>
      <rPr>
        <sz val="10"/>
        <rFont val="Arial"/>
        <family val="2"/>
      </rPr>
      <t xml:space="preserve"> Any required corrections/adjustments are reported herein and supersede results reported in prior months and may reflect YTD adjustments.</t>
    </r>
  </si>
  <si>
    <t>Energy Savings Assistance Program Table 5 - Energy Savings Assistance Program Customer Summary</t>
  </si>
  <si>
    <t>Table 5A, ESA Program (SF,MH)</t>
  </si>
  <si>
    <t>Month</t>
  </si>
  <si>
    <t>Gas &amp; Electric</t>
  </si>
  <si>
    <t>Gas Only [1]</t>
  </si>
  <si>
    <t>Electric Only</t>
  </si>
  <si>
    <t># of  Household Treated by Month</t>
  </si>
  <si>
    <t>(Annual)</t>
  </si>
  <si>
    <t>Therm</t>
  </si>
  <si>
    <t>kWh</t>
  </si>
  <si>
    <t>kW</t>
  </si>
  <si>
    <t>Therm [2]</t>
  </si>
  <si>
    <t>January</t>
  </si>
  <si>
    <t>February</t>
  </si>
  <si>
    <t>March</t>
  </si>
  <si>
    <t>April</t>
  </si>
  <si>
    <t>May</t>
  </si>
  <si>
    <t>June</t>
  </si>
  <si>
    <t>July</t>
  </si>
  <si>
    <t>August</t>
  </si>
  <si>
    <t>September</t>
  </si>
  <si>
    <t>October</t>
  </si>
  <si>
    <t>November</t>
  </si>
  <si>
    <t>December</t>
  </si>
  <si>
    <t>YTD</t>
  </si>
  <si>
    <t>[1] As of September 2019, all savings are calculated based on the following source: DNV-GL "Energy Savings Assistance (ESA) Program Impact Evaluation Program Years 2015-2017." April 26, 2019.</t>
  </si>
  <si>
    <t>[2] Includes therm savings for all measures.</t>
  </si>
  <si>
    <t>YTD Total Energy Impacts for all fuel types should equal YTD energy impacts that are reported every month Table 2.</t>
  </si>
  <si>
    <t>Table 5B, ESA Program - Multifamily Whole Building (MF In-Unit)</t>
  </si>
  <si>
    <t># of  Properties Treated by Month</t>
  </si>
  <si>
    <t>* Contractor invoices processed and paid in January are related to work performed in 2024 and will be reported in SoCalGas' 2024 Annual Report.</t>
  </si>
  <si>
    <t>YTD Total Energy Impacts for all fuel types should equal YTD energy impacts that are reported every month Table 2A.</t>
  </si>
  <si>
    <t>Table 5C, ESA Program - Multifamily Whole Building</t>
  </si>
  <si>
    <t>MFWB Program to commence July 2023. No installation data to report as of January 2024.</t>
  </si>
  <si>
    <t>YTD Total Energy Impacts for all fuel types should equal YTD energy impacts that are reported every month Table 2B.</t>
  </si>
  <si>
    <t>Table 5D, ESA Program - Pilot Plus and Pilot Deep</t>
  </si>
  <si>
    <t>Savings for August were recalculated and revised after report submission.</t>
  </si>
  <si>
    <t>YTD Total Energy Impacts for all fuel types should equal YTD energy impacts that are reported every month Table 2C.</t>
  </si>
  <si>
    <t>N/A for SoCalGas</t>
  </si>
  <si>
    <t>Table 5E, ESA Program - Building Electrification</t>
  </si>
  <si>
    <t xml:space="preserve">Notes: </t>
  </si>
  <si>
    <t>YTD Total Energy Impacts for all fuel types should equal YTD energy impacts that are reported every month Table 2D.</t>
  </si>
  <si>
    <t>Table 5F, ESA Program - CSD Leveraging</t>
  </si>
  <si>
    <t>No CSD activity.</t>
  </si>
  <si>
    <t>YTD Total Energy Impacts for all fuel types should equal YTD energy impacts that are reported every month Table 2F.</t>
  </si>
  <si>
    <t>Energy Savings Assistance Program Table 6 - Expenditures for Pilots and Studies</t>
  </si>
  <si>
    <t>Authorized 2021-26 Funding</t>
  </si>
  <si>
    <t>Cycle to Date Expenses</t>
  </si>
  <si>
    <t>% of Budget Expensed</t>
  </si>
  <si>
    <t>ESA Pilot Plus/Deep Program</t>
  </si>
  <si>
    <t>Total Pilots</t>
  </si>
  <si>
    <t xml:space="preserve">Studies </t>
  </si>
  <si>
    <r>
      <t xml:space="preserve">Needs Assessment (LINA) </t>
    </r>
    <r>
      <rPr>
        <vertAlign val="superscript"/>
        <sz val="10"/>
        <rFont val="Arial"/>
        <family val="2"/>
      </rPr>
      <t>[1]</t>
    </r>
  </si>
  <si>
    <r>
      <t xml:space="preserve">Joint IOU - Multifamily CAM Process Evaluation </t>
    </r>
    <r>
      <rPr>
        <vertAlign val="superscript"/>
        <sz val="10"/>
        <rFont val="Arial"/>
        <family val="2"/>
      </rPr>
      <t>[2]</t>
    </r>
  </si>
  <si>
    <r>
      <t xml:space="preserve">2020 Non Energy Benefits Evaluation (NEB's) </t>
    </r>
    <r>
      <rPr>
        <vertAlign val="superscript"/>
        <sz val="10"/>
        <rFont val="Arial"/>
        <family val="2"/>
      </rPr>
      <t>[3]</t>
    </r>
  </si>
  <si>
    <t>Joint IOU - 2022 Low Income Needs Assessment (LINA) Study</t>
  </si>
  <si>
    <t>Joint IOU - 2025 Low Income Needs Assessment (LINA) Study</t>
  </si>
  <si>
    <t>Joint IOU - 2028 Low Income Needs Assessment (LINA) Study</t>
  </si>
  <si>
    <t>Joint IOU - Statewide CARE-ESA Categorical Study</t>
  </si>
  <si>
    <t>Load Impact Evaluation Study</t>
  </si>
  <si>
    <t>Equity Criteria and Non Energy Benefits Evaluation (NEB's)</t>
  </si>
  <si>
    <t>Rapid Feedback Research and Analysis</t>
  </si>
  <si>
    <t>Joint IOU - Process Evaluation Studies (1-4 Studies)</t>
  </si>
  <si>
    <t>Potential Ad Hoc Tasks</t>
  </si>
  <si>
    <r>
      <t xml:space="preserve">Total Studies </t>
    </r>
    <r>
      <rPr>
        <b/>
        <vertAlign val="superscript"/>
        <sz val="10"/>
        <rFont val="Arial"/>
        <family val="2"/>
      </rPr>
      <t>[4]</t>
    </r>
  </si>
  <si>
    <r>
      <rPr>
        <vertAlign val="superscript"/>
        <sz val="10"/>
        <rFont val="Arial"/>
        <family val="2"/>
      </rPr>
      <t>[1]</t>
    </r>
    <r>
      <rPr>
        <sz val="10"/>
        <rFont val="Arial"/>
        <family val="2"/>
      </rPr>
      <t xml:space="preserve"> LINA study funded out of prior cycle unspent funds per AL 5558.</t>
    </r>
  </si>
  <si>
    <r>
      <rPr>
        <vertAlign val="superscript"/>
        <sz val="10"/>
        <rFont val="Arial"/>
        <family val="2"/>
      </rPr>
      <t>[2]</t>
    </r>
    <r>
      <rPr>
        <sz val="10"/>
        <rFont val="Arial"/>
        <family val="2"/>
      </rPr>
      <t xml:space="preserve"> MF CAM study funded out of MF CAM prior cycle unspent funds per AL 5744. </t>
    </r>
  </si>
  <si>
    <r>
      <rPr>
        <vertAlign val="superscript"/>
        <sz val="10"/>
        <rFont val="Arial"/>
        <family val="2"/>
      </rPr>
      <t xml:space="preserve">[3] </t>
    </r>
    <r>
      <rPr>
        <sz val="10"/>
        <rFont val="Arial"/>
        <family val="2"/>
      </rPr>
      <t>Cycle-to-date amount related to 2020 activity posted in 2021.</t>
    </r>
  </si>
  <si>
    <r>
      <rPr>
        <vertAlign val="superscript"/>
        <sz val="10"/>
        <rFont val="Arial"/>
        <family val="2"/>
      </rPr>
      <t xml:space="preserve">[4] </t>
    </r>
    <r>
      <rPr>
        <sz val="10"/>
        <rFont val="Arial"/>
        <family val="2"/>
      </rPr>
      <t>Total studies amount includes 2021-2026 authorized budget in D.21-06-015 only as well as associated spending.</t>
    </r>
  </si>
  <si>
    <t>Energy Savings Assistance Program Table - 7 Customer Segments/Needs State by Demographic, Financial, Location, and Health Conditions</t>
  </si>
  <si>
    <t>ESA Main (SF, MH)</t>
  </si>
  <si>
    <t>Customer Segments</t>
  </si>
  <si>
    <t># of Households Eligible* [1]</t>
  </si>
  <si>
    <t># of Households Treated [17]</t>
  </si>
  <si>
    <t>Enrollment Rate =  (C/B)</t>
  </si>
  <si>
    <t># of Households Contacted</t>
  </si>
  <si>
    <t>Rate of Uptake =  (C/E)</t>
  </si>
  <si>
    <t>Avg. Energy Savings (kWh) Per Treated Household (Energy Saving and HCS Measures)</t>
  </si>
  <si>
    <t>Avg. Energy Savings (kWh) Per Treated Household (Energy Saving Measures Only)</t>
  </si>
  <si>
    <t xml:space="preserve">Avg. Peak Demand Energy Savings (kW) Per Treated Household </t>
  </si>
  <si>
    <t>Avg. Energy Savings (Therms) Per Treated Household (Energy Saving and HCS Measures)</t>
  </si>
  <si>
    <t xml:space="preserve">Avg. Energy Savings (Therms) Per Treated Household (Energy Saving Measures Only) </t>
  </si>
  <si>
    <t>Avg. Cost Per Treated Household</t>
  </si>
  <si>
    <t>Demographic</t>
  </si>
  <si>
    <t>Housing Type</t>
  </si>
  <si>
    <t xml:space="preserve">   SF</t>
  </si>
  <si>
    <t xml:space="preserve">   MH</t>
  </si>
  <si>
    <t>Rent vs. Own</t>
  </si>
  <si>
    <t xml:space="preserve">   Own</t>
  </si>
  <si>
    <t xml:space="preserve">   Rent</t>
  </si>
  <si>
    <t>Vacant</t>
  </si>
  <si>
    <t>Previous vs. New Participant</t>
  </si>
  <si>
    <t>New participant</t>
  </si>
  <si>
    <t>Previous Participant</t>
  </si>
  <si>
    <t>Seniors [3]</t>
  </si>
  <si>
    <t>Veterans [4]</t>
  </si>
  <si>
    <t>Hard-to-Reach [5]</t>
  </si>
  <si>
    <t>Vulnerable [6]</t>
  </si>
  <si>
    <t>Location</t>
  </si>
  <si>
    <t>DAC [7]</t>
  </si>
  <si>
    <t>Tribal [8]</t>
  </si>
  <si>
    <t>PSPS Zone</t>
  </si>
  <si>
    <t>Wildfire Zone [9]</t>
  </si>
  <si>
    <t>Climate Zone</t>
  </si>
  <si>
    <t>CARB Communities [10]</t>
  </si>
  <si>
    <t>Financial</t>
  </si>
  <si>
    <t>CARE</t>
  </si>
  <si>
    <t>Disconnected [2]</t>
  </si>
  <si>
    <t>Arrearages [11]</t>
  </si>
  <si>
    <t>High Usage [12]</t>
  </si>
  <si>
    <t>High Energy Burden [13]</t>
  </si>
  <si>
    <t>SEVI [14]</t>
  </si>
  <si>
    <t>&lt;25%</t>
  </si>
  <si>
    <t>25%-50%</t>
  </si>
  <si>
    <t>50%-75%</t>
  </si>
  <si>
    <t>&gt;75%</t>
  </si>
  <si>
    <t>Affordability Ratio [15]</t>
  </si>
  <si>
    <t>Health Condition</t>
  </si>
  <si>
    <t>Medical Baseline</t>
  </si>
  <si>
    <t>Respiratory [16]</t>
  </si>
  <si>
    <t>Disabled [4]</t>
  </si>
  <si>
    <t xml:space="preserve">Note: The MF In-unit will be tracked with ESA main program until MFWB program launches. Upon MFWB program launch, the data for MF In-Unit and MF CAM will be captured in the MFWB section in the following two tables below. </t>
  </si>
  <si>
    <t>Multifamily Whole Bulding (MFWB)</t>
  </si>
  <si>
    <t># of Properties Eligible* [1]</t>
  </si>
  <si>
    <t># of Properties Treated [17]</t>
  </si>
  <si>
    <t># of Properties Contacted</t>
  </si>
  <si>
    <t>Avg. Energy Savings (kWh) Per Treated Propertiy (Energy Saving and HCS Measures)</t>
  </si>
  <si>
    <t>Avg. Energy Savings (kWh) Per Treated Property (Energy Saving Measures Only)</t>
  </si>
  <si>
    <t xml:space="preserve">Avg. Peak Demand Energy Savings (kW) Per Treated Property </t>
  </si>
  <si>
    <t>Avg. Energy Savings (Therms) Per Treated Property (Energy Saving and HCS Measures)</t>
  </si>
  <si>
    <t xml:space="preserve">Avg. Energy Savings (Therms) Per Treated Property (Energy Saving Measures Only) </t>
  </si>
  <si>
    <t>Avg. Cost Per Treated Property</t>
  </si>
  <si>
    <t xml:space="preserve">   MF</t>
  </si>
  <si>
    <t>Multifamily Whole Bulding (Individual in-unit treatments)</t>
  </si>
  <si>
    <t># of Units Eligible* [1]</t>
  </si>
  <si>
    <t># of Units Treated [17]</t>
  </si>
  <si>
    <t># of Units Contacted</t>
  </si>
  <si>
    <t>Avg. Energy Savings (kWh) Per Treated Unit (Energy Saving and HCS Measures)</t>
  </si>
  <si>
    <t>Avg. Energy Savings (kWh) Per Treated Unit (Energy Saving Measures Only)</t>
  </si>
  <si>
    <t xml:space="preserve">Avg. Peak Demand Energy Savings (kW) Per Treated Unit </t>
  </si>
  <si>
    <t>Avg. Energy Savings (Therms) Per Treated Unit (Energy Saving and HCS Measures)</t>
  </si>
  <si>
    <t xml:space="preserve">Avg. Energy Savings (Therms) Per Treated Unit (Energy Saving Measures Only) </t>
  </si>
  <si>
    <t>Avg. Cost Per Treated Unit</t>
  </si>
  <si>
    <t xml:space="preserve">   MF In-Unit</t>
  </si>
  <si>
    <t>No data available forJune.</t>
  </si>
  <si>
    <t>Pilot Plus and Pilot Deep</t>
  </si>
  <si>
    <t xml:space="preserve"> of Households Eligible [1]</t>
  </si>
  <si>
    <t xml:space="preserve"> of Households Treated </t>
  </si>
  <si>
    <t xml:space="preserve"> of Households Contacted </t>
  </si>
  <si>
    <t>Rent vs. Own [2]</t>
  </si>
  <si>
    <t xml:space="preserve">   N/A</t>
  </si>
  <si>
    <t>Previous vs. New Participant [4]</t>
  </si>
  <si>
    <t>Previous</t>
  </si>
  <si>
    <t>New Participant</t>
  </si>
  <si>
    <t>Seniors</t>
  </si>
  <si>
    <t xml:space="preserve">Veterans </t>
  </si>
  <si>
    <t xml:space="preserve">Hard-to-Reach </t>
  </si>
  <si>
    <t>Vulnerable</t>
  </si>
  <si>
    <t>DAC</t>
  </si>
  <si>
    <t>Tribal</t>
  </si>
  <si>
    <t>Climate Zone 06</t>
  </si>
  <si>
    <t>Climate Zone 08</t>
  </si>
  <si>
    <t>Climate Zone 09</t>
  </si>
  <si>
    <t>Climate Zone 10</t>
  </si>
  <si>
    <t>Climate Zone 13</t>
  </si>
  <si>
    <t>Climate Zone 14</t>
  </si>
  <si>
    <t>Climate Zone 15</t>
  </si>
  <si>
    <t>Climate Zone 16</t>
  </si>
  <si>
    <t xml:space="preserve">CARB Communities </t>
  </si>
  <si>
    <t>FERA</t>
  </si>
  <si>
    <t xml:space="preserve">Disconnected </t>
  </si>
  <si>
    <t xml:space="preserve">Arrearages </t>
  </si>
  <si>
    <t xml:space="preserve">High Usage </t>
  </si>
  <si>
    <t>High Energy Burden (&gt;5)</t>
  </si>
  <si>
    <t xml:space="preserve">SEVI </t>
  </si>
  <si>
    <t xml:space="preserve">  Low (0-33%)</t>
  </si>
  <si>
    <t xml:space="preserve">  Medium (33.1 to 66.9%)</t>
  </si>
  <si>
    <t xml:space="preserve">  High (&gt; 67%)</t>
  </si>
  <si>
    <t xml:space="preserve">  N/A [4]</t>
  </si>
  <si>
    <t>Affordability Ratio  (&lt; 15%)</t>
  </si>
  <si>
    <t>Respiratory</t>
  </si>
  <si>
    <t xml:space="preserve">  Low</t>
  </si>
  <si>
    <t xml:space="preserve">  Medium</t>
  </si>
  <si>
    <t xml:space="preserve">  High</t>
  </si>
  <si>
    <t>Disabled</t>
  </si>
  <si>
    <t xml:space="preserve">Pilot Plus/Deep is a joint pilot with SoCalGas and SCE. </t>
  </si>
  <si>
    <t xml:space="preserve">* Beginning July 1, 2022, Senate Bill 756 updated P.U. Code Section 2790 by changing the income limits of ESA Program eligibility from referencing P.U. Code 739.1 (which defined low-income as households with income no greater than 200% of FPL) </t>
  </si>
  <si>
    <t xml:space="preserve">  to now establishing the ESA Program's income limits to at or below 250% of FPL.</t>
  </si>
  <si>
    <t>[1] Eligible household counts by segment provided by Athens. Segments with no data may be calculated internally at a later date.</t>
  </si>
  <si>
    <t>[2] Due to the COVID customer protections, no customers have been disconnected since March 4, 2020.</t>
  </si>
  <si>
    <t>[3] Senior defined as age 65 and older as self reported during enrollment.</t>
  </si>
  <si>
    <t>[4] Self identified on application form.</t>
  </si>
  <si>
    <t xml:space="preserve">[5] SoCalGas defines Hard to Reach as a customer who either has a language preference other than English or lives in a mobile home or multifamily dwelling unit. </t>
  </si>
  <si>
    <t>[6] Vulnerable is defined as Disadvantaged Vulnerable Communities (DVC) which consists of communities in the 25% highest scoring census tracts according to the most current versions of the CalEnviroScreen, as well as all California tribal lands, census tracts that score in the highest 5% of Pollution Burden within CalEnviroScreen, but do not receive an overall CalEnviroScreen score due to unreliable public health and socioeconomic data, and census tracts with median household incomes less than 60% of state median income.</t>
  </si>
  <si>
    <t>[7] As defined by CalEnviroScreen 4.0.</t>
  </si>
  <si>
    <t xml:space="preserve">[8] SoCalGas uses geographic boundary information to identify federally recognized tribal areas in conjunction with an augment to the ESA application to allow for customer to self-identify as a member of a tribal community. </t>
  </si>
  <si>
    <t>[9] Includes Zones 2 and 3 (Tiers 2 and 3) of the CPUC Fire-Threat Map.</t>
  </si>
  <si>
    <t>[10] Neighborhoods identified by CARB Air Protection Program that overlap with DAC ZIP codes per CalEnviroScreen.</t>
  </si>
  <si>
    <t>[11] SoCalGas defines arrearages as overdue balance greater than 30 days past due.</t>
  </si>
  <si>
    <t>[12] SoCalGas defines high usage as at least 200% of baseline for any month within the previous calendar year.</t>
  </si>
  <si>
    <t>[13] SoCalGas defines High Energy Burden as customers that have to spend 2% or more of household income on their gas bill.</t>
  </si>
  <si>
    <t>[14] The Socioeconomic Vulnerability Index (SEVI) metric represents the relative socioeconomic standing of census tracts, referred to as communities, in terms of poverty, unemployment, educational attainment, linguistic isolation, and percentage .</t>
  </si>
  <si>
    <t>of income spent on housing. SoCalGas utilizes the SEVI data provided by the CPUC to map its service territory by SEVI scores.</t>
  </si>
  <si>
    <t xml:space="preserve">[15] Threshold based on CPUC 2019 Annual Affordability Report, utilizing AR20 data. </t>
  </si>
  <si>
    <t xml:space="preserve">[16] SoCalGas utilizes the ‘Asthmas’ indicator in CalEnviroScreen 4.0 (published by the California Office of Environmental Health Hazard Assessment) as a proxy to identify locations with varying levels of respiratory conditions within its service territory.  </t>
  </si>
  <si>
    <t>[17] Households Treated data is not additive because customers may be represented in multiple categories.</t>
  </si>
  <si>
    <t>Energy Savings Assistance Program Table - 8 Clean Energy Referral, Leveraging, and Coordination</t>
  </si>
  <si>
    <t>Outbound</t>
  </si>
  <si>
    <t>Collaboration</t>
  </si>
  <si>
    <t>Inbound</t>
  </si>
  <si>
    <t>Partner</t>
  </si>
  <si>
    <t>Brief Description of Effort</t>
  </si>
  <si>
    <t># of 
Referrals [1]</t>
  </si>
  <si>
    <t># of 
Leveraging Relationships [2]</t>
  </si>
  <si>
    <t># of 
Coordination Efforts [3]</t>
  </si>
  <si>
    <t># of 
Leads [4]</t>
  </si>
  <si>
    <t># of 
Enrollments [5]</t>
  </si>
  <si>
    <t>CARE customers who are PEV approved are shared with ESA Program</t>
  </si>
  <si>
    <t>Water Agencies [6]</t>
  </si>
  <si>
    <t>SoCalGas provides the ability for water agencies to capture water savings through leveraging and co-funding opportunities</t>
  </si>
  <si>
    <t>9 Agencies</t>
  </si>
  <si>
    <t>Municipal Electric Providers [7]</t>
  </si>
  <si>
    <t>SoCalGas provides leveraging and co-funding opportunities to electric and water providers who might otherwise not offer energy savings measures</t>
  </si>
  <si>
    <t>3 Providers</t>
  </si>
  <si>
    <t>Project Homekey (Properties)</t>
  </si>
  <si>
    <t>SoCalGas' ESA Program provides energy efficiency services at no cost to Project Homekey sites.</t>
  </si>
  <si>
    <t>Whole Home to Core [8]</t>
  </si>
  <si>
    <t xml:space="preserve">Number of Homes Enrolled in ESA Core as a result of being referred by ESA Whole Home due to home not being able to meet minumum 5% for ESA Whole Home particpation. </t>
  </si>
  <si>
    <t>[1] Outbound referrals being given to the Partner Program by ESA Program.</t>
  </si>
  <si>
    <t>[2] Activities that involve the sharing resources to jointly support program delivery or administration. (Example:  Sharing of Lead Lists, Cost Splitting, etc.)</t>
  </si>
  <si>
    <t xml:space="preserve">[3] Activities related to program communication (marketing), collaboration of events, and alignment of activities (outreach events, tradeshows, etc.) to support program awareness and delivery. </t>
  </si>
  <si>
    <t>[4] Inbound customer leads or refrerrals to ESA Program from the Partner Program.</t>
  </si>
  <si>
    <t>[5] Enrollments that results from the Leads or Referrals supplied by the Partner.</t>
  </si>
  <si>
    <t>[6] Water Agencies include: Anaheim Public Utilities, Eastern Municipal Water District, Fontana Water Company, Liberty Utilities, Metropolitan Water District, San Gabriel Valley Water Company,
California American Water, Moulton Niguel Water District and Rancho California Water District.</t>
  </si>
  <si>
    <t>[7] Municipal Electric Providers include: Anaheim Public Utilities, Los Angeles Department of Water and Power, and Riverside Public Utilities.</t>
  </si>
  <si>
    <t>[8] ESA Whole Home (also known a Pilot Plus/Deep) is a joint pilot with SoCalGas and SCE.</t>
  </si>
  <si>
    <t>Energy Savings Assistance Program Table - 9 Tribal Outreach</t>
  </si>
  <si>
    <t>Outreach Status</t>
  </si>
  <si>
    <t>Quantity (Includes CARE, FERA, and ESA Program)</t>
  </si>
  <si>
    <t xml:space="preserve">List of Participating Tribes </t>
  </si>
  <si>
    <t>Tribes completed ESA Program Meet &amp; Confer</t>
  </si>
  <si>
    <t>Augustine Band of Cahuilla Indians, Tübatulabal of Kern Valley</t>
  </si>
  <si>
    <t>Tribes requested outreach materials or applications</t>
  </si>
  <si>
    <t>Tribes who have not accepted offer to Meet and Confer</t>
  </si>
  <si>
    <t xml:space="preserve">Non-Federally Recognized Tribes who participated in Meet &amp; Confer </t>
  </si>
  <si>
    <t>Tübatulabal of Kern Valley</t>
  </si>
  <si>
    <t>Tribes and Housing Authority sites involved in Focused Project/ESA Program Partnership offer on Tribal Lands</t>
  </si>
  <si>
    <t>Housing Authority and Tribal Temporary Assistance for Needy Families (TANF) office  who received outreach (this includes email, U.S. mail, and/or phone calls)</t>
  </si>
  <si>
    <t>Housing Authority and TANF offices who participated in Meet and Confer</t>
  </si>
  <si>
    <t>Community Organizations Serviing the Needs of Tribal Members / Native Americans</t>
  </si>
  <si>
    <t>Bakersfield American Indian Health Project, Southern California Tribal Chairmen's Association, United American Indian Involvement</t>
  </si>
  <si>
    <t>CARE Program Table 1 - Program Expenses</t>
  </si>
  <si>
    <t>Authorized Budget [1]</t>
  </si>
  <si>
    <t>CARE Program:</t>
  </si>
  <si>
    <t>Outreach</t>
  </si>
  <si>
    <t>Processing / Certification Re-certification</t>
  </si>
  <si>
    <t xml:space="preserve">Post Enrollment Verification </t>
  </si>
  <si>
    <t>IT Programming</t>
  </si>
  <si>
    <t>CHANGES Program</t>
  </si>
  <si>
    <t>CPUC Energy Division [2]</t>
  </si>
  <si>
    <t>SUBTOTAL MANAGEMENT COSTS</t>
  </si>
  <si>
    <t xml:space="preserve">CARE Rate Discount </t>
  </si>
  <si>
    <t>TOTAL PROGRAM COSTS &amp; CUSTOMER DISCOUNTS</t>
  </si>
  <si>
    <t>Other CARE Rate Benefits</t>
  </si>
  <si>
    <t xml:space="preserve"> - DWR Bond Charge Exemption</t>
  </si>
  <si>
    <t xml:space="preserve">                                                                                      </t>
  </si>
  <si>
    <t xml:space="preserve"> - CARE Surcharge Exemption</t>
  </si>
  <si>
    <t xml:space="preserve"> - kWh Surcharge Exemption</t>
  </si>
  <si>
    <t xml:space="preserve"> - Vehicle Grid Integration Exemption</t>
  </si>
  <si>
    <t xml:space="preserve">Total Other CARE Rate Benefits </t>
  </si>
  <si>
    <t>[1] Reflects authorized funding per D.21-06-015 dated June 3, 2021.</t>
  </si>
  <si>
    <t>[2] Includes expenses recorded in error which will be corrected in next month's report.</t>
  </si>
  <si>
    <t>Note:  Any required corrections/adjustments are reported herein and supersede results reported in prior months and may reflect YTD adjustments.</t>
  </si>
  <si>
    <t>CARE Program Table 2 - Enrollment, Recertification, Attrition, &amp; Penetration</t>
  </si>
  <si>
    <t>New Enrollment</t>
  </si>
  <si>
    <t>Recertification</t>
  </si>
  <si>
    <t>Attrition (Drop Offs)</t>
  </si>
  <si>
    <t>Enrollment</t>
  </si>
  <si>
    <t>Total 
CARE 
Participants</t>
  </si>
  <si>
    <t>Estimated CARE Eligible</t>
  </si>
  <si>
    <t>Enrollment 
Rate %
(W/X)</t>
  </si>
  <si>
    <t>Total Residential Accounts</t>
  </si>
  <si>
    <t>Gas Only</t>
  </si>
  <si>
    <t>Automatic Enrollment</t>
  </si>
  <si>
    <t>Self-Certification (Income or Categorical)</t>
  </si>
  <si>
    <t>Total New Enrollment
(E+J)</t>
  </si>
  <si>
    <t>Scheduled</t>
  </si>
  <si>
    <t>Non-Scheduled (Duplicates)</t>
  </si>
  <si>
    <t>Automatic</t>
  </si>
  <si>
    <t>Total 
Recertification  
(L+M+N)</t>
  </si>
  <si>
    <t>No Response</t>
  </si>
  <si>
    <t>Failed 
PEV</t>
  </si>
  <si>
    <t xml:space="preserve">Failed Recertification </t>
  </si>
  <si>
    <t xml:space="preserve">Other </t>
  </si>
  <si>
    <t>Total
Attrition
(P+Q+R+S)</t>
  </si>
  <si>
    <t>Gross
(K+O)</t>
  </si>
  <si>
    <t>Net Adjusted
(K-T)</t>
  </si>
  <si>
    <r>
      <t>Inter-Utility</t>
    </r>
    <r>
      <rPr>
        <b/>
        <vertAlign val="superscript"/>
        <sz val="10"/>
        <rFont val="Arial"/>
        <family val="2"/>
      </rPr>
      <t>1</t>
    </r>
  </si>
  <si>
    <r>
      <t>Intra-Utility</t>
    </r>
    <r>
      <rPr>
        <b/>
        <vertAlign val="superscript"/>
        <sz val="10"/>
        <rFont val="Arial"/>
        <family val="2"/>
      </rPr>
      <t>2</t>
    </r>
  </si>
  <si>
    <r>
      <t>Leveraging</t>
    </r>
    <r>
      <rPr>
        <b/>
        <vertAlign val="superscript"/>
        <sz val="10"/>
        <rFont val="Arial"/>
        <family val="2"/>
      </rPr>
      <t>3</t>
    </r>
  </si>
  <si>
    <t>Combined
(B+C+D)</t>
  </si>
  <si>
    <t>Online</t>
  </si>
  <si>
    <t>Paper</t>
  </si>
  <si>
    <t>Phone</t>
  </si>
  <si>
    <t>Capitation</t>
  </si>
  <si>
    <t>Combined (F+G+H+I)</t>
  </si>
  <si>
    <t>YTD Total</t>
  </si>
  <si>
    <r>
      <t>1</t>
    </r>
    <r>
      <rPr>
        <sz val="11"/>
        <rFont val="Arial"/>
        <family val="2"/>
      </rPr>
      <t xml:space="preserve"> Enrollments via data sharing between the IOUs.</t>
    </r>
  </si>
  <si>
    <r>
      <t>2</t>
    </r>
    <r>
      <rPr>
        <sz val="11"/>
        <rFont val="Arial"/>
        <family val="2"/>
      </rPr>
      <t xml:space="preserve"> Enrollments via data sharing between departments and/or programs within the utility.</t>
    </r>
  </si>
  <si>
    <r>
      <t>3</t>
    </r>
    <r>
      <rPr>
        <sz val="11"/>
        <rFont val="Arial"/>
        <family val="2"/>
      </rPr>
      <t xml:space="preserve"> Enrollments via data sharing with programs outside the IOU that serve low-income customers.</t>
    </r>
  </si>
  <si>
    <r>
      <t>Note</t>
    </r>
    <r>
      <rPr>
        <b/>
        <sz val="11"/>
        <rFont val="Arial"/>
        <family val="2"/>
      </rPr>
      <t>:</t>
    </r>
    <r>
      <rPr>
        <sz val="11"/>
        <rFont val="Arial"/>
        <family val="2"/>
      </rPr>
      <t xml:space="preserve"> Any required corrections/adjustments are reported herein and supersede results reported in prior months and may reflect YTD adjustments.</t>
    </r>
  </si>
  <si>
    <t>CARE Program Table 3A - Post-Enrollment Verification Results (Model)</t>
  </si>
  <si>
    <t>Total CARE Households Enrolled</t>
  </si>
  <si>
    <t>Households Requested to Verify [1]</t>
  </si>
  <si>
    <t>% of CARE Enrolled Requested to Verify Total</t>
  </si>
  <si>
    <t>CARE  Households De-enrolled (Due to no response)</t>
  </si>
  <si>
    <t>CARE Households De-enrolled (Verified as Ineligible)</t>
  </si>
  <si>
    <t>Total Households De-enrolled [2]</t>
  </si>
  <si>
    <t>% De-enrolled through Post Enrollment Verification [3]</t>
  </si>
  <si>
    <t>% of Total CARE Households De-enrolled</t>
  </si>
  <si>
    <t xml:space="preserve">[1] Includes all participants who were selected for high usage verification process. Closed accounts will not be tracked in Ineligible or De-enrolled data. </t>
  </si>
  <si>
    <t>[2] Includes customers verified as over income, who requested to be de-enrolled, did not reduce usage, or did not agree to be weatherized.</t>
  </si>
  <si>
    <r>
      <t>[3] Verification results are tied to the month initiated and the high usage verification process allows customers</t>
    </r>
    <r>
      <rPr>
        <sz val="10"/>
        <color rgb="FFFF0000"/>
        <rFont val="Arial"/>
        <family val="2"/>
      </rPr>
      <t xml:space="preserve"> </t>
    </r>
    <r>
      <rPr>
        <sz val="10"/>
        <rFont val="Arial"/>
        <family val="2"/>
      </rPr>
      <t>90 days to respond to the verification process.  Results may be pending due to the time permitted for a participant to respond.</t>
    </r>
  </si>
  <si>
    <t>*Monthly data has been updated to include customers who had been extended one year due to customer protections as stated in the COVID Transition Plan AL 5794.</t>
  </si>
  <si>
    <t>CARE Table 3B Post-Enrollment Verification Results (Electric only High Usage)</t>
  </si>
  <si>
    <t>Not Applicable to SoCalGas</t>
  </si>
  <si>
    <t>Households Requested to Verify</t>
  </si>
  <si>
    <t xml:space="preserve">Total Households De-enrolled </t>
  </si>
  <si>
    <t>% De-enrolled through Post Enrollment Verification</t>
  </si>
  <si>
    <t xml:space="preserve">% of Total CARE Households  De-enrolled </t>
  </si>
  <si>
    <t>CARE Table 4 - Enrollment by County</t>
  </si>
  <si>
    <t>Estimated Eligible Households</t>
  </si>
  <si>
    <r>
      <t>Total Households Enrolled</t>
    </r>
    <r>
      <rPr>
        <b/>
        <vertAlign val="superscript"/>
        <sz val="12"/>
        <rFont val="Arial"/>
        <family val="2"/>
      </rPr>
      <t>1</t>
    </r>
  </si>
  <si>
    <r>
      <t>Enrollment Rate</t>
    </r>
    <r>
      <rPr>
        <b/>
        <vertAlign val="superscript"/>
        <sz val="12"/>
        <rFont val="Arial"/>
        <family val="2"/>
      </rPr>
      <t>2</t>
    </r>
  </si>
  <si>
    <t xml:space="preserve">Rural </t>
  </si>
  <si>
    <t>n/a</t>
  </si>
  <si>
    <r>
      <rPr>
        <vertAlign val="superscript"/>
        <sz val="10"/>
        <rFont val="Arial"/>
        <family val="2"/>
      </rPr>
      <t>1</t>
    </r>
    <r>
      <rPr>
        <sz val="10"/>
        <rFont val="Arial"/>
        <family val="2"/>
      </rPr>
      <t xml:space="preserve"> Total Households Enrolled includes submeter tenants.</t>
    </r>
  </si>
  <si>
    <r>
      <rPr>
        <vertAlign val="superscript"/>
        <sz val="10"/>
        <rFont val="Arial"/>
        <family val="2"/>
      </rPr>
      <t>2</t>
    </r>
    <r>
      <rPr>
        <sz val="10"/>
        <rFont val="Arial"/>
        <family val="2"/>
      </rPr>
      <t xml:space="preserve"> Penetration Rate and Enrollment Rate are the same value.</t>
    </r>
  </si>
  <si>
    <t>`</t>
  </si>
  <si>
    <t>CARE Table 5 - Recertification Results</t>
  </si>
  <si>
    <t>Total CARE Households</t>
  </si>
  <si>
    <t>Households Requested to Recertify [1]</t>
  </si>
  <si>
    <t>% of Households Total (C/B)</t>
  </si>
  <si>
    <t>Households Recertified [2]</t>
  </si>
  <si>
    <t>Households 
De-enrolled [3]</t>
  </si>
  <si>
    <r>
      <t>Recertification Rate % [4]</t>
    </r>
    <r>
      <rPr>
        <b/>
        <vertAlign val="superscript"/>
        <sz val="10"/>
        <rFont val="Arial"/>
        <family val="2"/>
      </rPr>
      <t xml:space="preserve">
</t>
    </r>
    <r>
      <rPr>
        <b/>
        <sz val="10"/>
        <rFont val="Arial"/>
        <family val="2"/>
      </rPr>
      <t>(E/C)</t>
    </r>
  </si>
  <si>
    <t>% of Total Households De-enrolled (F/B)</t>
  </si>
  <si>
    <t>[1] Excludes count of customers recertified through the probability model.</t>
  </si>
  <si>
    <t xml:space="preserve">[2] Recertification results are tied to the month initiated and the recertification process allows customers 90 days to respond to the recertification request.  Results may be pending due to the time permitted for a participant to respond.  </t>
  </si>
  <si>
    <t>[3] Includes customers who did not respond or who requested to be de-enrolled.</t>
  </si>
  <si>
    <t xml:space="preserve">[4] Percentage of customers recertified compared to the total participants requested to recertify in that month. </t>
  </si>
  <si>
    <r>
      <t>CARE Program Table 6 - Capitation Contractors</t>
    </r>
    <r>
      <rPr>
        <b/>
        <vertAlign val="superscript"/>
        <sz val="10"/>
        <rFont val="Arial"/>
        <family val="2"/>
      </rPr>
      <t>1</t>
    </r>
  </si>
  <si>
    <t xml:space="preserve">Contractor </t>
  </si>
  <si>
    <t>Contractor Type</t>
  </si>
  <si>
    <t>Total Enrollments</t>
  </si>
  <si>
    <t>(Check one or more if applicable)</t>
  </si>
  <si>
    <t>Private</t>
  </si>
  <si>
    <t>CBO</t>
  </si>
  <si>
    <t>WMDVBE</t>
  </si>
  <si>
    <t>LIHEAP</t>
  </si>
  <si>
    <t>Current Month</t>
  </si>
  <si>
    <t>Year-to-Date</t>
  </si>
  <si>
    <t xml:space="preserve">Community Action Partnership of Orange County </t>
  </si>
  <si>
    <t>Sigma Beta Xi Youth and Community Services</t>
  </si>
  <si>
    <t>PACE – Pacific Asian Consortium in Employment</t>
  </si>
  <si>
    <t>Community Pantry of Hemet</t>
  </si>
  <si>
    <t>Community Action Partnership of San Bernardino</t>
  </si>
  <si>
    <t>LA Works</t>
  </si>
  <si>
    <t>Children’s Hospital of Orange County</t>
  </si>
  <si>
    <t>LACDA</t>
  </si>
  <si>
    <t>YMCA Montebello-Commerce</t>
  </si>
  <si>
    <t>Sr. Citizens Emergency Fund I.V., Inc.</t>
  </si>
  <si>
    <t>Coachella Valley Housing Coalition</t>
  </si>
  <si>
    <t>Southeast Community Development Corp.</t>
  </si>
  <si>
    <t>Latino Resource Organization</t>
  </si>
  <si>
    <t>Community Action Partnership - Kern County</t>
  </si>
  <si>
    <t>Ventura Cty Comm Human</t>
  </si>
  <si>
    <t>Blessed Sacrament Church</t>
  </si>
  <si>
    <t>Hermandad Mexicana</t>
  </si>
  <si>
    <t>CSET</t>
  </si>
  <si>
    <t>Crest Forest Family and Community Service</t>
  </si>
  <si>
    <t>CUI – Campesinos Unidos, Inc.</t>
  </si>
  <si>
    <t>Veterans in Community Service</t>
  </si>
  <si>
    <t>MEND</t>
  </si>
  <si>
    <t>Catholic Charities of LA – Brownson House</t>
  </si>
  <si>
    <t>OCCC, Inc. (Orange County Community Center)</t>
  </si>
  <si>
    <t>APAC Service Center</t>
  </si>
  <si>
    <t>Visalia Emergency Aid Council</t>
  </si>
  <si>
    <t xml:space="preserve">Total Enrollments </t>
  </si>
  <si>
    <r>
      <rPr>
        <vertAlign val="superscript"/>
        <sz val="10"/>
        <rFont val="Arial"/>
        <family val="2"/>
      </rPr>
      <t>1</t>
    </r>
    <r>
      <rPr>
        <sz val="10"/>
        <rFont val="Arial"/>
        <family val="2"/>
      </rPr>
      <t xml:space="preserve"> All capitation contractors with current contracts are listed regardless of whether they have signed up customers or submitted invoices this year.</t>
    </r>
  </si>
  <si>
    <t>CARE Program Table 7 - Expenditures for Pilots and Studies</t>
  </si>
  <si>
    <t>Authorized 2021-2026 Budget</t>
  </si>
  <si>
    <t>CARE Outbound Calling Pilot</t>
  </si>
  <si>
    <t>Studies</t>
  </si>
  <si>
    <t xml:space="preserve">Joint IOU - Statewide CARE-ESA Categorical Study </t>
  </si>
  <si>
    <t>Total Studies</t>
  </si>
  <si>
    <t>CARE Program Table 8 - CARE and Disadvantage Communities Enrollment Rate for Zip Codes</t>
  </si>
  <si>
    <t>CARE Enrollment Rate for Zip Codes that have 10% or more disconnections</t>
  </si>
  <si>
    <t>CARE Enrollment Rate for Zip Codes in High Poverty (Income Less than 100% FPG)</t>
  </si>
  <si>
    <t>CARE Enrollment Rate for Zip Codes in High Poverty (with 70% or Less CARE Penetration)</t>
  </si>
  <si>
    <t>CARE Enrollment Rate for DAC (Zip/Census Track) Codes in High Poverty (with 70% or Less CARE Enrollment Rate)</t>
  </si>
  <si>
    <t>Penetration Rate and Enrollment Rate are the same value.</t>
  </si>
  <si>
    <t>DACs are defined at the census tract level. Corresponding zip codes are provided for the purpose of this table; however, the entire zip code listed may not be considered a DAC.</t>
  </si>
  <si>
    <t>CARE Program Table 8A</t>
  </si>
  <si>
    <t>CARE Top 10 Lowest Enrollment Rates in High Disconnection, High Poverty, and DAC Communities by ZIP Code</t>
  </si>
  <si>
    <t>ZIP</t>
  </si>
  <si>
    <t>Top 10 Lowest CARE Enrollment Rate for ZIP Codes that have 10% or more Disconnections</t>
  </si>
  <si>
    <t>Top 10 Lowest CARE Enrollment Rate for ZIP Codes in High Poverty (Income Less than 100% FPG)</t>
  </si>
  <si>
    <t>Top 10 Lowest CARE Enrollment Rate for ZIP Codes in DAC</t>
  </si>
  <si>
    <t>ZIP00001</t>
  </si>
  <si>
    <t>ZIP00002</t>
  </si>
  <si>
    <t>ZIP00003</t>
  </si>
  <si>
    <t>ZIP00004</t>
  </si>
  <si>
    <t>ZIP00005</t>
  </si>
  <si>
    <t>ZIP00006</t>
  </si>
  <si>
    <t>ZIP00007</t>
  </si>
  <si>
    <t>ZIP00008</t>
  </si>
  <si>
    <t>ZIP00009</t>
  </si>
  <si>
    <t>ZIP00010</t>
  </si>
  <si>
    <t>Zip codes with fewer than 100 customers are excluded for privacy reasons.</t>
  </si>
  <si>
    <t xml:space="preserve">No ZIP code has exceeded the 10% disconnection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</si>
</sst>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yymmmmdd"/>
    <numFmt numFmtId="167" formatCode="#,##0.00&quot; $&quot;;\-#,##0.00&quot; $&quot;"/>
    <numFmt numFmtId="168" formatCode=";;;"/>
    <numFmt numFmtId="169" formatCode="dd/mm/yy"/>
    <numFmt numFmtId="170" formatCode="[$-409]mmmm\ d\,\ yyyy;@"/>
    <numFmt numFmtId="171" formatCode="0.0%"/>
    <numFmt numFmtId="172" formatCode="General_)"/>
    <numFmt numFmtId="173" formatCode="#,##0.00;[Red]#,##0.00"/>
    <numFmt numFmtId="174" formatCode="_(&quot;$&quot;* #,##0.00_);_(&quot;$&quot;* \(#,##0.00\);_(&quot;$&quot;* &quot;-&quot;???_);_(@_)"/>
    <numFmt numFmtId="175" formatCode="_([$$-409]* #,##0_);_([$$-409]* \(#,##0\);_([$$-409]* &quot;-&quot;??_);_(@_)"/>
    <numFmt numFmtId="176" formatCode="&quot;$&quot;#,##0"/>
    <numFmt numFmtId="177" formatCode="[$-409]mmm\-yy;@"/>
    <numFmt numFmtId="178" formatCode="0.000%"/>
    <numFmt numFmtId="179" formatCode="_(* #,##0.0_);_(* \(#,##0.0\);_(* &quot;-&quot;??_);_(@_)"/>
    <numFmt numFmtId="180" formatCode="0.000"/>
    <numFmt numFmtId="181" formatCode="_(* #,##0.000_);_(* \(#,##0.000\);_(* &quot;-&quot;??_);_(@_)"/>
    <numFmt numFmtId="182" formatCode="_([$$-409]* #,##0.00_);_([$$-409]* \(#,##0.00\);_([$$-409]* &quot;-&quot;??_);_(@_)"/>
    <numFmt numFmtId="183" formatCode="&quot;$&quot;#,##0.00"/>
  </numFmts>
  <fonts count="16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0"/>
      <color indexed="8"/>
      <name val="Arial"/>
      <family val="2"/>
    </font>
    <font>
      <sz val="10"/>
      <color indexed="8"/>
      <name val="Arial"/>
      <family val="2"/>
    </font>
    <font>
      <b/>
      <sz val="10"/>
      <name val="Arial"/>
      <family val="2"/>
    </font>
    <font>
      <b/>
      <sz val="12"/>
      <name val="Arial"/>
      <family val="2"/>
    </font>
    <font>
      <sz val="10"/>
      <color indexed="10"/>
      <name val="Arial"/>
      <family val="2"/>
    </font>
    <font>
      <sz val="10"/>
      <color indexed="8"/>
      <name val="MS Sans Serif"/>
      <family val="2"/>
    </font>
    <font>
      <sz val="8"/>
      <name val="Arial"/>
      <family val="2"/>
    </font>
    <font>
      <b/>
      <u/>
      <sz val="11"/>
      <color indexed="37"/>
      <name val="Arial"/>
      <family val="2"/>
    </font>
    <font>
      <b/>
      <sz val="18"/>
      <name val="Arial"/>
      <family val="2"/>
    </font>
    <font>
      <sz val="10"/>
      <color indexed="12"/>
      <name val="Arial"/>
      <family val="2"/>
    </font>
    <font>
      <sz val="7"/>
      <name val="Small Fonts"/>
      <family val="2"/>
    </font>
    <font>
      <sz val="12"/>
      <name val="Arial"/>
      <family val="2"/>
    </font>
    <font>
      <sz val="10"/>
      <name val="Tahoma"/>
      <family val="2"/>
    </font>
    <font>
      <sz val="8"/>
      <color indexed="12"/>
      <name val="Arial"/>
      <family val="2"/>
    </font>
    <font>
      <b/>
      <sz val="14"/>
      <name val="Arial"/>
      <family val="2"/>
    </font>
    <font>
      <b/>
      <sz val="8"/>
      <name val="Arial"/>
      <family val="2"/>
    </font>
    <font>
      <sz val="8"/>
      <color indexed="8"/>
      <name val="Arial"/>
      <family val="2"/>
    </font>
    <font>
      <sz val="10"/>
      <name val="Helv"/>
      <family val="2"/>
      <charset val="204"/>
    </font>
    <font>
      <b/>
      <sz val="10"/>
      <color indexed="39"/>
      <name val="Arial"/>
      <family val="2"/>
    </font>
    <font>
      <b/>
      <sz val="11"/>
      <color indexed="9"/>
      <name val="Arial"/>
      <family val="2"/>
    </font>
    <font>
      <b/>
      <i/>
      <sz val="11"/>
      <color indexed="9"/>
      <name val="Arial"/>
      <family val="2"/>
    </font>
    <font>
      <b/>
      <sz val="9"/>
      <name val="Arial"/>
      <family val="2"/>
    </font>
    <font>
      <b/>
      <sz val="12"/>
      <color indexed="8"/>
      <name val="Arial"/>
      <family val="2"/>
    </font>
    <font>
      <i/>
      <sz val="8"/>
      <color indexed="8"/>
      <name val="Arial"/>
      <family val="2"/>
    </font>
    <font>
      <sz val="10"/>
      <color indexed="56"/>
      <name val="Arial"/>
      <family val="2"/>
    </font>
    <font>
      <sz val="9"/>
      <name val="Arial"/>
      <family val="2"/>
    </font>
    <font>
      <sz val="10"/>
      <color indexed="39"/>
      <name val="Arial"/>
      <family val="2"/>
    </font>
    <font>
      <sz val="12"/>
      <color indexed="9"/>
      <name val="Arial"/>
      <family val="2"/>
    </font>
    <font>
      <i/>
      <sz val="12"/>
      <color indexed="9"/>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b/>
      <sz val="11"/>
      <color indexed="18"/>
      <name val="Arial Narrow"/>
      <family val="2"/>
    </font>
    <font>
      <sz val="9"/>
      <color indexed="20"/>
      <name val="Arial"/>
      <family val="2"/>
    </font>
    <font>
      <sz val="9"/>
      <color indexed="8"/>
      <name val="Arial"/>
      <family val="2"/>
    </font>
    <font>
      <b/>
      <sz val="9"/>
      <color indexed="8"/>
      <name val="Arial"/>
      <family val="2"/>
    </font>
    <font>
      <u/>
      <sz val="10"/>
      <color indexed="12"/>
      <name val="Arial"/>
      <family val="2"/>
    </font>
    <font>
      <b/>
      <vertAlign val="superscript"/>
      <sz val="10"/>
      <name val="Arial"/>
      <family val="2"/>
    </font>
    <font>
      <sz val="10"/>
      <color theme="1"/>
      <name val="Arial"/>
      <family val="2"/>
    </font>
    <font>
      <sz val="10"/>
      <color rgb="FFFF0000"/>
      <name val="Arial"/>
      <family val="2"/>
    </font>
    <font>
      <b/>
      <sz val="11"/>
      <name val="Arial"/>
      <family val="2"/>
    </font>
    <font>
      <sz val="11"/>
      <name val="Arial"/>
      <family val="2"/>
    </font>
    <font>
      <vertAlign val="superscript"/>
      <sz val="10"/>
      <name val="Arial"/>
      <family val="2"/>
    </font>
    <font>
      <sz val="10"/>
      <color rgb="FF0070C0"/>
      <name val="Arial"/>
      <family val="2"/>
    </font>
    <font>
      <sz val="11"/>
      <name val="Interstate-LightCondensed"/>
      <family val="2"/>
    </font>
    <font>
      <b/>
      <sz val="15"/>
      <color indexed="56"/>
      <name val="Calibri"/>
      <family val="2"/>
    </font>
    <font>
      <b/>
      <sz val="13"/>
      <color indexed="56"/>
      <name val="Calibri"/>
      <family val="2"/>
    </font>
    <font>
      <b/>
      <sz val="11"/>
      <color indexed="8"/>
      <name val="Calibri"/>
      <family val="2"/>
    </font>
    <font>
      <sz val="11"/>
      <color indexed="10"/>
      <name val="Arial"/>
      <family val="2"/>
    </font>
    <font>
      <sz val="7"/>
      <name val="Arial"/>
      <family val="2"/>
    </font>
    <font>
      <b/>
      <sz val="11"/>
      <color indexed="18"/>
      <name val="Arial"/>
      <family val="2"/>
    </font>
    <font>
      <b/>
      <i/>
      <sz val="11"/>
      <color indexed="18"/>
      <name val="Arial"/>
      <family val="2"/>
    </font>
    <font>
      <sz val="12"/>
      <color indexed="18"/>
      <name val="MS Sans Serif"/>
      <family val="2"/>
    </font>
    <font>
      <sz val="12"/>
      <color indexed="9"/>
      <name val="MS Sans Serif"/>
      <family val="2"/>
    </font>
    <font>
      <b/>
      <sz val="11"/>
      <color indexed="9"/>
      <name val="Arial Narrow"/>
      <family val="2"/>
    </font>
    <font>
      <sz val="11"/>
      <color indexed="18"/>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sz val="18"/>
      <color indexed="18"/>
      <name val="Arial"/>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vertAlign val="superscript"/>
      <sz val="12"/>
      <name val="Arial"/>
      <family val="2"/>
    </font>
    <font>
      <b/>
      <sz val="10"/>
      <color rgb="FFFF0000"/>
      <name val="Arial"/>
      <family val="2"/>
    </font>
    <font>
      <strike/>
      <sz val="10"/>
      <color rgb="FFFF0000"/>
      <name val="Arial"/>
      <family val="2"/>
    </font>
    <font>
      <strike/>
      <sz val="10"/>
      <name val="Arial"/>
      <family val="2"/>
    </font>
    <font>
      <sz val="20"/>
      <color rgb="FFFF0000"/>
      <name val="Arial"/>
      <family val="2"/>
    </font>
    <font>
      <sz val="10"/>
      <color rgb="FF000000"/>
      <name val="Arial"/>
      <family val="2"/>
    </font>
    <font>
      <sz val="10"/>
      <name val="Arial"/>
      <family val="2"/>
    </font>
    <font>
      <sz val="8"/>
      <color indexed="10"/>
      <name val="Arial"/>
      <family val="2"/>
    </font>
    <font>
      <vertAlign val="superscript"/>
      <sz val="11"/>
      <name val="Arial"/>
      <family val="2"/>
    </font>
    <font>
      <sz val="11"/>
      <color rgb="FF000000"/>
      <name val="Calibri"/>
      <family val="2"/>
    </font>
    <font>
      <b/>
      <strike/>
      <sz val="10"/>
      <color rgb="FFFF0000"/>
      <name val="Arial"/>
      <family val="2"/>
    </font>
    <font>
      <b/>
      <sz val="10"/>
      <color theme="9" tint="-0.249977111117893"/>
      <name val="Arial"/>
      <family val="2"/>
    </font>
    <font>
      <sz val="10"/>
      <color theme="9" tint="-0.249977111117893"/>
      <name val="Arial"/>
      <family val="2"/>
    </font>
    <font>
      <b/>
      <sz val="12"/>
      <color rgb="FFFF0000"/>
      <name val="Arial"/>
      <family val="2"/>
    </font>
    <font>
      <b/>
      <sz val="16"/>
      <name val="Arial"/>
      <family val="2"/>
    </font>
    <font>
      <sz val="12"/>
      <name val="Times New Roman"/>
      <family val="1"/>
    </font>
    <font>
      <sz val="11"/>
      <name val="Times New Roman"/>
      <family val="1"/>
    </font>
    <font>
      <sz val="16"/>
      <name val="Arial"/>
      <family val="2"/>
    </font>
    <font>
      <sz val="11"/>
      <color rgb="FFFF0000"/>
      <name val="Arial"/>
      <family val="2"/>
    </font>
    <font>
      <sz val="11"/>
      <name val="Calibri"/>
      <family val="2"/>
      <scheme val="minor"/>
    </font>
    <font>
      <i/>
      <sz val="10"/>
      <color theme="1"/>
      <name val="Arial"/>
      <family val="2"/>
    </font>
    <font>
      <u/>
      <sz val="11"/>
      <color theme="10"/>
      <name val="Calibri"/>
      <family val="2"/>
      <scheme val="minor"/>
    </font>
    <font>
      <sz val="20"/>
      <name val="Arial"/>
      <family val="2"/>
    </font>
    <font>
      <sz val="10"/>
      <color rgb="FF242424"/>
      <name val="Arial"/>
      <family val="2"/>
    </font>
    <font>
      <i/>
      <sz val="10"/>
      <name val="Arial"/>
      <family val="2"/>
    </font>
    <font>
      <b/>
      <vertAlign val="superscript"/>
      <sz val="11"/>
      <name val="Arial"/>
      <family val="2"/>
    </font>
    <font>
      <sz val="8"/>
      <color theme="0" tint="-0.249977111117893"/>
      <name val="Arial"/>
      <family val="2"/>
    </font>
    <font>
      <b/>
      <sz val="12"/>
      <color rgb="FFFF0000"/>
      <name val="Calibri"/>
      <family val="2"/>
      <scheme val="minor"/>
    </font>
    <font>
      <sz val="12"/>
      <color rgb="FF000000"/>
      <name val="Times New Roman"/>
      <family val="1"/>
      <charset val="1"/>
    </font>
    <font>
      <sz val="11"/>
      <color rgb="FF444444"/>
      <name val="Aptos Narrow"/>
      <family val="2"/>
    </font>
    <font>
      <sz val="10"/>
      <name val="Calibri"/>
      <family val="2"/>
    </font>
    <font>
      <b/>
      <sz val="10"/>
      <color rgb="FF000000"/>
      <name val="Arial"/>
      <family val="2"/>
    </font>
    <font>
      <sz val="11"/>
      <color theme="1"/>
      <name val="Arial"/>
      <family val="2"/>
    </font>
    <font>
      <b/>
      <sz val="12"/>
      <name val="Calibri"/>
      <family val="2"/>
      <scheme val="minor"/>
    </font>
    <font>
      <sz val="12"/>
      <name val="Times New Roman"/>
      <family val="1"/>
      <charset val="1"/>
    </font>
    <font>
      <b/>
      <sz val="11"/>
      <name val="Calibri"/>
      <family val="2"/>
      <scheme val="minor"/>
    </font>
    <font>
      <b/>
      <sz val="10"/>
      <name val="Calibri"/>
      <family val="2"/>
    </font>
    <font>
      <b/>
      <sz val="10"/>
      <color rgb="FF000000"/>
      <name val="Calibri"/>
      <family val="2"/>
    </font>
    <font>
      <vertAlign val="superscript"/>
      <sz val="10"/>
      <name val="Calibri"/>
      <family val="2"/>
    </font>
    <font>
      <b/>
      <sz val="10"/>
      <color theme="0" tint="-0.249977111117893"/>
      <name val="Calibri"/>
      <family val="2"/>
    </font>
    <font>
      <b/>
      <i/>
      <sz val="10"/>
      <name val="Calibri"/>
      <family val="2"/>
    </font>
    <font>
      <b/>
      <sz val="10"/>
      <color rgb="FFFF0000"/>
      <name val="Calibri"/>
      <family val="2"/>
    </font>
    <font>
      <i/>
      <sz val="10"/>
      <name val="Calibri"/>
      <family val="2"/>
    </font>
    <font>
      <sz val="11"/>
      <color theme="0"/>
      <name val="Arial"/>
      <family val="2"/>
    </font>
    <font>
      <sz val="11"/>
      <color rgb="FFFFFFFF"/>
      <name val="Arial"/>
      <family val="2"/>
    </font>
    <font>
      <sz val="11"/>
      <color rgb="FF000000"/>
      <name val="Arial"/>
      <family val="2"/>
    </font>
    <font>
      <sz val="10"/>
      <color rgb="FF000000"/>
      <name val="Calibri"/>
      <family val="2"/>
    </font>
    <font>
      <sz val="10"/>
      <color rgb="FFBFBFBF"/>
      <name val="Calibri"/>
      <family val="2"/>
    </font>
    <font>
      <b/>
      <vertAlign val="superscript"/>
      <sz val="10"/>
      <name val="Calibri"/>
      <family val="2"/>
    </font>
    <font>
      <sz val="10"/>
      <name val="Times New Roman"/>
      <family val="1"/>
    </font>
    <font>
      <b/>
      <sz val="10"/>
      <name val="Times New Roman"/>
      <family val="1"/>
    </font>
    <font>
      <sz val="10"/>
      <name val="Calibri"/>
    </font>
    <font>
      <b/>
      <sz val="10"/>
      <name val="Calibri"/>
    </font>
    <font>
      <b/>
      <sz val="10"/>
      <color rgb="FF000000"/>
      <name val="Calibri"/>
    </font>
    <font>
      <sz val="10"/>
      <color rgb="FFBFBFBF"/>
      <name val="Calibri"/>
    </font>
    <font>
      <sz val="11"/>
      <color theme="0" tint="-0.249977111117893"/>
      <name val="Arial"/>
      <family val="2"/>
    </font>
  </fonts>
  <fills count="5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26"/>
        <bgColor indexed="64"/>
      </patternFill>
    </fill>
    <fill>
      <patternFill patternType="solid">
        <fgColor indexed="43"/>
        <bgColor indexed="64"/>
      </patternFill>
    </fill>
    <fill>
      <patternFill patternType="solid">
        <fgColor indexed="21"/>
        <bgColor indexed="64"/>
      </patternFill>
    </fill>
    <fill>
      <patternFill patternType="solid">
        <fgColor indexed="37"/>
        <bgColor indexed="64"/>
      </patternFill>
    </fill>
    <fill>
      <patternFill patternType="solid">
        <fgColor indexed="50"/>
        <bgColor indexed="64"/>
      </patternFill>
    </fill>
    <fill>
      <patternFill patternType="solid">
        <fgColor indexed="54"/>
        <bgColor indexed="64"/>
      </patternFill>
    </fill>
    <fill>
      <patternFill patternType="solid">
        <fgColor indexed="9"/>
        <bgColor indexed="64"/>
      </patternFill>
    </fill>
    <fill>
      <patternFill patternType="solid">
        <fgColor indexed="40"/>
        <bgColor indexed="64"/>
      </patternFill>
    </fill>
    <fill>
      <patternFill patternType="solid">
        <fgColor indexed="41"/>
        <bgColor indexed="64"/>
      </patternFill>
    </fill>
    <fill>
      <patternFill patternType="solid">
        <fgColor indexed="35"/>
        <bgColor indexed="64"/>
      </patternFill>
    </fill>
    <fill>
      <patternFill patternType="solid">
        <fgColor indexed="14"/>
        <bgColor indexed="64"/>
      </patternFill>
    </fill>
    <fill>
      <patternFill patternType="lightUp">
        <fgColor indexed="54"/>
        <bgColor indexed="41"/>
      </patternFill>
    </fill>
    <fill>
      <patternFill patternType="solid">
        <fgColor theme="4" tint="0.79989013336588644"/>
        <bgColor indexed="64"/>
      </patternFill>
    </fill>
    <fill>
      <patternFill patternType="solid">
        <fgColor theme="0"/>
        <bgColor indexed="64"/>
      </patternFill>
    </fill>
    <fill>
      <patternFill patternType="solid">
        <fgColor theme="0" tint="-0.14990691854609822"/>
        <bgColor indexed="64"/>
      </patternFill>
    </fill>
    <fill>
      <patternFill patternType="solid">
        <fgColor theme="0" tint="-0.24988555558946501"/>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E1F2"/>
        <bgColor indexed="64"/>
      </patternFill>
    </fill>
    <fill>
      <patternFill patternType="solid">
        <fgColor theme="0" tint="-0.499984740745262"/>
        <bgColor indexed="64"/>
      </patternFill>
    </fill>
    <fill>
      <patternFill patternType="solid">
        <fgColor rgb="FFBFBFBF"/>
        <bgColor rgb="FF000000"/>
      </patternFill>
    </fill>
    <fill>
      <patternFill patternType="solid">
        <fgColor rgb="FFFFFFFF"/>
        <bgColor rgb="FF000000"/>
      </patternFill>
    </fill>
    <fill>
      <patternFill patternType="solid">
        <fgColor theme="1" tint="0.499984740745262"/>
        <bgColor indexed="64"/>
      </patternFill>
    </fill>
    <fill>
      <patternFill patternType="solid">
        <fgColor rgb="FFF79646"/>
        <bgColor rgb="FF000000"/>
      </patternFill>
    </fill>
    <fill>
      <patternFill patternType="solid">
        <fgColor theme="9" tint="0.79998168889431442"/>
        <bgColor indexed="64"/>
      </patternFill>
    </fill>
    <fill>
      <patternFill patternType="solid">
        <fgColor theme="9"/>
        <bgColor indexed="64"/>
      </patternFill>
    </fill>
  </fills>
  <borders count="177">
    <border>
      <left/>
      <right/>
      <top/>
      <bottom/>
      <diagonal/>
    </border>
    <border>
      <left style="double">
        <color auto="1"/>
      </left>
      <right/>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thin">
        <color auto="1"/>
      </top>
      <bottom style="thin">
        <color auto="1"/>
      </bottom>
      <diagonal/>
    </border>
    <border>
      <left/>
      <right/>
      <top/>
      <bottom style="medium">
        <color indexed="30"/>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22"/>
      </bottom>
      <diagonal/>
    </border>
    <border>
      <left/>
      <right/>
      <top/>
      <bottom style="medium">
        <color indexed="22"/>
      </bottom>
      <diagonal/>
    </border>
    <border>
      <left/>
      <right/>
      <top style="medium">
        <color indexed="22"/>
      </top>
      <bottom style="medium">
        <color indexed="22"/>
      </bottom>
      <diagonal/>
    </border>
    <border>
      <left style="thin">
        <color indexed="51"/>
      </left>
      <right style="thin">
        <color indexed="51"/>
      </right>
      <top/>
      <bottom/>
      <diagonal/>
    </border>
    <border>
      <left/>
      <right/>
      <top style="double">
        <color indexed="0"/>
      </top>
      <bottom/>
      <diagonal/>
    </border>
    <border>
      <left/>
      <right/>
      <top/>
      <bottom style="thick">
        <color indexed="62"/>
      </bottom>
      <diagonal/>
    </border>
    <border>
      <left/>
      <right/>
      <top style="thin">
        <color indexed="62"/>
      </top>
      <bottom style="double">
        <color indexed="62"/>
      </bottom>
      <diagonal/>
    </border>
    <border>
      <left/>
      <right/>
      <top/>
      <bottom style="thick">
        <color indexed="4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auto="1"/>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thin">
        <color auto="1"/>
      </left>
      <right/>
      <top/>
      <bottom style="thin">
        <color auto="1"/>
      </bottom>
      <diagonal/>
    </border>
    <border>
      <left style="thin">
        <color auto="1"/>
      </left>
      <right/>
      <top/>
      <bottom/>
      <diagonal/>
    </border>
    <border>
      <left/>
      <right/>
      <top style="medium">
        <color auto="1"/>
      </top>
      <bottom/>
      <diagonal/>
    </border>
    <border>
      <left/>
      <right style="medium">
        <color auto="1"/>
      </right>
      <top/>
      <bottom/>
      <diagonal/>
    </border>
    <border>
      <left/>
      <right style="medium">
        <color auto="1"/>
      </right>
      <top style="thin">
        <color auto="1"/>
      </top>
      <bottom/>
      <diagonal/>
    </border>
    <border>
      <left style="thin">
        <color rgb="FF000000"/>
      </left>
      <right style="thin">
        <color rgb="FF000000"/>
      </right>
      <top style="thin">
        <color rgb="FF000000"/>
      </top>
      <bottom style="thin">
        <color rgb="FF000000"/>
      </bottom>
      <diagonal/>
    </border>
    <border>
      <left/>
      <right style="medium">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diagonal/>
    </border>
    <border>
      <left style="thin">
        <color rgb="FF000000"/>
      </left>
      <right style="thin">
        <color rgb="FF000000"/>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rgb="FF000000"/>
      </left>
      <right style="thin">
        <color rgb="FF000000"/>
      </right>
      <top style="medium">
        <color rgb="FF000000"/>
      </top>
      <bottom style="medium">
        <color auto="1"/>
      </bottom>
      <diagonal/>
    </border>
    <border>
      <left style="thin">
        <color auto="1"/>
      </left>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auto="1"/>
      </left>
      <right style="medium">
        <color auto="1"/>
      </right>
      <top/>
      <bottom/>
      <diagonal/>
    </border>
    <border>
      <left style="medium">
        <color indexed="64"/>
      </left>
      <right/>
      <top style="thin">
        <color rgb="FF000000"/>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rgb="FF000000"/>
      </left>
      <right style="medium">
        <color indexed="64"/>
      </right>
      <top style="medium">
        <color auto="1"/>
      </top>
      <bottom style="medium">
        <color indexed="64"/>
      </bottom>
      <diagonal/>
    </border>
    <border>
      <left style="medium">
        <color indexed="64"/>
      </left>
      <right style="thin">
        <color auto="1"/>
      </right>
      <top/>
      <bottom/>
      <diagonal/>
    </border>
    <border>
      <left style="medium">
        <color indexed="64"/>
      </left>
      <right style="thin">
        <color rgb="FF000000"/>
      </right>
      <top style="medium">
        <color rgb="FF000000"/>
      </top>
      <bottom style="medium">
        <color indexed="64"/>
      </bottom>
      <diagonal/>
    </border>
    <border>
      <left style="medium">
        <color auto="1"/>
      </left>
      <right style="medium">
        <color auto="1"/>
      </right>
      <top/>
      <bottom style="medium">
        <color rgb="FF000000"/>
      </bottom>
      <diagonal/>
    </border>
    <border>
      <left/>
      <right style="thin">
        <color rgb="FF000000"/>
      </right>
      <top style="medium">
        <color indexed="64"/>
      </top>
      <bottom style="medium">
        <color indexed="64"/>
      </bottom>
      <diagonal/>
    </border>
    <border>
      <left style="thin">
        <color rgb="FF000000"/>
      </left>
      <right style="medium">
        <color indexed="64"/>
      </right>
      <top style="medium">
        <color rgb="FF000000"/>
      </top>
      <bottom style="medium">
        <color indexed="64"/>
      </bottom>
      <diagonal/>
    </border>
    <border>
      <left/>
      <right/>
      <top style="thin">
        <color theme="4"/>
      </top>
      <bottom/>
      <diagonal/>
    </border>
    <border>
      <left/>
      <right/>
      <top style="thin">
        <color theme="4"/>
      </top>
      <bottom style="thin">
        <color theme="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thin">
        <color indexed="64"/>
      </bottom>
      <diagonal/>
    </border>
    <border>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indexed="64"/>
      </right>
      <top style="thin">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auto="1"/>
      </right>
      <top style="thin">
        <color rgb="FF000000"/>
      </top>
      <bottom style="medium">
        <color rgb="FF000000"/>
      </bottom>
      <diagonal/>
    </border>
    <border>
      <left style="medium">
        <color auto="1"/>
      </left>
      <right/>
      <top style="thin">
        <color rgb="FF000000"/>
      </top>
      <bottom style="medium">
        <color rgb="FF000000"/>
      </bottom>
      <diagonal/>
    </border>
    <border>
      <left style="medium">
        <color auto="1"/>
      </left>
      <right style="medium">
        <color auto="1"/>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auto="1"/>
      </left>
      <right style="medium">
        <color rgb="FF000000"/>
      </right>
      <top style="thin">
        <color rgb="FF000000"/>
      </top>
      <bottom style="medium">
        <color rgb="FF000000"/>
      </bottom>
      <diagonal/>
    </border>
    <border>
      <left/>
      <right style="medium">
        <color indexed="64"/>
      </right>
      <top/>
      <bottom style="medium">
        <color rgb="FF000000"/>
      </bottom>
      <diagonal/>
    </border>
    <border>
      <left/>
      <right style="medium">
        <color indexed="64"/>
      </right>
      <top/>
      <bottom style="medium">
        <color indexed="64"/>
      </bottom>
      <diagonal/>
    </border>
    <border>
      <left style="thin">
        <color auto="1"/>
      </left>
      <right style="medium">
        <color indexed="64"/>
      </right>
      <top/>
      <bottom style="medium">
        <color indexed="64"/>
      </bottom>
      <diagonal/>
    </border>
    <border>
      <left style="medium">
        <color auto="1"/>
      </left>
      <right/>
      <top/>
      <bottom style="medium">
        <color auto="1"/>
      </bottom>
      <diagonal/>
    </border>
    <border>
      <left/>
      <right style="medium">
        <color auto="1"/>
      </right>
      <top style="thin">
        <color theme="4"/>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indexed="64"/>
      </right>
      <top/>
      <bottom style="medium">
        <color rgb="FF000000"/>
      </bottom>
      <diagonal/>
    </border>
    <border>
      <left/>
      <right style="thin">
        <color rgb="FF000000"/>
      </right>
      <top style="medium">
        <color rgb="FF000000"/>
      </top>
      <bottom style="medium">
        <color indexed="64"/>
      </bottom>
      <diagonal/>
    </border>
    <border>
      <left/>
      <right style="thin">
        <color theme="4"/>
      </right>
      <top style="thin">
        <color theme="4"/>
      </top>
      <bottom/>
      <diagonal/>
    </border>
    <border>
      <left/>
      <right style="thin">
        <color theme="4"/>
      </right>
      <top style="thin">
        <color theme="4"/>
      </top>
      <bottom style="thin">
        <color theme="4"/>
      </bottom>
      <diagonal/>
    </border>
    <border>
      <left style="medium">
        <color indexed="64"/>
      </left>
      <right style="medium">
        <color indexed="64"/>
      </right>
      <top style="thin">
        <color theme="4"/>
      </top>
      <bottom/>
      <diagonal/>
    </border>
    <border>
      <left style="medium">
        <color indexed="64"/>
      </left>
      <right style="medium">
        <color indexed="64"/>
      </right>
      <top style="thin">
        <color theme="4"/>
      </top>
      <bottom style="thin">
        <color theme="4"/>
      </bottom>
      <diagonal/>
    </border>
    <border>
      <left style="thin">
        <color auto="1"/>
      </left>
      <right style="medium">
        <color indexed="64"/>
      </right>
      <top style="medium">
        <color rgb="FF000000"/>
      </top>
      <bottom style="medium">
        <color indexed="64"/>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right style="thin">
        <color auto="1"/>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indexed="64"/>
      </bottom>
      <diagonal/>
    </border>
    <border>
      <left/>
      <right style="thin">
        <color auto="1"/>
      </right>
      <top/>
      <bottom style="medium">
        <color auto="1"/>
      </bottom>
      <diagonal/>
    </border>
    <border>
      <left/>
      <right style="medium">
        <color rgb="FF000000"/>
      </right>
      <top style="medium">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thin">
        <color auto="1"/>
      </right>
      <top style="thin">
        <color rgb="FF000000"/>
      </top>
      <bottom style="medium">
        <color rgb="FF000000"/>
      </bottom>
      <diagonal/>
    </border>
    <border>
      <left style="medium">
        <color rgb="FF000000"/>
      </left>
      <right style="medium">
        <color rgb="FF000000"/>
      </right>
      <top style="medium">
        <color rgb="FF000000"/>
      </top>
      <bottom style="thin">
        <color auto="1"/>
      </bottom>
      <diagonal/>
    </border>
    <border>
      <left style="medium">
        <color indexed="64"/>
      </left>
      <right style="thin">
        <color rgb="FF000000"/>
      </right>
      <top style="medium">
        <color indexed="64"/>
      </top>
      <bottom style="thin">
        <color indexed="64"/>
      </bottom>
      <diagonal/>
    </border>
    <border>
      <left style="medium">
        <color auto="1"/>
      </left>
      <right style="thin">
        <color rgb="FF000000"/>
      </right>
      <top/>
      <bottom style="thin">
        <color auto="1"/>
      </bottom>
      <diagonal/>
    </border>
    <border>
      <left style="medium">
        <color auto="1"/>
      </left>
      <right style="thin">
        <color rgb="FF000000"/>
      </right>
      <top/>
      <bottom style="medium">
        <color rgb="FF000000"/>
      </bottom>
      <diagonal/>
    </border>
    <border>
      <left style="medium">
        <color rgb="FF000000"/>
      </left>
      <right style="thin">
        <color rgb="FF000000"/>
      </right>
      <top style="medium">
        <color rgb="FF000000"/>
      </top>
      <bottom style="medium">
        <color auto="1"/>
      </bottom>
      <diagonal/>
    </border>
    <border>
      <left/>
      <right style="medium">
        <color indexed="64"/>
      </right>
      <top style="medium">
        <color rgb="FF000000"/>
      </top>
      <bottom style="medium">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auto="1"/>
      </top>
      <bottom style="medium">
        <color auto="1"/>
      </bottom>
      <diagonal/>
    </border>
    <border>
      <left style="medium">
        <color indexed="64"/>
      </left>
      <right/>
      <top/>
      <bottom style="medium">
        <color rgb="FF000000"/>
      </bottom>
      <diagonal/>
    </border>
    <border>
      <left style="thin">
        <color indexed="64"/>
      </left>
      <right style="medium">
        <color rgb="FF000000"/>
      </right>
      <top/>
      <bottom style="thin">
        <color indexed="64"/>
      </bottom>
      <diagonal/>
    </border>
    <border>
      <left style="thin">
        <color indexed="64"/>
      </left>
      <right style="medium">
        <color rgb="FF000000"/>
      </right>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style="medium">
        <color indexed="64"/>
      </right>
      <top/>
      <bottom style="thin">
        <color indexed="64"/>
      </bottom>
      <diagonal/>
    </border>
    <border>
      <left/>
      <right/>
      <top style="thin">
        <color rgb="FF000000"/>
      </top>
      <bottom/>
      <diagonal/>
    </border>
    <border>
      <left/>
      <right style="thin">
        <color indexed="64"/>
      </right>
      <top style="thin">
        <color rgb="FF000000"/>
      </top>
      <bottom/>
      <diagonal/>
    </border>
    <border>
      <left/>
      <right style="thin">
        <color indexed="64"/>
      </right>
      <top style="thin">
        <color indexed="64"/>
      </top>
      <bottom style="medium">
        <color rgb="FF000000"/>
      </bottom>
      <diagonal/>
    </border>
    <border>
      <left style="thin">
        <color auto="1"/>
      </left>
      <right style="thin">
        <color auto="1"/>
      </right>
      <top style="thin">
        <color auto="1"/>
      </top>
      <bottom style="medium">
        <color rgb="FF000000"/>
      </bottom>
      <diagonal/>
    </border>
    <border>
      <left style="medium">
        <color auto="1"/>
      </left>
      <right style="medium">
        <color auto="1"/>
      </right>
      <top style="thin">
        <color auto="1"/>
      </top>
      <bottom style="medium">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indexed="64"/>
      </right>
      <top style="thin">
        <color indexed="64"/>
      </top>
      <bottom style="medium">
        <color indexed="64"/>
      </bottom>
      <diagonal/>
    </border>
    <border>
      <left/>
      <right style="medium">
        <color rgb="FF000000"/>
      </right>
      <top style="thin">
        <color indexed="64"/>
      </top>
      <bottom style="thin">
        <color indexed="64"/>
      </bottom>
      <diagonal/>
    </border>
    <border>
      <left style="medium">
        <color auto="1"/>
      </left>
      <right style="thin">
        <color rgb="FF000000"/>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thin">
        <color rgb="FF000000"/>
      </bottom>
      <diagonal/>
    </border>
    <border>
      <left/>
      <right/>
      <top style="thin">
        <color auto="1"/>
      </top>
      <bottom style="medium">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rgb="FF000000"/>
      </right>
      <top style="thin">
        <color indexed="64"/>
      </top>
      <bottom style="medium">
        <color indexed="64"/>
      </bottom>
      <diagonal/>
    </border>
    <border>
      <left style="medium">
        <color auto="1"/>
      </left>
      <right style="medium">
        <color auto="1"/>
      </right>
      <top style="thin">
        <color auto="1"/>
      </top>
      <bottom style="thin">
        <color rgb="FF000000"/>
      </bottom>
      <diagonal/>
    </border>
  </borders>
  <cellStyleXfs count="31345">
    <xf numFmtId="0" fontId="0" fillId="0" borderId="0"/>
    <xf numFmtId="9" fontId="112" fillId="0" borderId="0" applyFont="0" applyFill="0" applyBorder="0" applyAlignment="0" applyProtection="0"/>
    <xf numFmtId="44" fontId="112" fillId="0" borderId="0" applyFont="0" applyFill="0" applyBorder="0" applyAlignment="0" applyProtection="0"/>
    <xf numFmtId="42" fontId="112" fillId="0" borderId="0" applyFont="0" applyFill="0" applyBorder="0" applyAlignment="0" applyProtection="0"/>
    <xf numFmtId="43" fontId="112" fillId="0" borderId="0" applyFont="0" applyFill="0" applyBorder="0" applyAlignment="0" applyProtection="0"/>
    <xf numFmtId="41" fontId="112" fillId="0" borderId="0" applyFont="0" applyFill="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166" fontId="43" fillId="8" borderId="1">
      <alignment horizontal="center" vertical="center"/>
    </xf>
    <xf numFmtId="166" fontId="43" fillId="8" borderId="1">
      <alignment horizontal="center" vertical="center"/>
    </xf>
    <xf numFmtId="166" fontId="43" fillId="8" borderId="1">
      <alignment horizontal="center" vertical="center"/>
    </xf>
    <xf numFmtId="166" fontId="43" fillId="8" borderId="1">
      <alignment horizontal="center" vertical="center"/>
    </xf>
    <xf numFmtId="0" fontId="26" fillId="3" borderId="0" applyNumberFormat="0" applyBorder="0" applyAlignment="0" applyProtection="0"/>
    <xf numFmtId="0" fontId="27" fillId="20" borderId="2" applyNumberFormat="0" applyAlignment="0" applyProtection="0"/>
    <xf numFmtId="0" fontId="28" fillId="21" borderId="3" applyNumberFormat="0" applyAlignment="0" applyProtection="0"/>
    <xf numFmtId="41" fontId="112" fillId="0" borderId="0" applyFont="0" applyFill="0" applyBorder="0" applyAlignment="0" applyProtection="0"/>
    <xf numFmtId="41"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170" fontId="112" fillId="0" borderId="0" applyFont="0" applyFill="0" applyBorder="0" applyAlignment="0" applyProtection="0"/>
    <xf numFmtId="170" fontId="112" fillId="0" borderId="0" applyFont="0" applyFill="0" applyBorder="0" applyAlignment="0" applyProtection="0"/>
    <xf numFmtId="170" fontId="112" fillId="0" borderId="0" applyFont="0" applyFill="0" applyBorder="0" applyAlignment="0" applyProtection="0"/>
    <xf numFmtId="170"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0" fontId="29" fillId="0" borderId="0" applyNumberForma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0" fontId="30" fillId="4"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5" fillId="0" borderId="0" applyNumberFormat="0" applyFill="0" applyBorder="0" applyAlignment="0" applyProtection="0"/>
    <xf numFmtId="0" fontId="41" fillId="0" borderId="4" applyNumberFormat="0" applyProtection="0"/>
    <xf numFmtId="170" fontId="41" fillId="0" borderId="5">
      <alignment horizontal="left" vertical="center"/>
    </xf>
    <xf numFmtId="0" fontId="46" fillId="0" borderId="0" applyNumberFormat="0" applyFont="0" applyFill="0" applyBorder="0" applyProtection="0"/>
    <xf numFmtId="0" fontId="46" fillId="0" borderId="0" applyNumberFormat="0" applyFont="0" applyFill="0" applyBorder="0" applyProtection="0"/>
    <xf numFmtId="0" fontId="46" fillId="0" borderId="0" applyNumberFormat="0" applyFont="0" applyFill="0" applyBorder="0" applyProtection="0"/>
    <xf numFmtId="0" fontId="41" fillId="0" borderId="0" applyNumberFormat="0" applyFont="0" applyFill="0" applyBorder="0" applyProtection="0"/>
    <xf numFmtId="0" fontId="41" fillId="0" borderId="0" applyNumberFormat="0" applyFont="0" applyFill="0" applyBorder="0" applyProtection="0"/>
    <xf numFmtId="0" fontId="41" fillId="0" borderId="0" applyNumberFormat="0" applyFont="0" applyFill="0" applyBorder="0" applyProtection="0"/>
    <xf numFmtId="0" fontId="31" fillId="0" borderId="6" applyNumberFormat="0" applyFill="0" applyAlignment="0" applyProtection="0"/>
    <xf numFmtId="0" fontId="31" fillId="0" borderId="0" applyNumberFormat="0" applyFill="0" applyBorder="0" applyAlignment="0" applyProtection="0"/>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8" fontId="112" fillId="0" borderId="0" applyFont="0" applyFill="0" applyBorder="0" applyProtection="0"/>
    <xf numFmtId="0" fontId="47" fillId="0" borderId="7" applyNumberFormat="0" applyFill="0" applyAlignment="0" applyProtection="0"/>
    <xf numFmtId="0" fontId="75" fillId="0" borderId="0" applyNumberFormat="0" applyFill="0" applyBorder="0">
      <protection locked="0"/>
    </xf>
    <xf numFmtId="0" fontId="44" fillId="22" borderId="8" applyNumberFormat="0" applyBorder="0" applyAlignment="0" applyProtection="0"/>
    <xf numFmtId="0" fontId="44" fillId="22" borderId="8" applyNumberFormat="0" applyBorder="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3" fillId="0" borderId="9" applyNumberFormat="0" applyFill="0" applyAlignment="0" applyProtection="0"/>
    <xf numFmtId="0" fontId="34" fillId="23" borderId="0" applyNumberFormat="0" applyBorder="0" applyAlignment="0" applyProtection="0"/>
    <xf numFmtId="37" fontId="48" fillId="0" borderId="0"/>
    <xf numFmtId="37" fontId="48" fillId="0" borderId="0"/>
    <xf numFmtId="37" fontId="48" fillId="0" borderId="0"/>
    <xf numFmtId="37" fontId="48" fillId="0" borderId="0"/>
    <xf numFmtId="169" fontId="49" fillId="0" borderId="0"/>
    <xf numFmtId="169" fontId="49" fillId="0" borderId="0"/>
    <xf numFmtId="169" fontId="49" fillId="0" borderId="0"/>
    <xf numFmtId="169" fontId="49"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170" fontId="112" fillId="0" borderId="0"/>
    <xf numFmtId="170" fontId="63" fillId="0" borderId="0"/>
    <xf numFmtId="170" fontId="63"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170" fontId="112" fillId="0" borderId="0"/>
    <xf numFmtId="0" fontId="112" fillId="0" borderId="0"/>
    <xf numFmtId="170" fontId="112" fillId="0" borderId="0"/>
    <xf numFmtId="0" fontId="112" fillId="0" borderId="0"/>
    <xf numFmtId="170" fontId="112" fillId="0" borderId="0"/>
    <xf numFmtId="0" fontId="112" fillId="0" borderId="0"/>
    <xf numFmtId="170" fontId="112" fillId="0" borderId="0"/>
    <xf numFmtId="0" fontId="112" fillId="0" borderId="0"/>
    <xf numFmtId="170" fontId="112" fillId="0" borderId="0"/>
    <xf numFmtId="170" fontId="73" fillId="0" borderId="0"/>
    <xf numFmtId="170" fontId="112" fillId="0" borderId="0"/>
    <xf numFmtId="0" fontId="112" fillId="0" borderId="0"/>
    <xf numFmtId="0" fontId="112" fillId="0" borderId="0"/>
    <xf numFmtId="0" fontId="112" fillId="0" borderId="0"/>
    <xf numFmtId="0" fontId="112" fillId="0" borderId="0"/>
    <xf numFmtId="0" fontId="112" fillId="0" borderId="0"/>
    <xf numFmtId="0" fontId="77" fillId="0" borderId="0"/>
    <xf numFmtId="0" fontId="77" fillId="0" borderId="0"/>
    <xf numFmtId="0" fontId="77" fillId="0" borderId="0"/>
    <xf numFmtId="0" fontId="77" fillId="0" borderId="0"/>
    <xf numFmtId="0" fontId="77" fillId="0" borderId="0"/>
    <xf numFmtId="170" fontId="73" fillId="0" borderId="0"/>
    <xf numFmtId="0" fontId="77" fillId="0" borderId="0"/>
    <xf numFmtId="0" fontId="77" fillId="0" borderId="0"/>
    <xf numFmtId="0" fontId="77" fillId="0" borderId="0"/>
    <xf numFmtId="0" fontId="77" fillId="0" borderId="0"/>
    <xf numFmtId="0" fontId="77" fillId="0" borderId="0"/>
    <xf numFmtId="0" fontId="77" fillId="0" borderId="0"/>
    <xf numFmtId="170" fontId="73" fillId="0" borderId="0"/>
    <xf numFmtId="170" fontId="112" fillId="0" borderId="0"/>
    <xf numFmtId="170" fontId="112" fillId="0" borderId="0"/>
    <xf numFmtId="170" fontId="112" fillId="0" borderId="0"/>
    <xf numFmtId="0" fontId="112" fillId="0" borderId="0"/>
    <xf numFmtId="0" fontId="112" fillId="22" borderId="10" applyNumberFormat="0" applyFont="0" applyAlignment="0" applyProtection="0"/>
    <xf numFmtId="0" fontId="35" fillId="20" borderId="11" applyNumberFormat="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0" fontId="39" fillId="23" borderId="11" applyNumberFormat="0" applyProtection="0">
      <alignment vertical="center"/>
    </xf>
    <xf numFmtId="0" fontId="39" fillId="23" borderId="11" applyNumberFormat="0" applyProtection="0">
      <alignment vertical="center"/>
    </xf>
    <xf numFmtId="0" fontId="74" fillId="2" borderId="8" applyNumberFormat="0" applyProtection="0">
      <alignment horizontal="right" vertical="center" wrapText="1"/>
    </xf>
    <xf numFmtId="0" fontId="39" fillId="23" borderId="11" applyNumberFormat="0" applyProtection="0">
      <alignment vertical="center"/>
    </xf>
    <xf numFmtId="0" fontId="74" fillId="2" borderId="8" applyNumberFormat="0" applyProtection="0">
      <alignment horizontal="right" vertical="center" wrapText="1"/>
    </xf>
    <xf numFmtId="0" fontId="56" fillId="23" borderId="12" applyNumberFormat="0" applyProtection="0">
      <alignment vertical="center"/>
    </xf>
    <xf numFmtId="4" fontId="57" fillId="24" borderId="13">
      <alignment vertical="center"/>
    </xf>
    <xf numFmtId="4" fontId="58" fillId="24" borderId="13">
      <alignment vertical="center"/>
    </xf>
    <xf numFmtId="4" fontId="57" fillId="25" borderId="13">
      <alignment vertical="center"/>
    </xf>
    <xf numFmtId="4" fontId="58" fillId="25" borderId="13">
      <alignment vertical="center"/>
    </xf>
    <xf numFmtId="0" fontId="39" fillId="23" borderId="11" applyNumberFormat="0" applyProtection="0">
      <alignment horizontal="left" vertical="center" indent="1"/>
    </xf>
    <xf numFmtId="0" fontId="39" fillId="23" borderId="11" applyNumberFormat="0" applyProtection="0">
      <alignment horizontal="left" vertical="center" indent="1"/>
    </xf>
    <xf numFmtId="0" fontId="74" fillId="2" borderId="8" applyNumberFormat="0" applyProtection="0">
      <alignment horizontal="left" vertical="center" indent="1"/>
    </xf>
    <xf numFmtId="0" fontId="39" fillId="23" borderId="11" applyNumberFormat="0" applyProtection="0">
      <alignment horizontal="left" vertical="center" indent="1"/>
    </xf>
    <xf numFmtId="0" fontId="74" fillId="2" borderId="8" applyNumberFormat="0" applyProtection="0">
      <alignment horizontal="left" vertical="center" indent="1"/>
    </xf>
    <xf numFmtId="0" fontId="38" fillId="23" borderId="12" applyNumberFormat="0" applyProtection="0">
      <alignment horizontal="left" vertical="top" indent="1"/>
    </xf>
    <xf numFmtId="0" fontId="59" fillId="12" borderId="8" applyNumberFormat="0" applyProtection="0">
      <alignment horizontal="left" vertical="center"/>
    </xf>
    <xf numFmtId="0" fontId="53" fillId="21" borderId="8" applyNumberFormat="0">
      <alignment horizontal="right" vertical="center"/>
    </xf>
    <xf numFmtId="0" fontId="39" fillId="3" borderId="12" applyNumberFormat="0" applyProtection="0">
      <alignment horizontal="right" vertical="center"/>
    </xf>
    <xf numFmtId="0" fontId="39" fillId="3" borderId="12" applyNumberFormat="0" applyProtection="0">
      <alignment horizontal="right" vertical="center"/>
    </xf>
    <xf numFmtId="0" fontId="39" fillId="9" borderId="12" applyNumberFormat="0" applyProtection="0">
      <alignment horizontal="right" vertical="center"/>
    </xf>
    <xf numFmtId="0" fontId="39" fillId="9" borderId="12" applyNumberFormat="0" applyProtection="0">
      <alignment horizontal="right" vertical="center"/>
    </xf>
    <xf numFmtId="0" fontId="39" fillId="17" borderId="12" applyNumberFormat="0" applyProtection="0">
      <alignment horizontal="right" vertical="center"/>
    </xf>
    <xf numFmtId="0" fontId="39" fillId="17" borderId="12" applyNumberFormat="0" applyProtection="0">
      <alignment horizontal="right" vertical="center"/>
    </xf>
    <xf numFmtId="0" fontId="39" fillId="11" borderId="12" applyNumberFormat="0" applyProtection="0">
      <alignment horizontal="right" vertical="center"/>
    </xf>
    <xf numFmtId="0" fontId="39" fillId="11" borderId="12" applyNumberFormat="0" applyProtection="0">
      <alignment horizontal="right" vertical="center"/>
    </xf>
    <xf numFmtId="0" fontId="39" fillId="15" borderId="12" applyNumberFormat="0" applyProtection="0">
      <alignment horizontal="right" vertical="center"/>
    </xf>
    <xf numFmtId="0" fontId="39" fillId="15" borderId="12" applyNumberFormat="0" applyProtection="0">
      <alignment horizontal="right" vertical="center"/>
    </xf>
    <xf numFmtId="0" fontId="39" fillId="19" borderId="12" applyNumberFormat="0" applyProtection="0">
      <alignment horizontal="right" vertical="center"/>
    </xf>
    <xf numFmtId="0" fontId="39" fillId="19" borderId="12" applyNumberFormat="0" applyProtection="0">
      <alignment horizontal="right" vertical="center"/>
    </xf>
    <xf numFmtId="0" fontId="39" fillId="18" borderId="12" applyNumberFormat="0" applyProtection="0">
      <alignment horizontal="right" vertical="center"/>
    </xf>
    <xf numFmtId="0" fontId="39" fillId="18" borderId="12" applyNumberFormat="0" applyProtection="0">
      <alignment horizontal="right" vertical="center"/>
    </xf>
    <xf numFmtId="0" fontId="39" fillId="26" borderId="12" applyNumberFormat="0" applyProtection="0">
      <alignment horizontal="right" vertical="center"/>
    </xf>
    <xf numFmtId="0" fontId="39" fillId="26" borderId="12" applyNumberFormat="0" applyProtection="0">
      <alignment horizontal="right" vertical="center"/>
    </xf>
    <xf numFmtId="0" fontId="39" fillId="10" borderId="12" applyNumberFormat="0" applyProtection="0">
      <alignment horizontal="right" vertical="center"/>
    </xf>
    <xf numFmtId="0" fontId="39" fillId="10" borderId="12" applyNumberFormat="0" applyProtection="0">
      <alignment horizontal="right" vertical="center"/>
    </xf>
    <xf numFmtId="0" fontId="38" fillId="0" borderId="8" applyNumberFormat="0" applyProtection="0">
      <alignment horizontal="left" vertical="center" indent="1"/>
    </xf>
    <xf numFmtId="0" fontId="39" fillId="0" borderId="8" applyNumberFormat="0" applyProtection="0">
      <alignment horizontal="left" vertical="center" indent="1"/>
    </xf>
    <xf numFmtId="0" fontId="39" fillId="0" borderId="8" applyNumberFormat="0" applyProtection="0">
      <alignment horizontal="left" vertical="center" indent="1"/>
    </xf>
    <xf numFmtId="0" fontId="39" fillId="0" borderId="8" applyNumberFormat="0" applyProtection="0">
      <alignment horizontal="left" vertical="center" indent="1"/>
    </xf>
    <xf numFmtId="0" fontId="60" fillId="27" borderId="0" applyNumberFormat="0" applyProtection="0">
      <alignment horizontal="left" vertical="center" indent="1"/>
    </xf>
    <xf numFmtId="0" fontId="60" fillId="27" borderId="0" applyNumberFormat="0" applyProtection="0">
      <alignment horizontal="left" vertical="center" indent="1"/>
    </xf>
    <xf numFmtId="0" fontId="60" fillId="27" borderId="0" applyNumberFormat="0" applyProtection="0">
      <alignment horizontal="left" vertical="center" indent="1"/>
    </xf>
    <xf numFmtId="0" fontId="60" fillId="27" borderId="0" applyNumberFormat="0" applyProtection="0">
      <alignment horizontal="left" vertical="center" indent="1"/>
    </xf>
    <xf numFmtId="0" fontId="61" fillId="20" borderId="12" applyNumberFormat="0" applyProtection="0">
      <alignment horizontal="center" vertical="center"/>
    </xf>
    <xf numFmtId="4" fontId="62" fillId="28" borderId="14">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0" borderId="0" applyNumberFormat="0" applyProtection="0">
      <alignment horizontal="left" vertical="center" indent="1"/>
    </xf>
    <xf numFmtId="0" fontId="59" fillId="2" borderId="8" applyNumberFormat="0" applyProtection="0">
      <alignment horizontal="left" vertical="center" indent="2"/>
    </xf>
    <xf numFmtId="0" fontId="59" fillId="2" borderId="8" applyNumberFormat="0" applyProtection="0">
      <alignment horizontal="left" vertical="center" indent="2"/>
    </xf>
    <xf numFmtId="0" fontId="59" fillId="2" borderId="8" applyNumberFormat="0" applyProtection="0">
      <alignment horizontal="left" vertical="center" indent="2"/>
    </xf>
    <xf numFmtId="0" fontId="59" fillId="2" borderId="8" applyNumberFormat="0" applyProtection="0">
      <alignment horizontal="left" vertical="center" indent="2"/>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63" fillId="0" borderId="8" applyNumberFormat="0" applyProtection="0">
      <alignment horizontal="left" vertical="center" indent="2"/>
    </xf>
    <xf numFmtId="0" fontId="63" fillId="0" borderId="8" applyNumberFormat="0" applyProtection="0">
      <alignment horizontal="left" vertical="center" indent="2"/>
    </xf>
    <xf numFmtId="0" fontId="63" fillId="0" borderId="8" applyNumberFormat="0" applyProtection="0">
      <alignment horizontal="left" vertical="center" indent="2"/>
    </xf>
    <xf numFmtId="0" fontId="63" fillId="0" borderId="8" applyNumberFormat="0" applyProtection="0">
      <alignment horizontal="left" vertical="center" indent="2"/>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63" fillId="0" borderId="8" applyNumberFormat="0" applyProtection="0">
      <alignment horizontal="left" vertical="center" indent="2"/>
    </xf>
    <xf numFmtId="0" fontId="63" fillId="0" borderId="8" applyNumberFormat="0" applyProtection="0">
      <alignment horizontal="left" vertical="center" indent="2"/>
    </xf>
    <xf numFmtId="0" fontId="63" fillId="0" borderId="8" applyNumberFormat="0" applyProtection="0">
      <alignment horizontal="left" vertical="center" indent="2"/>
    </xf>
    <xf numFmtId="0" fontId="63" fillId="0" borderId="8" applyNumberFormat="0" applyProtection="0">
      <alignment horizontal="left" vertical="center" indent="2"/>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63" fillId="0" borderId="8" applyNumberFormat="0" applyProtection="0">
      <alignment horizontal="left" vertical="center" indent="2"/>
    </xf>
    <xf numFmtId="0" fontId="63" fillId="0" borderId="8" applyNumberFormat="0" applyProtection="0">
      <alignment horizontal="left" vertical="center" indent="2"/>
    </xf>
    <xf numFmtId="0" fontId="63" fillId="0" borderId="8" applyNumberFormat="0" applyProtection="0">
      <alignment horizontal="left" vertical="center" indent="2"/>
    </xf>
    <xf numFmtId="0" fontId="63" fillId="0" borderId="8" applyNumberFormat="0" applyProtection="0">
      <alignment horizontal="left" vertical="center" indent="2"/>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39" fillId="22" borderId="12" applyNumberFormat="0" applyProtection="0">
      <alignment vertical="center"/>
    </xf>
    <xf numFmtId="0" fontId="39" fillId="22" borderId="12" applyNumberFormat="0" applyProtection="0">
      <alignment vertical="center"/>
    </xf>
    <xf numFmtId="0" fontId="64" fillId="22" borderId="12" applyNumberFormat="0" applyProtection="0">
      <alignment vertical="center"/>
    </xf>
    <xf numFmtId="4" fontId="65" fillId="24" borderId="14">
      <alignment vertical="center"/>
    </xf>
    <xf numFmtId="4" fontId="66" fillId="24" borderId="14">
      <alignment vertical="center"/>
    </xf>
    <xf numFmtId="4" fontId="65" fillId="25" borderId="14">
      <alignment vertical="center"/>
    </xf>
    <xf numFmtId="4" fontId="66" fillId="25" borderId="14">
      <alignment vertical="center"/>
    </xf>
    <xf numFmtId="0" fontId="54" fillId="0" borderId="0" applyNumberFormat="0" applyProtection="0">
      <alignment horizontal="left" vertical="center" indent="1"/>
    </xf>
    <xf numFmtId="0" fontId="39" fillId="22" borderId="12" applyNumberFormat="0" applyProtection="0">
      <alignment horizontal="left" vertical="top" indent="1"/>
    </xf>
    <xf numFmtId="0" fontId="39" fillId="22" borderId="12" applyNumberFormat="0" applyProtection="0">
      <alignment horizontal="left" vertical="top" indent="1"/>
    </xf>
    <xf numFmtId="0" fontId="53" fillId="21" borderId="8" applyNumberFormat="0">
      <alignment horizontal="left" vertical="center"/>
    </xf>
    <xf numFmtId="0" fontId="44" fillId="0" borderId="8" applyNumberFormat="0" applyProtection="0">
      <alignment horizontal="left" vertical="center" indent="1"/>
    </xf>
    <xf numFmtId="0" fontId="39" fillId="31" borderId="11" applyNumberFormat="0" applyProtection="0">
      <alignment horizontal="right" vertical="center"/>
    </xf>
    <xf numFmtId="0" fontId="39" fillId="31" borderId="11" applyNumberFormat="0" applyProtection="0">
      <alignment horizontal="right" vertical="center"/>
    </xf>
    <xf numFmtId="0" fontId="73" fillId="0" borderId="8" applyNumberFormat="0" applyProtection="0">
      <alignment horizontal="right" vertical="center" wrapText="1"/>
    </xf>
    <xf numFmtId="0" fontId="39" fillId="31" borderId="11" applyNumberFormat="0" applyProtection="0">
      <alignment horizontal="right" vertical="center"/>
    </xf>
    <xf numFmtId="0" fontId="73" fillId="0" borderId="8" applyNumberFormat="0" applyProtection="0">
      <alignment horizontal="right" vertical="center" wrapText="1"/>
    </xf>
    <xf numFmtId="0" fontId="64" fillId="30" borderId="12" applyNumberFormat="0" applyProtection="0">
      <alignment horizontal="right" vertical="center"/>
    </xf>
    <xf numFmtId="4" fontId="67" fillId="24" borderId="14">
      <alignment vertical="center"/>
    </xf>
    <xf numFmtId="4" fontId="68" fillId="24" borderId="14">
      <alignment vertical="center"/>
    </xf>
    <xf numFmtId="4" fontId="67" fillId="25" borderId="14">
      <alignment vertical="center"/>
    </xf>
    <xf numFmtId="4" fontId="68" fillId="17" borderId="14">
      <alignment vertical="center"/>
    </xf>
    <xf numFmtId="0" fontId="112" fillId="2" borderId="11" applyNumberFormat="0" applyProtection="0">
      <alignment horizontal="left" vertical="center" indent="1"/>
    </xf>
    <xf numFmtId="0" fontId="112" fillId="2" borderId="11" applyNumberFormat="0" applyProtection="0">
      <alignment horizontal="left" vertical="center" indent="1"/>
    </xf>
    <xf numFmtId="0" fontId="73" fillId="0" borderId="8" applyNumberFormat="0" applyProtection="0">
      <alignment horizontal="left" vertical="center" indent="1"/>
    </xf>
    <xf numFmtId="0" fontId="112" fillId="2" borderId="11" applyNumberFormat="0" applyProtection="0">
      <alignment horizontal="left" vertical="center" indent="1"/>
    </xf>
    <xf numFmtId="0" fontId="112" fillId="2" borderId="11" applyNumberFormat="0" applyProtection="0">
      <alignment horizontal="left" vertical="center" indent="1"/>
    </xf>
    <xf numFmtId="0" fontId="112" fillId="2" borderId="11" applyNumberFormat="0" applyProtection="0">
      <alignment horizontal="left" vertical="center" indent="1"/>
    </xf>
    <xf numFmtId="0" fontId="73" fillId="0" borderId="8" applyNumberFormat="0" applyProtection="0">
      <alignment horizontal="left" vertical="center" indent="1"/>
    </xf>
    <xf numFmtId="0" fontId="59" fillId="12" borderId="8" applyNumberFormat="0" applyProtection="0">
      <alignment horizontal="center" vertical="top" wrapText="1"/>
    </xf>
    <xf numFmtId="4" fontId="69" fillId="28" borderId="15">
      <alignment vertical="center"/>
    </xf>
    <xf numFmtId="4" fontId="70" fillId="28" borderId="15">
      <alignment vertical="center"/>
    </xf>
    <xf numFmtId="4" fontId="57" fillId="24" borderId="15">
      <alignment vertical="center"/>
    </xf>
    <xf numFmtId="4" fontId="58" fillId="24" borderId="15">
      <alignment vertical="center"/>
    </xf>
    <xf numFmtId="4" fontId="57" fillId="25" borderId="14">
      <alignment vertical="center"/>
    </xf>
    <xf numFmtId="4" fontId="58" fillId="25" borderId="14">
      <alignment vertical="center"/>
    </xf>
    <xf numFmtId="4" fontId="71" fillId="22" borderId="15">
      <alignment horizontal="left" vertical="center" indent="1"/>
    </xf>
    <xf numFmtId="0" fontId="52" fillId="0" borderId="0" applyNumberFormat="0" applyProtection="0">
      <alignment vertical="center"/>
    </xf>
    <xf numFmtId="0" fontId="42" fillId="0" borderId="12" applyNumberFormat="0" applyProtection="0">
      <alignment horizontal="right" vertical="center"/>
    </xf>
    <xf numFmtId="0" fontId="42" fillId="0" borderId="12" applyNumberFormat="0" applyProtection="0">
      <alignment horizontal="right" vertical="center"/>
    </xf>
    <xf numFmtId="170" fontId="72" fillId="28" borderId="16">
      <protection locked="0"/>
    </xf>
    <xf numFmtId="170" fontId="72" fillId="32" borderId="0"/>
    <xf numFmtId="170" fontId="55"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36" fillId="0" borderId="0"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44" fillId="23" borderId="0" applyNumberFormat="0" applyBorder="0" applyAlignment="0" applyProtection="0"/>
    <xf numFmtId="0" fontId="44" fillId="23" borderId="0" applyNumberFormat="0" applyBorder="0" applyAlignment="0" applyProtection="0"/>
    <xf numFmtId="37" fontId="44" fillId="0" borderId="0"/>
    <xf numFmtId="37" fontId="44" fillId="0" borderId="0"/>
    <xf numFmtId="37" fontId="44" fillId="0" borderId="0"/>
    <xf numFmtId="37" fontId="44" fillId="0" borderId="0"/>
    <xf numFmtId="3" fontId="51" fillId="0" borderId="7" applyProtection="0"/>
    <xf numFmtId="0" fontId="37" fillId="0" borderId="0" applyNumberFormat="0" applyFill="0" applyBorder="0" applyAlignment="0" applyProtection="0"/>
    <xf numFmtId="0" fontId="77" fillId="0" borderId="0"/>
    <xf numFmtId="0" fontId="77" fillId="0" borderId="0"/>
    <xf numFmtId="0" fontId="42" fillId="0" borderId="12" applyNumberFormat="0" applyProtection="0">
      <alignment horizontal="right" vertical="center"/>
    </xf>
    <xf numFmtId="0" fontId="112" fillId="0" borderId="0"/>
    <xf numFmtId="0" fontId="112" fillId="0" borderId="0"/>
    <xf numFmtId="0" fontId="112" fillId="0" borderId="0"/>
    <xf numFmtId="0" fontId="112" fillId="0" borderId="0"/>
    <xf numFmtId="0" fontId="112" fillId="0" borderId="0"/>
    <xf numFmtId="0" fontId="77" fillId="0" borderId="0"/>
    <xf numFmtId="0" fontId="77" fillId="0" borderId="0"/>
    <xf numFmtId="0" fontId="77" fillId="0" borderId="0"/>
    <xf numFmtId="0" fontId="23" fillId="0" borderId="0"/>
    <xf numFmtId="0" fontId="8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2" applyNumberFormat="0" applyAlignment="0" applyProtection="0"/>
    <xf numFmtId="0" fontId="28" fillId="21" borderId="3" applyNumberFormat="0" applyAlignment="0" applyProtection="0"/>
    <xf numFmtId="43" fontId="83"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84" fillId="0" borderId="18" applyNumberFormat="0" applyFill="0" applyAlignment="0" applyProtection="0"/>
    <xf numFmtId="0" fontId="85" fillId="0" borderId="13"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7" borderId="2" applyNumberFormat="0" applyAlignment="0" applyProtection="0"/>
    <xf numFmtId="0" fontId="33" fillId="0" borderId="9" applyNumberFormat="0" applyFill="0" applyAlignment="0" applyProtection="0"/>
    <xf numFmtId="0" fontId="34" fillId="23" borderId="0" applyNumberFormat="0" applyBorder="0" applyAlignment="0" applyProtection="0"/>
    <xf numFmtId="0" fontId="83" fillId="22" borderId="10" applyNumberFormat="0" applyFont="0" applyAlignment="0" applyProtection="0"/>
    <xf numFmtId="0" fontId="35" fillId="20" borderId="11" applyNumberFormat="0" applyAlignment="0" applyProtection="0"/>
    <xf numFmtId="9" fontId="83" fillId="0" borderId="0" applyFont="0" applyFill="0" applyBorder="0" applyAlignment="0" applyProtection="0"/>
    <xf numFmtId="0" fontId="36" fillId="0" borderId="0" applyNumberFormat="0" applyFill="0" applyBorder="0" applyAlignment="0" applyProtection="0"/>
    <xf numFmtId="0" fontId="86" fillId="0" borderId="19" applyNumberFormat="0" applyFill="0" applyAlignment="0" applyProtection="0"/>
    <xf numFmtId="0" fontId="37" fillId="0" borderId="0" applyNumberFormat="0" applyFill="0" applyBorder="0" applyAlignment="0" applyProtection="0"/>
    <xf numFmtId="0" fontId="23" fillId="0" borderId="0"/>
    <xf numFmtId="0" fontId="112" fillId="0" borderId="0"/>
    <xf numFmtId="172" fontId="88" fillId="0" borderId="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23" fillId="0" borderId="0"/>
    <xf numFmtId="0" fontId="45" fillId="0" borderId="0" applyNumberFormat="0" applyFill="0" applyBorder="0" applyAlignment="0" applyProtection="0"/>
    <xf numFmtId="0" fontId="41" fillId="0" borderId="4" applyNumberFormat="0" applyProtection="0"/>
    <xf numFmtId="0" fontId="41" fillId="0" borderId="5">
      <alignment horizontal="left" vertical="center"/>
    </xf>
    <xf numFmtId="0" fontId="46" fillId="0" borderId="0" applyNumberFormat="0" applyFont="0" applyFill="0" applyBorder="0" applyProtection="0"/>
    <xf numFmtId="0" fontId="41" fillId="0" borderId="0" applyNumberFormat="0" applyFont="0" applyFill="0" applyBorder="0" applyProtection="0"/>
    <xf numFmtId="0" fontId="41" fillId="0" borderId="0" applyNumberFormat="0" applyFont="0" applyFill="0" applyBorder="0" applyProtection="0"/>
    <xf numFmtId="0" fontId="47" fillId="0" borderId="7" applyNumberFormat="0" applyFill="0" applyAlignment="0" applyProtection="0"/>
    <xf numFmtId="0" fontId="112" fillId="0" borderId="0"/>
    <xf numFmtId="0" fontId="112" fillId="0" borderId="0"/>
    <xf numFmtId="0" fontId="112" fillId="0" borderId="0"/>
    <xf numFmtId="0" fontId="23" fillId="0" borderId="0"/>
    <xf numFmtId="9" fontId="112" fillId="0" borderId="0" applyFont="0" applyFill="0" applyBorder="0" applyAlignment="0" applyProtection="0"/>
    <xf numFmtId="0" fontId="89" fillId="23" borderId="20" applyNumberFormat="0" applyProtection="0">
      <alignment vertical="center"/>
    </xf>
    <xf numFmtId="0" fontId="90" fillId="23" borderId="20" applyNumberFormat="0" applyProtection="0">
      <alignment vertical="center"/>
    </xf>
    <xf numFmtId="0" fontId="91" fillId="23" borderId="20" applyNumberFormat="0" applyProtection="0">
      <alignment horizontal="left" vertical="center" indent="1"/>
    </xf>
    <xf numFmtId="0" fontId="38" fillId="23" borderId="12" applyNumberFormat="0" applyProtection="0">
      <alignment horizontal="left" vertical="top" indent="1"/>
    </xf>
    <xf numFmtId="0" fontId="92" fillId="27" borderId="20" applyNumberFormat="0" applyProtection="0">
      <alignment horizontal="left" vertical="center" indent="1"/>
    </xf>
    <xf numFmtId="0" fontId="67" fillId="17" borderId="20" applyNumberFormat="0" applyProtection="0">
      <alignment vertical="center"/>
    </xf>
    <xf numFmtId="0" fontId="80" fillId="7" borderId="20" applyNumberFormat="0" applyProtection="0">
      <alignment vertical="center"/>
    </xf>
    <xf numFmtId="0" fontId="67" fillId="24" borderId="20" applyNumberFormat="0" applyProtection="0">
      <alignment vertical="center"/>
    </xf>
    <xf numFmtId="0" fontId="57" fillId="17" borderId="20" applyNumberFormat="0" applyProtection="0">
      <alignment vertical="center"/>
    </xf>
    <xf numFmtId="0" fontId="71" fillId="33" borderId="20" applyNumberFormat="0" applyProtection="0">
      <alignment horizontal="left" vertical="center" indent="1"/>
    </xf>
    <xf numFmtId="0" fontId="71" fillId="30" borderId="20" applyNumberFormat="0" applyProtection="0">
      <alignment horizontal="left" vertical="center" indent="1"/>
    </xf>
    <xf numFmtId="0" fontId="93" fillId="27" borderId="20" applyNumberFormat="0" applyProtection="0">
      <alignment horizontal="left" vertical="center" indent="1"/>
    </xf>
    <xf numFmtId="0" fontId="94" fillId="8" borderId="20" applyNumberFormat="0" applyProtection="0">
      <alignment vertical="center"/>
    </xf>
    <xf numFmtId="0" fontId="62" fillId="28" borderId="20" applyNumberFormat="0" applyProtection="0">
      <alignment horizontal="left" vertical="center" indent="1"/>
    </xf>
    <xf numFmtId="0" fontId="95" fillId="30" borderId="20" applyNumberFormat="0" applyProtection="0">
      <alignment horizontal="left" vertical="center" indent="1"/>
    </xf>
    <xf numFmtId="0" fontId="96" fillId="27" borderId="20"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97" fillId="28" borderId="20" applyNumberFormat="0" applyProtection="0">
      <alignment vertical="center"/>
    </xf>
    <xf numFmtId="0" fontId="98" fillId="28" borderId="20" applyNumberFormat="0" applyProtection="0">
      <alignment vertical="center"/>
    </xf>
    <xf numFmtId="0" fontId="71" fillId="30" borderId="20" applyNumberFormat="0" applyProtection="0">
      <alignment horizontal="left" vertical="center" indent="1"/>
    </xf>
    <xf numFmtId="0" fontId="39" fillId="22" borderId="12" applyNumberFormat="0" applyProtection="0">
      <alignment horizontal="left" vertical="top" indent="1"/>
    </xf>
    <xf numFmtId="0" fontId="39" fillId="22" borderId="12" applyNumberFormat="0" applyProtection="0">
      <alignment horizontal="left" vertical="top" indent="1"/>
    </xf>
    <xf numFmtId="0" fontId="99" fillId="28" borderId="20" applyNumberFormat="0" applyProtection="0">
      <alignment vertical="center"/>
    </xf>
    <xf numFmtId="0" fontId="100" fillId="28" borderId="20" applyNumberFormat="0" applyProtection="0">
      <alignment vertical="center"/>
    </xf>
    <xf numFmtId="0" fontId="71" fillId="30" borderId="20" applyNumberFormat="0" applyProtection="0">
      <alignment horizontal="left" vertical="center" indent="1"/>
    </xf>
    <xf numFmtId="0" fontId="39" fillId="29" borderId="12" applyNumberFormat="0" applyProtection="0">
      <alignment horizontal="left" vertical="top" indent="1"/>
    </xf>
    <xf numFmtId="0" fontId="39" fillId="29" borderId="12" applyNumberFormat="0" applyProtection="0">
      <alignment horizontal="left" vertical="top" indent="1"/>
    </xf>
    <xf numFmtId="0" fontId="69" fillId="28" borderId="20" applyNumberFormat="0" applyProtection="0">
      <alignment vertical="center"/>
    </xf>
    <xf numFmtId="0" fontId="70" fillId="28" borderId="20" applyNumberFormat="0" applyProtection="0">
      <alignment vertical="center"/>
    </xf>
    <xf numFmtId="0" fontId="71" fillId="22" borderId="20" applyNumberFormat="0" applyProtection="0">
      <alignment horizontal="left" vertical="center" indent="1"/>
    </xf>
    <xf numFmtId="0" fontId="101" fillId="8" borderId="20" applyNumberFormat="0" applyProtection="0">
      <alignment horizontal="left" indent="1"/>
    </xf>
    <xf numFmtId="0" fontId="87" fillId="28" borderId="20" applyNumberFormat="0" applyProtection="0">
      <alignment vertical="center"/>
    </xf>
    <xf numFmtId="0" fontId="50" fillId="0" borderId="0" applyNumberFormat="0" applyFon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23" fillId="0" borderId="0"/>
    <xf numFmtId="0" fontId="23" fillId="0" borderId="0"/>
    <xf numFmtId="43" fontId="112" fillId="0" borderId="0" applyFont="0" applyFill="0" applyBorder="0" applyAlignment="0" applyProtection="0"/>
    <xf numFmtId="4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8" fontId="112" fillId="0" borderId="0" applyFont="0" applyFill="0" applyBorder="0" applyProtection="0"/>
    <xf numFmtId="0" fontId="112" fillId="0" borderId="0"/>
    <xf numFmtId="0" fontId="112" fillId="0" borderId="0"/>
    <xf numFmtId="0" fontId="112" fillId="0" borderId="0"/>
    <xf numFmtId="0" fontId="112" fillId="0" borderId="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23" fillId="0" borderId="0"/>
    <xf numFmtId="0" fontId="112" fillId="0" borderId="0"/>
    <xf numFmtId="0" fontId="24" fillId="7" borderId="0" applyNumberFormat="0" applyBorder="0" applyAlignment="0" applyProtection="0"/>
    <xf numFmtId="0" fontId="24" fillId="7" borderId="0" applyNumberFormat="0" applyBorder="0" applyAlignment="0" applyProtection="0"/>
    <xf numFmtId="0" fontId="24" fillId="2"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7"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0"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5"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11"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10"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13"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5"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6"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1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7" fillId="28" borderId="2" applyNumberFormat="0" applyAlignment="0" applyProtection="0"/>
    <xf numFmtId="0" fontId="27" fillId="28" borderId="2" applyNumberFormat="0" applyAlignment="0" applyProtection="0"/>
    <xf numFmtId="0" fontId="27" fillId="20" borderId="2" applyNumberFormat="0" applyAlignment="0" applyProtection="0"/>
    <xf numFmtId="0" fontId="27" fillId="28" borderId="2" applyNumberFormat="0" applyAlignment="0" applyProtection="0"/>
    <xf numFmtId="0" fontId="27" fillId="28" borderId="2" applyNumberFormat="0" applyAlignment="0" applyProtection="0"/>
    <xf numFmtId="0" fontId="27" fillId="28" borderId="2" applyNumberFormat="0" applyAlignment="0" applyProtection="0"/>
    <xf numFmtId="43" fontId="112"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12"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83"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3"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44"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14"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2" fontId="112" fillId="0" borderId="0" applyFont="0" applyFill="0" applyBorder="0" applyAlignment="0" applyProtection="0"/>
    <xf numFmtId="0" fontId="104" fillId="0" borderId="21" applyNumberFormat="0" applyFill="0" applyAlignment="0" applyProtection="0"/>
    <xf numFmtId="0" fontId="104" fillId="0" borderId="21" applyNumberFormat="0" applyFill="0" applyAlignment="0" applyProtection="0"/>
    <xf numFmtId="0" fontId="84" fillId="0" borderId="18"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104" fillId="0" borderId="21" applyNumberFormat="0" applyFill="0" applyAlignment="0" applyProtection="0"/>
    <xf numFmtId="0" fontId="46" fillId="0" borderId="0" applyNumberFormat="0" applyFont="0" applyFill="0" applyBorder="0" applyProtection="0"/>
    <xf numFmtId="0" fontId="46" fillId="0" borderId="0" applyNumberFormat="0" applyFont="0" applyFill="0" applyBorder="0" applyProtection="0"/>
    <xf numFmtId="0" fontId="46" fillId="0" borderId="0" applyNumberFormat="0" applyFont="0" applyFill="0" applyBorder="0" applyProtection="0"/>
    <xf numFmtId="0" fontId="46" fillId="0" borderId="0" applyNumberFormat="0" applyFont="0" applyFill="0" applyBorder="0" applyProtection="0"/>
    <xf numFmtId="0" fontId="46" fillId="0" borderId="0" applyNumberFormat="0" applyFont="0" applyFill="0" applyBorder="0" applyProtection="0"/>
    <xf numFmtId="0" fontId="46" fillId="0" borderId="0" applyNumberFormat="0" applyFont="0" applyFill="0" applyBorder="0" applyProtection="0"/>
    <xf numFmtId="0" fontId="41" fillId="0" borderId="0" applyNumberFormat="0" applyFont="0" applyFill="0" applyBorder="0" applyProtection="0"/>
    <xf numFmtId="0" fontId="105" fillId="0" borderId="13" applyNumberFormat="0" applyFill="0" applyAlignment="0" applyProtection="0"/>
    <xf numFmtId="0" fontId="105" fillId="0" borderId="13" applyNumberFormat="0" applyFill="0" applyAlignment="0" applyProtection="0"/>
    <xf numFmtId="0" fontId="85" fillId="0" borderId="13" applyNumberFormat="0" applyFill="0" applyAlignment="0" applyProtection="0"/>
    <xf numFmtId="0" fontId="105" fillId="0" borderId="13" applyNumberFormat="0" applyFill="0" applyAlignment="0" applyProtection="0"/>
    <xf numFmtId="0" fontId="105" fillId="0" borderId="13" applyNumberFormat="0" applyFill="0" applyAlignment="0" applyProtection="0"/>
    <xf numFmtId="0" fontId="105" fillId="0" borderId="13" applyNumberFormat="0" applyFill="0" applyAlignment="0" applyProtection="0"/>
    <xf numFmtId="0" fontId="41" fillId="0" borderId="0" applyNumberFormat="0" applyFont="0" applyFill="0" applyBorder="0" applyProtection="0"/>
    <xf numFmtId="0" fontId="41" fillId="0" borderId="0" applyNumberFormat="0" applyFont="0" applyFill="0" applyBorder="0" applyProtection="0"/>
    <xf numFmtId="0" fontId="41" fillId="0" borderId="0" applyNumberFormat="0" applyFont="0" applyFill="0" applyBorder="0" applyProtection="0"/>
    <xf numFmtId="0" fontId="41" fillId="0" borderId="0" applyNumberFormat="0" applyFont="0" applyFill="0" applyBorder="0" applyProtection="0"/>
    <xf numFmtId="0" fontId="41" fillId="0" borderId="0" applyNumberFormat="0" applyFont="0" applyFill="0" applyBorder="0" applyProtection="0"/>
    <xf numFmtId="0" fontId="102" fillId="0" borderId="22" applyNumberFormat="0" applyFill="0" applyAlignment="0" applyProtection="0"/>
    <xf numFmtId="0" fontId="102" fillId="0" borderId="22" applyNumberFormat="0" applyFill="0" applyAlignment="0" applyProtection="0"/>
    <xf numFmtId="0" fontId="31" fillId="0" borderId="6"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3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167" fontId="112" fillId="0" borderId="0">
      <protection locked="0"/>
    </xf>
    <xf numFmtId="0" fontId="32" fillId="23" borderId="2" applyNumberFormat="0" applyAlignment="0" applyProtection="0"/>
    <xf numFmtId="0" fontId="32" fillId="23" borderId="2" applyNumberFormat="0" applyAlignment="0" applyProtection="0"/>
    <xf numFmtId="0" fontId="32" fillId="7" borderId="2" applyNumberFormat="0" applyAlignment="0" applyProtection="0"/>
    <xf numFmtId="0" fontId="32" fillId="23" borderId="2" applyNumberFormat="0" applyAlignment="0" applyProtection="0"/>
    <xf numFmtId="0" fontId="32" fillId="23" borderId="2" applyNumberFormat="0" applyAlignment="0" applyProtection="0"/>
    <xf numFmtId="0" fontId="32" fillId="23"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83" fillId="0" borderId="0"/>
    <xf numFmtId="0" fontId="112" fillId="0" borderId="0"/>
    <xf numFmtId="0" fontId="112" fillId="0" borderId="0"/>
    <xf numFmtId="0" fontId="112"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112" fillId="0" borderId="0"/>
    <xf numFmtId="0" fontId="112" fillId="0" borderId="0"/>
    <xf numFmtId="0" fontId="112"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112" fillId="0" borderId="0"/>
    <xf numFmtId="0" fontId="112" fillId="0" borderId="0"/>
    <xf numFmtId="0" fontId="23" fillId="0" borderId="0"/>
    <xf numFmtId="0" fontId="23" fillId="0" borderId="0"/>
    <xf numFmtId="0" fontId="23" fillId="0" borderId="0"/>
    <xf numFmtId="0" fontId="112" fillId="0" borderId="0"/>
    <xf numFmtId="0" fontId="112" fillId="0" borderId="0"/>
    <xf numFmtId="0" fontId="23" fillId="0" borderId="0"/>
    <xf numFmtId="0" fontId="23" fillId="0" borderId="0"/>
    <xf numFmtId="0" fontId="23" fillId="0" borderId="0"/>
    <xf numFmtId="0" fontId="112" fillId="0" borderId="0"/>
    <xf numFmtId="0" fontId="83" fillId="0" borderId="0"/>
    <xf numFmtId="0" fontId="112" fillId="0" borderId="0"/>
    <xf numFmtId="0" fontId="112" fillId="0" borderId="0"/>
    <xf numFmtId="0" fontId="112" fillId="0" borderId="0"/>
    <xf numFmtId="0" fontId="23" fillId="0" borderId="0"/>
    <xf numFmtId="0" fontId="112" fillId="0" borderId="0"/>
    <xf numFmtId="0" fontId="112" fillId="0" borderId="0"/>
    <xf numFmtId="0" fontId="23" fillId="0" borderId="0"/>
    <xf numFmtId="0" fontId="112" fillId="0" borderId="0"/>
    <xf numFmtId="0" fontId="112" fillId="0" borderId="0"/>
    <xf numFmtId="0" fontId="112" fillId="0" borderId="0"/>
    <xf numFmtId="0" fontId="23" fillId="0" borderId="0"/>
    <xf numFmtId="0" fontId="112" fillId="0" borderId="0"/>
    <xf numFmtId="0" fontId="112" fillId="0" borderId="0"/>
    <xf numFmtId="0" fontId="112" fillId="0" borderId="0"/>
    <xf numFmtId="0" fontId="112" fillId="0" borderId="0"/>
    <xf numFmtId="0" fontId="83" fillId="0" borderId="0"/>
    <xf numFmtId="0" fontId="23" fillId="0" borderId="0"/>
    <xf numFmtId="0" fontId="23" fillId="0" borderId="0"/>
    <xf numFmtId="0" fontId="23" fillId="0" borderId="0"/>
    <xf numFmtId="0" fontId="23" fillId="0" borderId="0"/>
    <xf numFmtId="0" fontId="112" fillId="0" borderId="0"/>
    <xf numFmtId="0" fontId="112" fillId="0" borderId="0"/>
    <xf numFmtId="0" fontId="112" fillId="0" borderId="0"/>
    <xf numFmtId="0" fontId="112" fillId="0" borderId="0"/>
    <xf numFmtId="0" fontId="83" fillId="0" borderId="0"/>
    <xf numFmtId="0" fontId="112" fillId="0" borderId="0"/>
    <xf numFmtId="0" fontId="112" fillId="0" borderId="0"/>
    <xf numFmtId="0" fontId="23" fillId="0" borderId="0"/>
    <xf numFmtId="0" fontId="112" fillId="0" borderId="0"/>
    <xf numFmtId="0" fontId="83" fillId="0" borderId="0"/>
    <xf numFmtId="0" fontId="23" fillId="0" borderId="0"/>
    <xf numFmtId="0" fontId="23" fillId="0" borderId="0"/>
    <xf numFmtId="0" fontId="23" fillId="0" borderId="0"/>
    <xf numFmtId="0" fontId="23" fillId="0" borderId="0"/>
    <xf numFmtId="0" fontId="112" fillId="0" borderId="0"/>
    <xf numFmtId="0" fontId="23" fillId="0" borderId="0"/>
    <xf numFmtId="0" fontId="23" fillId="0" borderId="0"/>
    <xf numFmtId="0" fontId="112" fillId="0" borderId="0"/>
    <xf numFmtId="0" fontId="83" fillId="0" borderId="0"/>
    <xf numFmtId="0" fontId="112" fillId="0" borderId="0"/>
    <xf numFmtId="0" fontId="112" fillId="22" borderId="10" applyNumberFormat="0" applyFont="0" applyAlignment="0" applyProtection="0"/>
    <xf numFmtId="0" fontId="112" fillId="22" borderId="10" applyNumberFormat="0" applyFont="0" applyAlignment="0" applyProtection="0"/>
    <xf numFmtId="0" fontId="83" fillId="22" borderId="10" applyNumberFormat="0" applyFont="0" applyAlignment="0" applyProtection="0"/>
    <xf numFmtId="0" fontId="112" fillId="22" borderId="10" applyNumberFormat="0" applyFont="0" applyAlignment="0" applyProtection="0"/>
    <xf numFmtId="0" fontId="112" fillId="22" borderId="10" applyNumberFormat="0" applyFont="0" applyAlignment="0" applyProtection="0"/>
    <xf numFmtId="0" fontId="112" fillId="22" borderId="10" applyNumberFormat="0" applyFont="0" applyAlignment="0" applyProtection="0"/>
    <xf numFmtId="0" fontId="35" fillId="28" borderId="11" applyNumberFormat="0" applyAlignment="0" applyProtection="0"/>
    <xf numFmtId="0" fontId="35" fillId="28" borderId="11" applyNumberFormat="0" applyAlignment="0" applyProtection="0"/>
    <xf numFmtId="0" fontId="35" fillId="20" borderId="11" applyNumberFormat="0" applyAlignment="0" applyProtection="0"/>
    <xf numFmtId="0" fontId="35" fillId="28" borderId="11" applyNumberFormat="0" applyAlignment="0" applyProtection="0"/>
    <xf numFmtId="0" fontId="35" fillId="28" borderId="11" applyNumberFormat="0" applyAlignment="0" applyProtection="0"/>
    <xf numFmtId="0" fontId="35" fillId="28" borderId="11" applyNumberFormat="0" applyAlignment="0" applyProtection="0"/>
    <xf numFmtId="9"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10"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83"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83"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83"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83"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83" fillId="0" borderId="0" applyFont="0" applyFill="0" applyBorder="0" applyAlignment="0" applyProtection="0"/>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center"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7" borderId="12" applyNumberFormat="0" applyProtection="0">
      <alignment horizontal="left" vertical="top"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center"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29" borderId="12" applyNumberFormat="0" applyProtection="0">
      <alignment horizontal="left" vertical="top"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center"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8" borderId="12" applyNumberFormat="0" applyProtection="0">
      <alignment horizontal="left" vertical="top"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center"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12" fillId="30" borderId="12" applyNumberFormat="0" applyProtection="0">
      <alignment horizontal="left" vertical="top" indent="1"/>
    </xf>
    <xf numFmtId="0" fontId="103" fillId="0" borderId="0" applyNumberFormat="0" applyFill="0" applyBorder="0" applyAlignment="0" applyProtection="0"/>
    <xf numFmtId="0" fontId="103" fillId="0" borderId="0" applyNumberFormat="0" applyFill="0" applyBorder="0" applyAlignment="0" applyProtection="0"/>
    <xf numFmtId="0" fontId="36"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86" fillId="0" borderId="23" applyNumberFormat="0" applyFill="0" applyAlignment="0" applyProtection="0"/>
    <xf numFmtId="0" fontId="86" fillId="0" borderId="23" applyNumberFormat="0" applyFill="0" applyAlignment="0" applyProtection="0"/>
    <xf numFmtId="0" fontId="86" fillId="0" borderId="19"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112" fillId="0" borderId="17" applyNumberFormat="0" applyFill="0" applyBorder="0" applyAlignment="0" applyProtection="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112" fillId="0" borderId="0"/>
    <xf numFmtId="0" fontId="112" fillId="0" borderId="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9" fontId="83" fillId="0" borderId="0" applyFont="0" applyFill="0" applyBorder="0" applyAlignment="0" applyProtection="0"/>
    <xf numFmtId="0" fontId="32" fillId="7" borderId="2" applyNumberFormat="0" applyAlignment="0" applyProtection="0"/>
    <xf numFmtId="43" fontId="83" fillId="0" borderId="0" applyFont="0" applyFill="0" applyBorder="0" applyAlignment="0" applyProtection="0"/>
    <xf numFmtId="0" fontId="83" fillId="0" borderId="0"/>
    <xf numFmtId="43" fontId="112" fillId="0" borderId="0" applyFont="0" applyFill="0" applyBorder="0" applyAlignment="0" applyProtection="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9"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9" fontId="112" fillId="0" borderId="0" applyFont="0" applyFill="0" applyBorder="0" applyAlignment="0" applyProtection="0"/>
    <xf numFmtId="0" fontId="23" fillId="0" borderId="0"/>
    <xf numFmtId="43" fontId="23" fillId="0" borderId="0" applyFont="0" applyFill="0" applyBorder="0" applyAlignment="0" applyProtection="0"/>
    <xf numFmtId="43" fontId="23"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112" fillId="0" borderId="0" applyFont="0" applyFill="0" applyBorder="0" applyAlignment="0" applyProtection="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2" fillId="0" borderId="0"/>
    <xf numFmtId="9" fontId="83" fillId="0" borderId="0" applyFont="0" applyFill="0" applyBorder="0" applyAlignment="0" applyProtection="0"/>
    <xf numFmtId="43" fontId="83" fillId="0" borderId="0" applyFont="0" applyFill="0" applyBorder="0" applyAlignment="0" applyProtection="0"/>
    <xf numFmtId="0" fontId="83" fillId="0" borderId="0"/>
    <xf numFmtId="9" fontId="83" fillId="0" borderId="0" applyFont="0" applyFill="0" applyBorder="0" applyAlignment="0" applyProtection="0"/>
    <xf numFmtId="43" fontId="83" fillId="0" borderId="0" applyFont="0" applyFill="0" applyBorder="0" applyAlignment="0" applyProtection="0"/>
    <xf numFmtId="0" fontId="32" fillId="7" borderId="2" applyNumberFormat="0" applyAlignment="0" applyProtection="0"/>
    <xf numFmtId="0" fontId="83" fillId="0" borderId="0"/>
    <xf numFmtId="0" fontId="32" fillId="7" borderId="2" applyNumberFormat="0" applyAlignment="0" applyProtection="0"/>
    <xf numFmtId="43"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9" fontId="112" fillId="0" borderId="0" applyFont="0" applyFill="0" applyBorder="0" applyAlignment="0" applyProtection="0"/>
    <xf numFmtId="0" fontId="112" fillId="0" borderId="0"/>
    <xf numFmtId="43" fontId="112" fillId="0" borderId="0" applyFont="0" applyFill="0" applyBorder="0" applyAlignment="0" applyProtection="0"/>
    <xf numFmtId="43" fontId="112" fillId="0" borderId="0" applyFont="0" applyFill="0" applyBorder="0" applyAlignment="0" applyProtection="0"/>
    <xf numFmtId="0" fontId="112" fillId="0" borderId="0"/>
    <xf numFmtId="0" fontId="112" fillId="0" borderId="0"/>
    <xf numFmtId="0" fontId="112" fillId="0" borderId="0"/>
    <xf numFmtId="43" fontId="112" fillId="0" borderId="0" applyFont="0" applyFill="0" applyBorder="0" applyAlignment="0" applyProtection="0"/>
    <xf numFmtId="0" fontId="112" fillId="0" borderId="0"/>
    <xf numFmtId="43" fontId="112" fillId="0" borderId="0" applyFont="0" applyFill="0" applyBorder="0" applyAlignment="0" applyProtection="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43" fontId="112" fillId="0" borderId="0" applyFont="0" applyFill="0" applyBorder="0" applyAlignment="0" applyProtection="0"/>
    <xf numFmtId="43" fontId="112" fillId="0" borderId="0" applyFont="0" applyFill="0" applyBorder="0" applyAlignment="0" applyProtection="0"/>
    <xf numFmtId="0" fontId="112" fillId="0" borderId="0"/>
    <xf numFmtId="43" fontId="112" fillId="0" borderId="0" applyFont="0" applyFill="0" applyBorder="0" applyAlignment="0" applyProtection="0"/>
    <xf numFmtId="0" fontId="112" fillId="0" borderId="0"/>
    <xf numFmtId="43" fontId="112" fillId="0" borderId="0" applyFont="0" applyFill="0" applyBorder="0" applyAlignment="0" applyProtection="0"/>
    <xf numFmtId="0" fontId="112" fillId="0" borderId="0"/>
    <xf numFmtId="9" fontId="112" fillId="0" borderId="0" applyFont="0" applyFill="0" applyBorder="0" applyAlignment="0" applyProtection="0"/>
    <xf numFmtId="43" fontId="112" fillId="0" borderId="0" applyFont="0" applyFill="0" applyBorder="0" applyAlignment="0" applyProtection="0"/>
    <xf numFmtId="0" fontId="112" fillId="0" borderId="0"/>
    <xf numFmtId="9"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0" fontId="112" fillId="0" borderId="0"/>
    <xf numFmtId="9" fontId="112" fillId="0" borderId="0" applyFont="0" applyFill="0" applyBorder="0" applyAlignment="0" applyProtection="0"/>
    <xf numFmtId="9" fontId="112" fillId="0" borderId="0" applyFont="0" applyFill="0" applyBorder="0" applyAlignment="0" applyProtection="0"/>
    <xf numFmtId="43"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12" fillId="0" borderId="0" applyFont="0" applyFill="0" applyBorder="0" applyAlignment="0" applyProtection="0"/>
    <xf numFmtId="9" fontId="112"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34" borderId="0" applyNumberFormat="0" applyBorder="0" applyAlignment="0" applyProtection="0"/>
    <xf numFmtId="0" fontId="112" fillId="0" borderId="0"/>
    <xf numFmtId="0" fontId="23" fillId="0" borderId="0"/>
    <xf numFmtId="0" fontId="22" fillId="0" borderId="0"/>
    <xf numFmtId="0" fontId="21" fillId="0" borderId="0"/>
    <xf numFmtId="0" fontId="20" fillId="0" borderId="0"/>
    <xf numFmtId="0" fontId="19" fillId="0" borderId="0"/>
    <xf numFmtId="9" fontId="19"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4" fontId="13" fillId="0" borderId="0" applyFont="0" applyFill="0" applyBorder="0" applyAlignment="0" applyProtection="0"/>
    <xf numFmtId="0" fontId="49" fillId="0" borderId="0"/>
    <xf numFmtId="0" fontId="112" fillId="0" borderId="0"/>
    <xf numFmtId="0" fontId="12" fillId="0" borderId="0"/>
    <xf numFmtId="44" fontId="12" fillId="0" borderId="0" applyFont="0" applyFill="0" applyBorder="0" applyAlignment="0" applyProtection="0"/>
    <xf numFmtId="0" fontId="11" fillId="0" borderId="0"/>
    <xf numFmtId="44" fontId="11" fillId="0" borderId="0" applyFont="0" applyFill="0" applyBorder="0" applyAlignment="0" applyProtection="0"/>
    <xf numFmtId="0" fontId="10" fillId="34" borderId="0" applyNumberFormat="0" applyBorder="0" applyAlignment="0" applyProtection="0"/>
    <xf numFmtId="0" fontId="9" fillId="0" borderId="0"/>
    <xf numFmtId="0" fontId="8" fillId="0" borderId="0"/>
    <xf numFmtId="0" fontId="127" fillId="0" borderId="0" applyNumberFormat="0" applyFill="0" applyBorder="0" applyAlignment="0" applyProtection="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3" fillId="0" borderId="0"/>
    <xf numFmtId="0" fontId="24" fillId="0" borderId="0"/>
    <xf numFmtId="0" fontId="2" fillId="0" borderId="0"/>
    <xf numFmtId="0" fontId="112" fillId="0" borderId="0"/>
    <xf numFmtId="44" fontId="112" fillId="0" borderId="0" applyFont="0" applyFill="0" applyBorder="0" applyAlignment="0" applyProtection="0"/>
  </cellStyleXfs>
  <cellXfs count="1954">
    <xf numFmtId="0" fontId="0" fillId="0" borderId="0" xfId="0"/>
    <xf numFmtId="0" fontId="78" fillId="0" borderId="0" xfId="0" applyFont="1"/>
    <xf numFmtId="0" fontId="82" fillId="0" borderId="0" xfId="0" applyFont="1"/>
    <xf numFmtId="0" fontId="0" fillId="35" borderId="0" xfId="0" applyFill="1"/>
    <xf numFmtId="0" fontId="0" fillId="0" borderId="0" xfId="0" applyAlignment="1">
      <alignment horizontal="center"/>
    </xf>
    <xf numFmtId="164" fontId="0" fillId="0" borderId="0" xfId="0" applyNumberFormat="1"/>
    <xf numFmtId="0" fontId="0" fillId="0" borderId="0" xfId="0" applyAlignment="1">
      <alignment horizontal="center" wrapText="1"/>
    </xf>
    <xf numFmtId="0" fontId="40" fillId="36" borderId="25" xfId="0" applyFont="1" applyFill="1" applyBorder="1"/>
    <xf numFmtId="0" fontId="40" fillId="0" borderId="0" xfId="0" applyFont="1"/>
    <xf numFmtId="0" fontId="40" fillId="0" borderId="27" xfId="0" applyFont="1" applyBorder="1"/>
    <xf numFmtId="164" fontId="40" fillId="0" borderId="27" xfId="4" applyNumberFormat="1" applyFont="1" applyBorder="1"/>
    <xf numFmtId="0" fontId="40" fillId="37" borderId="28" xfId="0" applyFont="1" applyFill="1" applyBorder="1"/>
    <xf numFmtId="0" fontId="107" fillId="0" borderId="0" xfId="0" applyFont="1"/>
    <xf numFmtId="0" fontId="109" fillId="0" borderId="0" xfId="0" applyFont="1"/>
    <xf numFmtId="0" fontId="0" fillId="37" borderId="28" xfId="0" applyFill="1" applyBorder="1"/>
    <xf numFmtId="0" fontId="109" fillId="0" borderId="0" xfId="0" applyFont="1" applyAlignment="1">
      <alignment horizontal="left"/>
    </xf>
    <xf numFmtId="44" fontId="0" fillId="0" borderId="0" xfId="2" applyFont="1" applyFill="1" applyBorder="1"/>
    <xf numFmtId="0" fontId="40" fillId="36" borderId="29" xfId="0" applyFont="1" applyFill="1" applyBorder="1"/>
    <xf numFmtId="0" fontId="40" fillId="36" borderId="30" xfId="0" applyFont="1" applyFill="1" applyBorder="1"/>
    <xf numFmtId="0" fontId="40" fillId="36" borderId="31" xfId="0" applyFont="1" applyFill="1" applyBorder="1"/>
    <xf numFmtId="164" fontId="40" fillId="0" borderId="0" xfId="4" applyNumberFormat="1" applyFont="1" applyBorder="1"/>
    <xf numFmtId="37" fontId="40" fillId="0" borderId="0" xfId="4" applyNumberFormat="1" applyFont="1" applyBorder="1"/>
    <xf numFmtId="173" fontId="0" fillId="0" borderId="34" xfId="0" applyNumberFormat="1" applyBorder="1" applyAlignment="1">
      <alignment horizontal="justify" vertical="center" wrapText="1"/>
    </xf>
    <xf numFmtId="164" fontId="0" fillId="0" borderId="0" xfId="39" applyNumberFormat="1" applyFont="1" applyFill="1"/>
    <xf numFmtId="44" fontId="0" fillId="0" borderId="0" xfId="703" applyFont="1" applyFill="1"/>
    <xf numFmtId="176" fontId="0" fillId="0" borderId="30" xfId="0" applyNumberFormat="1" applyBorder="1"/>
    <xf numFmtId="10" fontId="0" fillId="0" borderId="0" xfId="1" applyNumberFormat="1" applyFont="1"/>
    <xf numFmtId="0" fontId="40" fillId="35" borderId="34" xfId="0" applyFont="1" applyFill="1" applyBorder="1"/>
    <xf numFmtId="0" fontId="0" fillId="0" borderId="0" xfId="0" applyAlignment="1">
      <alignment vertical="top"/>
    </xf>
    <xf numFmtId="0" fontId="0" fillId="0" borderId="0" xfId="127" applyFont="1" applyAlignment="1">
      <alignment wrapText="1"/>
    </xf>
    <xf numFmtId="0" fontId="78" fillId="0" borderId="0" xfId="0" applyFont="1" applyAlignment="1">
      <alignment horizontal="left" wrapText="1"/>
    </xf>
    <xf numFmtId="0" fontId="40" fillId="0" borderId="0" xfId="528" applyFont="1"/>
    <xf numFmtId="0" fontId="40" fillId="0" borderId="38" xfId="528" applyFont="1" applyBorder="1"/>
    <xf numFmtId="0" fontId="110" fillId="0" borderId="0" xfId="528" applyFont="1" applyAlignment="1">
      <alignment horizontal="left"/>
    </xf>
    <xf numFmtId="0" fontId="112" fillId="0" borderId="0" xfId="528" applyAlignment="1">
      <alignment horizontal="center"/>
    </xf>
    <xf numFmtId="49" fontId="41" fillId="0" borderId="0" xfId="528" applyNumberFormat="1" applyFont="1" applyAlignment="1">
      <alignment horizontal="center"/>
    </xf>
    <xf numFmtId="0" fontId="40" fillId="37" borderId="28" xfId="528" applyFont="1" applyFill="1" applyBorder="1"/>
    <xf numFmtId="0" fontId="0" fillId="37" borderId="28" xfId="528" applyFont="1" applyFill="1" applyBorder="1"/>
    <xf numFmtId="0" fontId="0" fillId="0" borderId="0" xfId="528" applyFont="1"/>
    <xf numFmtId="0" fontId="0" fillId="0" borderId="38" xfId="528" applyFont="1" applyBorder="1"/>
    <xf numFmtId="3" fontId="0" fillId="0" borderId="0" xfId="0" applyNumberFormat="1" applyAlignment="1">
      <alignment vertical="center" wrapText="1"/>
    </xf>
    <xf numFmtId="49" fontId="40" fillId="0" borderId="0" xfId="132" applyNumberFormat="1" applyFont="1"/>
    <xf numFmtId="0" fontId="112" fillId="0" borderId="0" xfId="132"/>
    <xf numFmtId="0" fontId="112" fillId="36" borderId="25" xfId="132" applyFill="1" applyBorder="1"/>
    <xf numFmtId="0" fontId="112" fillId="36" borderId="26" xfId="132" applyFill="1" applyBorder="1"/>
    <xf numFmtId="0" fontId="112" fillId="36" borderId="41" xfId="132" applyFill="1" applyBorder="1"/>
    <xf numFmtId="0" fontId="112" fillId="36" borderId="34" xfId="132" applyFill="1" applyBorder="1"/>
    <xf numFmtId="0" fontId="112" fillId="36" borderId="38" xfId="132" applyFill="1" applyBorder="1"/>
    <xf numFmtId="9" fontId="0" fillId="0" borderId="27" xfId="197" applyFont="1" applyBorder="1"/>
    <xf numFmtId="9" fontId="0" fillId="0" borderId="33" xfId="197" applyFont="1" applyBorder="1"/>
    <xf numFmtId="0" fontId="0" fillId="0" borderId="0" xfId="132" applyFont="1"/>
    <xf numFmtId="0" fontId="0" fillId="0" borderId="25" xfId="132" applyFont="1" applyBorder="1"/>
    <xf numFmtId="165" fontId="112" fillId="0" borderId="0" xfId="132" applyNumberFormat="1"/>
    <xf numFmtId="9" fontId="0" fillId="0" borderId="42" xfId="197" applyFont="1" applyBorder="1"/>
    <xf numFmtId="9" fontId="0" fillId="0" borderId="43" xfId="197" applyFont="1" applyBorder="1"/>
    <xf numFmtId="3" fontId="112" fillId="0" borderId="0" xfId="132" applyNumberFormat="1"/>
    <xf numFmtId="165" fontId="0" fillId="0" borderId="26" xfId="2" applyNumberFormat="1" applyFont="1" applyFill="1" applyBorder="1" applyAlignment="1">
      <alignment vertical="center"/>
    </xf>
    <xf numFmtId="165" fontId="0" fillId="0" borderId="27" xfId="2" applyNumberFormat="1" applyFont="1" applyFill="1" applyBorder="1" applyAlignment="1">
      <alignment vertical="center" wrapText="1"/>
    </xf>
    <xf numFmtId="9" fontId="0" fillId="0" borderId="0" xfId="1" applyFont="1"/>
    <xf numFmtId="0" fontId="110" fillId="0" borderId="0" xfId="0" applyFont="1" applyAlignment="1">
      <alignment horizontal="center" wrapText="1"/>
    </xf>
    <xf numFmtId="44" fontId="0" fillId="0" borderId="33" xfId="2" applyFont="1" applyFill="1" applyBorder="1"/>
    <xf numFmtId="0" fontId="40" fillId="36" borderId="24" xfId="0" applyFont="1" applyFill="1" applyBorder="1"/>
    <xf numFmtId="0" fontId="40" fillId="36" borderId="33" xfId="0" applyFont="1" applyFill="1" applyBorder="1" applyAlignment="1">
      <alignment horizontal="center"/>
    </xf>
    <xf numFmtId="165" fontId="0" fillId="0" borderId="41" xfId="2" applyNumberFormat="1" applyFont="1" applyFill="1" applyBorder="1" applyAlignment="1">
      <alignment vertical="center"/>
    </xf>
    <xf numFmtId="165" fontId="0" fillId="0" borderId="42" xfId="2" applyNumberFormat="1" applyFont="1" applyFill="1" applyBorder="1" applyAlignment="1">
      <alignment vertical="center" wrapText="1"/>
    </xf>
    <xf numFmtId="165" fontId="0" fillId="0" borderId="38" xfId="2" applyNumberFormat="1" applyFont="1" applyFill="1" applyBorder="1" applyAlignment="1">
      <alignment vertical="center"/>
    </xf>
    <xf numFmtId="176" fontId="0" fillId="0" borderId="42" xfId="509" applyNumberFormat="1" applyFont="1" applyFill="1" applyBorder="1" applyAlignment="1">
      <alignment vertical="center" wrapText="1"/>
    </xf>
    <xf numFmtId="176" fontId="0" fillId="0" borderId="43" xfId="509" applyNumberFormat="1" applyFont="1" applyFill="1" applyBorder="1" applyAlignment="1">
      <alignment vertical="center"/>
    </xf>
    <xf numFmtId="9" fontId="40" fillId="0" borderId="50" xfId="197" applyFont="1" applyBorder="1"/>
    <xf numFmtId="0" fontId="0" fillId="36" borderId="51" xfId="132" applyFont="1" applyFill="1" applyBorder="1"/>
    <xf numFmtId="9" fontId="40" fillId="0" borderId="49" xfId="0" applyNumberFormat="1" applyFont="1" applyBorder="1"/>
    <xf numFmtId="9" fontId="40" fillId="0" borderId="50" xfId="0" applyNumberFormat="1" applyFont="1" applyBorder="1"/>
    <xf numFmtId="0" fontId="109" fillId="37" borderId="48" xfId="0" applyFont="1" applyFill="1" applyBorder="1"/>
    <xf numFmtId="0" fontId="40" fillId="35" borderId="46" xfId="0" applyFont="1" applyFill="1" applyBorder="1"/>
    <xf numFmtId="3" fontId="40" fillId="0" borderId="49" xfId="4" applyNumberFormat="1" applyFont="1" applyFill="1" applyBorder="1"/>
    <xf numFmtId="165" fontId="40" fillId="0" borderId="49" xfId="2" applyNumberFormat="1" applyFont="1" applyFill="1" applyBorder="1" applyAlignment="1">
      <alignment vertical="center" wrapText="1"/>
    </xf>
    <xf numFmtId="165" fontId="40" fillId="0" borderId="50" xfId="2" applyNumberFormat="1" applyFont="1" applyFill="1" applyBorder="1" applyAlignment="1">
      <alignment vertical="center" wrapText="1"/>
    </xf>
    <xf numFmtId="9" fontId="40" fillId="0" borderId="49" xfId="509" applyNumberFormat="1" applyFont="1" applyFill="1" applyBorder="1" applyAlignment="1">
      <alignment vertical="center" wrapText="1"/>
    </xf>
    <xf numFmtId="9" fontId="40" fillId="0" borderId="50" xfId="509" applyNumberFormat="1" applyFont="1" applyFill="1" applyBorder="1" applyAlignment="1">
      <alignment vertical="center" wrapText="1"/>
    </xf>
    <xf numFmtId="0" fontId="40" fillId="0" borderId="46" xfId="0" quotePrefix="1" applyFont="1" applyBorder="1" applyAlignment="1">
      <alignment horizontal="left"/>
    </xf>
    <xf numFmtId="165" fontId="40" fillId="0" borderId="49" xfId="2" applyNumberFormat="1" applyFont="1" applyBorder="1" applyAlignment="1">
      <alignment vertical="center" wrapText="1"/>
    </xf>
    <xf numFmtId="165" fontId="40" fillId="0" borderId="50" xfId="2" applyNumberFormat="1" applyFont="1" applyBorder="1" applyAlignment="1">
      <alignment vertical="center" wrapText="1"/>
    </xf>
    <xf numFmtId="0" fontId="0" fillId="36" borderId="55" xfId="132" applyFont="1" applyFill="1" applyBorder="1"/>
    <xf numFmtId="0" fontId="40" fillId="36" borderId="58" xfId="132" applyFont="1" applyFill="1" applyBorder="1"/>
    <xf numFmtId="0" fontId="0" fillId="36" borderId="57" xfId="132" applyFont="1" applyFill="1" applyBorder="1"/>
    <xf numFmtId="0" fontId="40" fillId="36" borderId="56" xfId="528" applyFont="1" applyFill="1" applyBorder="1"/>
    <xf numFmtId="0" fontId="0" fillId="37" borderId="58" xfId="528" applyFont="1" applyFill="1" applyBorder="1"/>
    <xf numFmtId="0" fontId="40" fillId="36" borderId="56" xfId="0" applyFont="1" applyFill="1" applyBorder="1"/>
    <xf numFmtId="0" fontId="40" fillId="36" borderId="57" xfId="0" applyFont="1" applyFill="1" applyBorder="1"/>
    <xf numFmtId="44" fontId="112" fillId="0" borderId="0" xfId="132" applyNumberFormat="1"/>
    <xf numFmtId="44" fontId="0" fillId="0" borderId="0" xfId="2" applyFont="1"/>
    <xf numFmtId="42" fontId="0" fillId="0" borderId="27" xfId="703" applyNumberFormat="1" applyFont="1" applyBorder="1" applyAlignment="1">
      <alignment vertical="top"/>
    </xf>
    <xf numFmtId="42" fontId="0" fillId="0" borderId="41" xfId="703" applyNumberFormat="1" applyFont="1" applyBorder="1" applyAlignment="1">
      <alignment vertical="top"/>
    </xf>
    <xf numFmtId="42" fontId="0" fillId="0" borderId="27" xfId="703" applyNumberFormat="1" applyFont="1" applyFill="1" applyBorder="1" applyAlignment="1">
      <alignment vertical="top"/>
    </xf>
    <xf numFmtId="42" fontId="0" fillId="0" borderId="42" xfId="703" applyNumberFormat="1" applyFont="1" applyBorder="1" applyAlignment="1">
      <alignment vertical="top"/>
    </xf>
    <xf numFmtId="42" fontId="0" fillId="0" borderId="38" xfId="703" applyNumberFormat="1" applyFont="1" applyBorder="1" applyAlignment="1">
      <alignment vertical="top"/>
    </xf>
    <xf numFmtId="0" fontId="0" fillId="36" borderId="48" xfId="132" applyFont="1" applyFill="1" applyBorder="1"/>
    <xf numFmtId="0" fontId="0" fillId="36" borderId="49" xfId="132" applyFont="1" applyFill="1" applyBorder="1"/>
    <xf numFmtId="0" fontId="0" fillId="36" borderId="50" xfId="132" applyFont="1" applyFill="1" applyBorder="1"/>
    <xf numFmtId="0" fontId="77" fillId="0" borderId="0" xfId="0" applyFont="1"/>
    <xf numFmtId="165" fontId="112" fillId="36" borderId="25" xfId="2" applyNumberFormat="1" applyFill="1" applyBorder="1"/>
    <xf numFmtId="165" fontId="112" fillId="36" borderId="26" xfId="2" applyNumberFormat="1" applyFill="1" applyBorder="1"/>
    <xf numFmtId="165" fontId="112" fillId="36" borderId="41" xfId="2" applyNumberFormat="1" applyFill="1" applyBorder="1"/>
    <xf numFmtId="9" fontId="0" fillId="0" borderId="0" xfId="0" applyNumberFormat="1"/>
    <xf numFmtId="0" fontId="44" fillId="0" borderId="0" xfId="127" applyFont="1"/>
    <xf numFmtId="165" fontId="44" fillId="0" borderId="0" xfId="127" applyNumberFormat="1" applyFont="1"/>
    <xf numFmtId="0" fontId="113" fillId="0" borderId="0" xfId="127" applyFont="1"/>
    <xf numFmtId="2" fontId="0" fillId="0" borderId="0" xfId="0" applyNumberFormat="1"/>
    <xf numFmtId="0" fontId="79" fillId="0" borderId="0" xfId="127" applyFont="1" applyAlignment="1">
      <alignment horizontal="center"/>
    </xf>
    <xf numFmtId="3" fontId="80" fillId="0" borderId="0" xfId="127" applyNumberFormat="1" applyFont="1"/>
    <xf numFmtId="3" fontId="80" fillId="0" borderId="0" xfId="127" applyNumberFormat="1" applyFont="1" applyAlignment="1">
      <alignment horizontal="center"/>
    </xf>
    <xf numFmtId="3" fontId="0" fillId="0" borderId="0" xfId="0" applyNumberFormat="1"/>
    <xf numFmtId="0" fontId="0" fillId="0" borderId="0" xfId="127" applyFont="1" applyAlignment="1">
      <alignment horizontal="center"/>
    </xf>
    <xf numFmtId="3" fontId="40" fillId="36" borderId="49" xfId="127" applyNumberFormat="1" applyFont="1" applyFill="1" applyBorder="1" applyAlignment="1">
      <alignment horizontal="center" vertical="center" wrapText="1"/>
    </xf>
    <xf numFmtId="177" fontId="40" fillId="0" borderId="24" xfId="127" applyNumberFormat="1" applyFont="1" applyBorder="1" applyAlignment="1">
      <alignment horizontal="left"/>
    </xf>
    <xf numFmtId="3" fontId="0" fillId="0" borderId="27" xfId="127" applyNumberFormat="1" applyFont="1" applyBorder="1" applyAlignment="1">
      <alignment horizontal="center" vertical="center"/>
    </xf>
    <xf numFmtId="171" fontId="0" fillId="0" borderId="27" xfId="127" applyNumberFormat="1" applyFont="1" applyBorder="1" applyAlignment="1">
      <alignment horizontal="center" vertical="center"/>
    </xf>
    <xf numFmtId="171" fontId="0" fillId="0" borderId="33" xfId="127" applyNumberFormat="1" applyFont="1" applyBorder="1" applyAlignment="1">
      <alignment horizontal="center" vertical="center"/>
    </xf>
    <xf numFmtId="0" fontId="40" fillId="0" borderId="48" xfId="127" applyFont="1" applyBorder="1" applyAlignment="1">
      <alignment horizontal="center"/>
    </xf>
    <xf numFmtId="3" fontId="40" fillId="0" borderId="49" xfId="127" applyNumberFormat="1" applyFont="1" applyBorder="1" applyAlignment="1">
      <alignment horizontal="center" vertical="center"/>
    </xf>
    <xf numFmtId="171" fontId="40" fillId="0" borderId="49" xfId="127" applyNumberFormat="1" applyFont="1" applyBorder="1" applyAlignment="1">
      <alignment horizontal="center" vertical="center"/>
    </xf>
    <xf numFmtId="171" fontId="40" fillId="0" borderId="50" xfId="127" applyNumberFormat="1" applyFont="1" applyBorder="1" applyAlignment="1">
      <alignment horizontal="center" vertical="center"/>
    </xf>
    <xf numFmtId="0" fontId="40" fillId="0" borderId="0" xfId="127" applyFont="1" applyAlignment="1">
      <alignment horizontal="center"/>
    </xf>
    <xf numFmtId="3" fontId="40" fillId="0" borderId="0" xfId="127" applyNumberFormat="1" applyFont="1" applyAlignment="1">
      <alignment horizontal="right"/>
    </xf>
    <xf numFmtId="10" fontId="40" fillId="0" borderId="0" xfId="127" applyNumberFormat="1" applyFont="1" applyAlignment="1">
      <alignment horizontal="right"/>
    </xf>
    <xf numFmtId="0" fontId="0" fillId="0" borderId="0" xfId="0" applyAlignment="1">
      <alignment vertical="center"/>
    </xf>
    <xf numFmtId="0" fontId="0" fillId="0" borderId="0" xfId="2807" applyFont="1" applyAlignment="1">
      <alignment wrapText="1"/>
    </xf>
    <xf numFmtId="0" fontId="40" fillId="0" borderId="0" xfId="127" applyFont="1"/>
    <xf numFmtId="3" fontId="0" fillId="0" borderId="0" xfId="127" applyNumberFormat="1" applyFont="1"/>
    <xf numFmtId="3" fontId="112" fillId="0" borderId="27" xfId="127" applyNumberFormat="1" applyBorder="1" applyAlignment="1">
      <alignment horizontal="center" vertical="center"/>
    </xf>
    <xf numFmtId="3" fontId="0" fillId="0" borderId="32" xfId="127" applyNumberFormat="1" applyFont="1" applyBorder="1" applyAlignment="1">
      <alignment horizontal="center" vertical="center"/>
    </xf>
    <xf numFmtId="0" fontId="41" fillId="36" borderId="48" xfId="0" applyFont="1" applyFill="1" applyBorder="1" applyAlignment="1">
      <alignment horizontal="center" vertical="center" wrapText="1"/>
    </xf>
    <xf numFmtId="0" fontId="41" fillId="36" borderId="49" xfId="0" applyFont="1" applyFill="1" applyBorder="1" applyAlignment="1">
      <alignment horizontal="center" vertical="center" wrapText="1"/>
    </xf>
    <xf numFmtId="0" fontId="41" fillId="36" borderId="49" xfId="0" applyFont="1" applyFill="1" applyBorder="1" applyAlignment="1">
      <alignment horizontal="center" vertical="center"/>
    </xf>
    <xf numFmtId="0" fontId="41" fillId="36" borderId="50" xfId="0" applyFont="1" applyFill="1" applyBorder="1" applyAlignment="1">
      <alignment horizontal="center" vertical="center" wrapText="1"/>
    </xf>
    <xf numFmtId="0" fontId="0" fillId="0" borderId="25" xfId="127" applyFont="1" applyBorder="1"/>
    <xf numFmtId="3" fontId="0" fillId="0" borderId="0" xfId="0" applyNumberFormat="1" applyAlignment="1">
      <alignment horizontal="center"/>
    </xf>
    <xf numFmtId="0" fontId="40" fillId="0" borderId="48" xfId="0" applyFont="1" applyBorder="1" applyAlignment="1">
      <alignment horizontal="center"/>
    </xf>
    <xf numFmtId="0" fontId="40" fillId="0" borderId="0" xfId="31324" applyFont="1" applyAlignment="1">
      <alignment horizontal="left"/>
    </xf>
    <xf numFmtId="0" fontId="0" fillId="0" borderId="0" xfId="31324" applyFont="1" applyAlignment="1">
      <alignment horizontal="center" vertical="center"/>
    </xf>
    <xf numFmtId="0" fontId="115" fillId="0" borderId="0" xfId="0" applyFont="1" applyAlignment="1">
      <alignment horizontal="center" vertical="center"/>
    </xf>
    <xf numFmtId="0" fontId="80" fillId="0" borderId="0" xfId="127" applyFont="1"/>
    <xf numFmtId="0" fontId="0" fillId="0" borderId="0" xfId="127" applyFont="1"/>
    <xf numFmtId="171" fontId="112" fillId="0" borderId="27" xfId="127" applyNumberFormat="1" applyBorder="1" applyAlignment="1">
      <alignment horizontal="center" vertical="center"/>
    </xf>
    <xf numFmtId="171" fontId="112" fillId="0" borderId="33" xfId="127" applyNumberFormat="1" applyBorder="1" applyAlignment="1">
      <alignment horizontal="center" vertical="center"/>
    </xf>
    <xf numFmtId="3" fontId="112" fillId="0" borderId="42" xfId="127" applyNumberFormat="1" applyBorder="1" applyAlignment="1">
      <alignment horizontal="center" vertical="center"/>
    </xf>
    <xf numFmtId="0" fontId="112" fillId="0" borderId="0" xfId="0" applyFont="1"/>
    <xf numFmtId="9" fontId="78" fillId="0" borderId="0" xfId="1" applyFont="1" applyAlignment="1">
      <alignment horizontal="center"/>
    </xf>
    <xf numFmtId="171" fontId="78" fillId="0" borderId="0" xfId="1" applyNumberFormat="1" applyFont="1" applyAlignment="1">
      <alignment horizontal="center"/>
    </xf>
    <xf numFmtId="171" fontId="0" fillId="0" borderId="0" xfId="0" applyNumberFormat="1" applyAlignment="1">
      <alignment horizontal="center"/>
    </xf>
    <xf numFmtId="171" fontId="0" fillId="0" borderId="0" xfId="1" applyNumberFormat="1" applyFont="1" applyAlignment="1">
      <alignment horizontal="center"/>
    </xf>
    <xf numFmtId="3" fontId="77" fillId="0" borderId="27" xfId="0" applyNumberFormat="1" applyFont="1" applyBorder="1" applyAlignment="1">
      <alignment horizontal="center" vertical="center"/>
    </xf>
    <xf numFmtId="3" fontId="77" fillId="0" borderId="32" xfId="0" applyNumberFormat="1" applyFont="1" applyBorder="1" applyAlignment="1">
      <alignment horizontal="center" vertical="center"/>
    </xf>
    <xf numFmtId="178" fontId="0" fillId="0" borderId="0" xfId="0" applyNumberFormat="1" applyAlignment="1">
      <alignment horizontal="center"/>
    </xf>
    <xf numFmtId="0" fontId="0" fillId="0" borderId="0" xfId="0" applyAlignment="1">
      <alignment vertical="top" wrapText="1"/>
    </xf>
    <xf numFmtId="0" fontId="0" fillId="0" borderId="0" xfId="0" applyAlignment="1">
      <alignment horizontal="left"/>
    </xf>
    <xf numFmtId="0" fontId="80" fillId="0" borderId="0" xfId="0" applyFont="1" applyAlignment="1">
      <alignment vertical="center"/>
    </xf>
    <xf numFmtId="0" fontId="123" fillId="0" borderId="0" xfId="0" applyFont="1" applyAlignment="1">
      <alignment vertical="center"/>
    </xf>
    <xf numFmtId="164" fontId="123" fillId="0" borderId="0" xfId="4" applyNumberFormat="1" applyFont="1" applyAlignment="1">
      <alignment vertical="center"/>
    </xf>
    <xf numFmtId="0" fontId="122" fillId="0" borderId="0" xfId="0" applyFont="1" applyAlignment="1">
      <alignment vertical="center"/>
    </xf>
    <xf numFmtId="0" fontId="49" fillId="0" borderId="0" xfId="0" applyFont="1" applyAlignment="1">
      <alignment vertical="center"/>
    </xf>
    <xf numFmtId="0" fontId="122" fillId="0" borderId="0" xfId="0" applyFont="1" applyAlignment="1">
      <alignment vertical="center" wrapText="1"/>
    </xf>
    <xf numFmtId="0" fontId="80" fillId="0" borderId="0" xfId="0" applyFont="1" applyAlignment="1">
      <alignment vertical="center" wrapText="1"/>
    </xf>
    <xf numFmtId="165" fontId="112" fillId="36" borderId="65" xfId="2" applyNumberFormat="1" applyFill="1" applyBorder="1"/>
    <xf numFmtId="165" fontId="112" fillId="36" borderId="47" xfId="2" applyNumberFormat="1" applyFill="1" applyBorder="1"/>
    <xf numFmtId="0" fontId="112" fillId="36" borderId="65" xfId="132" applyFill="1" applyBorder="1"/>
    <xf numFmtId="0" fontId="112" fillId="36" borderId="47" xfId="132" applyFill="1" applyBorder="1"/>
    <xf numFmtId="2" fontId="112" fillId="0" borderId="0" xfId="132" applyNumberFormat="1" applyAlignment="1">
      <alignment wrapText="1"/>
    </xf>
    <xf numFmtId="10" fontId="77" fillId="0" borderId="0" xfId="0" applyNumberFormat="1" applyFont="1"/>
    <xf numFmtId="0" fontId="126" fillId="0" borderId="0" xfId="0" applyFont="1"/>
    <xf numFmtId="165" fontId="77" fillId="0" borderId="0" xfId="0" applyNumberFormat="1" applyFont="1"/>
    <xf numFmtId="0" fontId="112" fillId="39" borderId="57" xfId="132" applyFill="1" applyBorder="1"/>
    <xf numFmtId="0" fontId="125" fillId="39" borderId="57" xfId="132" applyFont="1" applyFill="1" applyBorder="1"/>
    <xf numFmtId="0" fontId="125" fillId="39" borderId="37" xfId="132" applyFont="1" applyFill="1" applyBorder="1"/>
    <xf numFmtId="0" fontId="125" fillId="39" borderId="55" xfId="132" applyFont="1" applyFill="1" applyBorder="1"/>
    <xf numFmtId="5" fontId="40" fillId="0" borderId="0" xfId="0" applyNumberFormat="1" applyFont="1" applyAlignment="1">
      <alignment horizontal="left"/>
    </xf>
    <xf numFmtId="165" fontId="125" fillId="0" borderId="0" xfId="31332" applyNumberFormat="1" applyFont="1" applyFill="1" applyBorder="1"/>
    <xf numFmtId="165" fontId="125" fillId="0" borderId="0" xfId="2" applyNumberFormat="1" applyFont="1" applyFill="1" applyBorder="1"/>
    <xf numFmtId="0" fontId="40" fillId="38" borderId="0" xfId="0" applyFont="1" applyFill="1"/>
    <xf numFmtId="3" fontId="40" fillId="0" borderId="0" xfId="4" applyNumberFormat="1" applyFont="1" applyFill="1" applyBorder="1"/>
    <xf numFmtId="3" fontId="40" fillId="38" borderId="0" xfId="4" applyNumberFormat="1" applyFont="1" applyFill="1" applyBorder="1"/>
    <xf numFmtId="3" fontId="40" fillId="36" borderId="67" xfId="4" applyNumberFormat="1" applyFont="1" applyFill="1" applyBorder="1"/>
    <xf numFmtId="42" fontId="0" fillId="0" borderId="67" xfId="703" applyNumberFormat="1" applyFont="1" applyBorder="1" applyAlignment="1">
      <alignment vertical="top"/>
    </xf>
    <xf numFmtId="42" fontId="0" fillId="0" borderId="69" xfId="703" applyNumberFormat="1" applyFont="1" applyBorder="1" applyAlignment="1">
      <alignment vertical="top"/>
    </xf>
    <xf numFmtId="9" fontId="0" fillId="0" borderId="67" xfId="197" applyFont="1" applyBorder="1"/>
    <xf numFmtId="9" fontId="0" fillId="0" borderId="68" xfId="197" applyFont="1" applyBorder="1"/>
    <xf numFmtId="0" fontId="0" fillId="37" borderId="64" xfId="528" applyFont="1" applyFill="1" applyBorder="1"/>
    <xf numFmtId="0" fontId="40" fillId="36" borderId="64" xfId="528" applyFont="1" applyFill="1" applyBorder="1" applyAlignment="1">
      <alignment horizontal="center" vertical="center" wrapText="1"/>
    </xf>
    <xf numFmtId="0" fontId="40" fillId="36" borderId="64" xfId="528" quotePrefix="1" applyFont="1" applyFill="1" applyBorder="1" applyAlignment="1">
      <alignment horizontal="center" vertical="center" wrapText="1"/>
    </xf>
    <xf numFmtId="0" fontId="40" fillId="37" borderId="66" xfId="0" applyFont="1" applyFill="1" applyBorder="1"/>
    <xf numFmtId="0" fontId="40" fillId="37" borderId="67" xfId="0" applyFont="1" applyFill="1" applyBorder="1"/>
    <xf numFmtId="0" fontId="40" fillId="37" borderId="68" xfId="0" applyFont="1" applyFill="1" applyBorder="1"/>
    <xf numFmtId="0" fontId="40" fillId="36" borderId="68" xfId="0" applyFont="1" applyFill="1" applyBorder="1" applyAlignment="1">
      <alignment horizontal="center" vertical="center" wrapText="1"/>
    </xf>
    <xf numFmtId="164" fontId="40" fillId="0" borderId="67" xfId="4" applyNumberFormat="1" applyFont="1" applyBorder="1"/>
    <xf numFmtId="0" fontId="40" fillId="36" borderId="66" xfId="0" applyFont="1" applyFill="1" applyBorder="1" applyAlignment="1">
      <alignment horizontal="center" vertical="center" wrapText="1"/>
    </xf>
    <xf numFmtId="0" fontId="40" fillId="36" borderId="67" xfId="0" applyFont="1" applyFill="1" applyBorder="1" applyAlignment="1">
      <alignment horizontal="center" vertical="center" wrapText="1"/>
    </xf>
    <xf numFmtId="9" fontId="40" fillId="36" borderId="67" xfId="0" applyNumberFormat="1" applyFont="1" applyFill="1" applyBorder="1" applyAlignment="1">
      <alignment horizontal="center" vertical="center" wrapText="1"/>
    </xf>
    <xf numFmtId="5" fontId="40" fillId="35" borderId="72" xfId="0" applyNumberFormat="1" applyFont="1" applyFill="1" applyBorder="1" applyAlignment="1">
      <alignment horizontal="left"/>
    </xf>
    <xf numFmtId="165" fontId="0" fillId="0" borderId="26" xfId="2" applyNumberFormat="1" applyFont="1" applyFill="1" applyBorder="1" applyAlignment="1">
      <alignment horizontal="right"/>
    </xf>
    <xf numFmtId="165" fontId="0" fillId="0" borderId="33" xfId="2" applyNumberFormat="1" applyFont="1" applyFill="1" applyBorder="1" applyAlignment="1">
      <alignment horizontal="right"/>
    </xf>
    <xf numFmtId="0" fontId="40" fillId="0" borderId="46" xfId="0" applyFont="1" applyBorder="1"/>
    <xf numFmtId="49" fontId="40" fillId="0" borderId="0" xfId="0" applyNumberFormat="1" applyFont="1" applyAlignment="1">
      <alignment horizontal="center"/>
    </xf>
    <xf numFmtId="165" fontId="0" fillId="0" borderId="0" xfId="2" applyNumberFormat="1" applyFont="1" applyFill="1" applyBorder="1" applyAlignment="1">
      <alignment vertical="center"/>
    </xf>
    <xf numFmtId="165" fontId="40" fillId="0" borderId="65" xfId="2" applyNumberFormat="1" applyFont="1" applyFill="1" applyBorder="1" applyAlignment="1">
      <alignment vertical="center" wrapText="1"/>
    </xf>
    <xf numFmtId="165" fontId="0" fillId="0" borderId="26" xfId="2" applyNumberFormat="1" applyFont="1" applyFill="1" applyBorder="1"/>
    <xf numFmtId="165" fontId="40" fillId="0" borderId="65" xfId="2" applyNumberFormat="1" applyFont="1" applyBorder="1" applyAlignment="1">
      <alignment vertical="center" wrapText="1"/>
    </xf>
    <xf numFmtId="0" fontId="40" fillId="36" borderId="32" xfId="0" applyFont="1" applyFill="1" applyBorder="1" applyAlignment="1">
      <alignment horizontal="center" vertical="center"/>
    </xf>
    <xf numFmtId="0" fontId="40" fillId="0" borderId="64" xfId="132" applyFont="1" applyBorder="1"/>
    <xf numFmtId="165" fontId="112" fillId="0" borderId="66" xfId="703" applyNumberFormat="1" applyFont="1" applyFill="1" applyBorder="1"/>
    <xf numFmtId="165" fontId="112" fillId="0" borderId="67" xfId="703" applyNumberFormat="1" applyFont="1" applyFill="1" applyBorder="1"/>
    <xf numFmtId="165" fontId="112" fillId="0" borderId="68" xfId="703" applyNumberFormat="1" applyFont="1" applyFill="1" applyBorder="1"/>
    <xf numFmtId="0" fontId="40" fillId="0" borderId="57" xfId="132" applyFont="1" applyBorder="1"/>
    <xf numFmtId="0" fontId="108" fillId="0" borderId="28" xfId="0" applyFont="1" applyBorder="1"/>
    <xf numFmtId="165" fontId="112" fillId="36" borderId="25" xfId="2" applyNumberFormat="1" applyFont="1" applyFill="1" applyBorder="1"/>
    <xf numFmtId="165" fontId="112" fillId="36" borderId="26" xfId="2" applyNumberFormat="1" applyFont="1" applyFill="1" applyBorder="1"/>
    <xf numFmtId="165" fontId="112" fillId="36" borderId="41" xfId="2" applyNumberFormat="1" applyFont="1" applyFill="1" applyBorder="1"/>
    <xf numFmtId="0" fontId="112" fillId="36" borderId="0" xfId="132" applyFill="1"/>
    <xf numFmtId="42" fontId="112" fillId="0" borderId="67" xfId="703" applyNumberFormat="1" applyFont="1" applyBorder="1" applyAlignment="1">
      <alignment vertical="top"/>
    </xf>
    <xf numFmtId="42" fontId="112" fillId="0" borderId="69" xfId="703" applyNumberFormat="1" applyFont="1" applyBorder="1" applyAlignment="1">
      <alignment vertical="top"/>
    </xf>
    <xf numFmtId="42" fontId="112" fillId="0" borderId="27" xfId="703" applyNumberFormat="1" applyFont="1" applyBorder="1" applyAlignment="1">
      <alignment vertical="top"/>
    </xf>
    <xf numFmtId="42" fontId="112" fillId="0" borderId="41" xfId="703" applyNumberFormat="1" applyFont="1" applyBorder="1" applyAlignment="1">
      <alignment vertical="top"/>
    </xf>
    <xf numFmtId="9" fontId="112" fillId="0" borderId="27" xfId="197" applyFont="1" applyBorder="1"/>
    <xf numFmtId="9" fontId="112" fillId="0" borderId="33" xfId="197" applyFont="1" applyBorder="1"/>
    <xf numFmtId="0" fontId="128" fillId="0" borderId="0" xfId="0" applyFont="1" applyAlignment="1">
      <alignment horizontal="center" wrapText="1"/>
    </xf>
    <xf numFmtId="0" fontId="119" fillId="0" borderId="0" xfId="0" applyFont="1"/>
    <xf numFmtId="0" fontId="0" fillId="0" borderId="24" xfId="0" applyBorder="1"/>
    <xf numFmtId="164" fontId="0" fillId="0" borderId="33" xfId="0" applyNumberFormat="1" applyBorder="1"/>
    <xf numFmtId="0" fontId="0" fillId="0" borderId="0" xfId="0" quotePrefix="1"/>
    <xf numFmtId="0" fontId="40" fillId="39" borderId="45" xfId="528" applyFont="1" applyFill="1" applyBorder="1" applyAlignment="1">
      <alignment horizontal="center" vertical="center" wrapText="1"/>
    </xf>
    <xf numFmtId="0" fontId="0" fillId="0" borderId="26" xfId="0" applyBorder="1" applyAlignment="1">
      <alignment horizontal="left" vertical="center" wrapText="1"/>
    </xf>
    <xf numFmtId="0" fontId="40" fillId="39" borderId="35" xfId="0" applyFont="1" applyFill="1" applyBorder="1" applyAlignment="1">
      <alignment horizontal="left" vertical="center" wrapText="1"/>
    </xf>
    <xf numFmtId="0" fontId="40" fillId="39" borderId="28" xfId="0" applyFont="1" applyFill="1" applyBorder="1" applyAlignment="1">
      <alignment horizontal="center" wrapText="1"/>
    </xf>
    <xf numFmtId="0" fontId="0" fillId="0" borderId="28" xfId="0" applyBorder="1"/>
    <xf numFmtId="0" fontId="120" fillId="0" borderId="0" xfId="0" applyFont="1"/>
    <xf numFmtId="10" fontId="0" fillId="0" borderId="0" xfId="0" applyNumberFormat="1"/>
    <xf numFmtId="49" fontId="78" fillId="0" borderId="0" xfId="0" applyNumberFormat="1" applyFont="1"/>
    <xf numFmtId="0" fontId="0" fillId="0" borderId="24" xfId="0" applyBorder="1" applyAlignment="1">
      <alignment horizontal="left"/>
    </xf>
    <xf numFmtId="0" fontId="112" fillId="39" borderId="28" xfId="0" applyFont="1" applyFill="1" applyBorder="1"/>
    <xf numFmtId="42" fontId="112" fillId="0" borderId="58" xfId="703" applyNumberFormat="1" applyFont="1" applyBorder="1" applyAlignment="1">
      <alignment horizontal="center" vertical="top"/>
    </xf>
    <xf numFmtId="42" fontId="112" fillId="0" borderId="25" xfId="703" applyNumberFormat="1" applyFont="1" applyBorder="1" applyAlignment="1">
      <alignment horizontal="center" vertical="top"/>
    </xf>
    <xf numFmtId="42" fontId="112" fillId="39" borderId="25" xfId="703" applyNumberFormat="1" applyFont="1" applyFill="1" applyBorder="1" applyAlignment="1">
      <alignment horizontal="center" vertical="top"/>
    </xf>
    <xf numFmtId="42" fontId="0" fillId="0" borderId="58" xfId="703" applyNumberFormat="1" applyFont="1" applyBorder="1" applyAlignment="1">
      <alignment horizontal="center" vertical="top"/>
    </xf>
    <xf numFmtId="42" fontId="0" fillId="0" borderId="25" xfId="703" applyNumberFormat="1" applyFont="1" applyBorder="1" applyAlignment="1">
      <alignment horizontal="center" vertical="top"/>
    </xf>
    <xf numFmtId="165" fontId="112" fillId="36" borderId="46" xfId="2" applyNumberFormat="1" applyFill="1" applyBorder="1" applyAlignment="1">
      <alignment horizontal="center"/>
    </xf>
    <xf numFmtId="3" fontId="0" fillId="0" borderId="31" xfId="4" applyNumberFormat="1" applyFont="1" applyBorder="1"/>
    <xf numFmtId="3" fontId="40" fillId="36" borderId="49" xfId="4" applyNumberFormat="1" applyFont="1" applyFill="1" applyBorder="1"/>
    <xf numFmtId="3" fontId="40" fillId="38" borderId="49" xfId="4" applyNumberFormat="1" applyFont="1" applyFill="1" applyBorder="1"/>
    <xf numFmtId="164" fontId="40" fillId="41" borderId="27" xfId="4" applyNumberFormat="1" applyFont="1" applyFill="1" applyBorder="1"/>
    <xf numFmtId="164" fontId="40" fillId="41" borderId="67" xfId="4" applyNumberFormat="1" applyFont="1" applyFill="1" applyBorder="1"/>
    <xf numFmtId="42" fontId="0" fillId="39" borderId="30" xfId="132" applyNumberFormat="1" applyFont="1" applyFill="1" applyBorder="1"/>
    <xf numFmtId="42" fontId="0" fillId="39" borderId="39" xfId="132" applyNumberFormat="1" applyFont="1" applyFill="1" applyBorder="1"/>
    <xf numFmtId="0" fontId="0" fillId="39" borderId="34" xfId="132" applyFont="1" applyFill="1" applyBorder="1"/>
    <xf numFmtId="0" fontId="0" fillId="39" borderId="38" xfId="132" applyFont="1" applyFill="1" applyBorder="1"/>
    <xf numFmtId="14" fontId="40" fillId="0" borderId="28" xfId="127" applyNumberFormat="1" applyFont="1" applyBorder="1" applyAlignment="1">
      <alignment horizontal="left"/>
    </xf>
    <xf numFmtId="3" fontId="77" fillId="0" borderId="27" xfId="31304" applyNumberFormat="1" applyFont="1" applyFill="1" applyBorder="1" applyAlignment="1">
      <alignment horizontal="center" vertical="center"/>
    </xf>
    <xf numFmtId="0" fontId="40" fillId="36" borderId="35" xfId="0" applyFont="1" applyFill="1" applyBorder="1" applyAlignment="1">
      <alignment horizontal="center"/>
    </xf>
    <xf numFmtId="3" fontId="40" fillId="36" borderId="29" xfId="4" applyNumberFormat="1" applyFont="1" applyFill="1" applyBorder="1"/>
    <xf numFmtId="3" fontId="0" fillId="40" borderId="29" xfId="4" applyNumberFormat="1" applyFont="1" applyFill="1" applyBorder="1" applyAlignment="1">
      <alignment horizontal="center"/>
    </xf>
    <xf numFmtId="3" fontId="40" fillId="36" borderId="74" xfId="4" applyNumberFormat="1" applyFont="1" applyFill="1" applyBorder="1"/>
    <xf numFmtId="3" fontId="40" fillId="0" borderId="48" xfId="4" applyNumberFormat="1" applyFont="1" applyFill="1" applyBorder="1"/>
    <xf numFmtId="0" fontId="40" fillId="36" borderId="35" xfId="0" applyFont="1" applyFill="1" applyBorder="1"/>
    <xf numFmtId="3" fontId="40" fillId="36" borderId="66" xfId="4" applyNumberFormat="1" applyFont="1" applyFill="1" applyBorder="1"/>
    <xf numFmtId="3" fontId="40" fillId="36" borderId="68" xfId="4" applyNumberFormat="1" applyFont="1" applyFill="1" applyBorder="1"/>
    <xf numFmtId="42" fontId="0" fillId="0" borderId="34" xfId="703" applyNumberFormat="1" applyFont="1" applyBorder="1" applyAlignment="1">
      <alignment horizontal="center" vertical="top"/>
    </xf>
    <xf numFmtId="0" fontId="78" fillId="39" borderId="46" xfId="132" applyFont="1" applyFill="1" applyBorder="1"/>
    <xf numFmtId="0" fontId="116" fillId="39" borderId="46" xfId="132" quotePrefix="1" applyFont="1" applyFill="1" applyBorder="1" applyAlignment="1">
      <alignment horizontal="left"/>
    </xf>
    <xf numFmtId="0" fontId="0" fillId="39" borderId="0" xfId="132" applyFont="1" applyFill="1"/>
    <xf numFmtId="0" fontId="40" fillId="40" borderId="28" xfId="0" applyFont="1" applyFill="1" applyBorder="1" applyAlignment="1">
      <alignment horizontal="center" wrapText="1"/>
    </xf>
    <xf numFmtId="0" fontId="0" fillId="40" borderId="28" xfId="0" applyFill="1" applyBorder="1"/>
    <xf numFmtId="165" fontId="0" fillId="0" borderId="25" xfId="2" applyNumberFormat="1" applyFont="1" applyFill="1" applyBorder="1" applyAlignment="1">
      <alignment horizontal="center" vertical="center" wrapText="1"/>
    </xf>
    <xf numFmtId="165" fontId="0" fillId="0" borderId="34" xfId="2" applyNumberFormat="1" applyFont="1" applyFill="1" applyBorder="1" applyAlignment="1">
      <alignment horizontal="center" vertical="center" wrapText="1"/>
    </xf>
    <xf numFmtId="165" fontId="40" fillId="0" borderId="48" xfId="2" applyNumberFormat="1" applyFont="1" applyFill="1" applyBorder="1" applyAlignment="1">
      <alignment horizontal="center" vertical="center" wrapText="1"/>
    </xf>
    <xf numFmtId="176" fontId="0" fillId="0" borderId="25" xfId="509" applyNumberFormat="1" applyFont="1" applyFill="1" applyBorder="1" applyAlignment="1">
      <alignment horizontal="center" vertical="center" wrapText="1"/>
    </xf>
    <xf numFmtId="176" fontId="0" fillId="0" borderId="34" xfId="509" applyNumberFormat="1" applyFont="1" applyFill="1" applyBorder="1" applyAlignment="1">
      <alignment horizontal="center" vertical="center" wrapText="1"/>
    </xf>
    <xf numFmtId="165" fontId="40" fillId="0" borderId="48" xfId="2" applyNumberFormat="1" applyFont="1" applyBorder="1" applyAlignment="1">
      <alignment horizontal="center" vertical="center" wrapText="1"/>
    </xf>
    <xf numFmtId="176" fontId="0" fillId="0" borderId="0" xfId="509" applyNumberFormat="1" applyFont="1" applyFill="1" applyBorder="1" applyAlignment="1">
      <alignment horizontal="center" vertical="center" wrapText="1"/>
    </xf>
    <xf numFmtId="176" fontId="0" fillId="0" borderId="30" xfId="0" applyNumberFormat="1" applyBorder="1" applyAlignment="1">
      <alignment horizontal="center"/>
    </xf>
    <xf numFmtId="9" fontId="40" fillId="0" borderId="48" xfId="509" applyNumberFormat="1" applyFont="1" applyFill="1" applyBorder="1" applyAlignment="1">
      <alignment horizontal="center" vertical="center" wrapText="1"/>
    </xf>
    <xf numFmtId="9" fontId="40" fillId="0" borderId="48" xfId="0" applyNumberFormat="1" applyFont="1" applyBorder="1" applyAlignment="1">
      <alignment horizontal="center"/>
    </xf>
    <xf numFmtId="0" fontId="0" fillId="40" borderId="46" xfId="132" applyFont="1" applyFill="1" applyBorder="1"/>
    <xf numFmtId="9" fontId="0" fillId="40" borderId="49" xfId="197" applyFont="1" applyFill="1" applyBorder="1"/>
    <xf numFmtId="9" fontId="0" fillId="40" borderId="47" xfId="197" applyFont="1" applyFill="1" applyBorder="1"/>
    <xf numFmtId="44" fontId="0" fillId="0" borderId="0" xfId="132" applyNumberFormat="1" applyFont="1"/>
    <xf numFmtId="0" fontId="0" fillId="0" borderId="24" xfId="0" applyBorder="1" applyAlignment="1">
      <alignment horizontal="center" vertical="center" wrapText="1"/>
    </xf>
    <xf numFmtId="0" fontId="40" fillId="39" borderId="48" xfId="0" applyFont="1" applyFill="1" applyBorder="1" applyAlignment="1">
      <alignment horizontal="center" vertical="center" wrapText="1"/>
    </xf>
    <xf numFmtId="0" fontId="40" fillId="39" borderId="49" xfId="0" applyFont="1" applyFill="1" applyBorder="1" applyAlignment="1">
      <alignment horizontal="center" vertical="center" wrapText="1"/>
    </xf>
    <xf numFmtId="0" fontId="40" fillId="39" borderId="50" xfId="0" applyFont="1" applyFill="1" applyBorder="1" applyAlignment="1">
      <alignment horizontal="center" vertical="center" wrapText="1"/>
    </xf>
    <xf numFmtId="0" fontId="40" fillId="0" borderId="50" xfId="0" applyFont="1" applyBorder="1" applyAlignment="1">
      <alignment horizontal="center"/>
    </xf>
    <xf numFmtId="42" fontId="112" fillId="39" borderId="27" xfId="703" applyNumberFormat="1" applyFont="1" applyFill="1" applyBorder="1" applyAlignment="1">
      <alignment horizontal="center" vertical="top"/>
    </xf>
    <xf numFmtId="42" fontId="112" fillId="39" borderId="41" xfId="703" applyNumberFormat="1" applyFont="1" applyFill="1" applyBorder="1" applyAlignment="1">
      <alignment horizontal="center" vertical="top"/>
    </xf>
    <xf numFmtId="9" fontId="112" fillId="39" borderId="27" xfId="197" applyFont="1" applyFill="1" applyBorder="1" applyAlignment="1">
      <alignment horizontal="center"/>
    </xf>
    <xf numFmtId="9" fontId="112" fillId="39" borderId="33" xfId="197" applyFont="1" applyFill="1" applyBorder="1" applyAlignment="1">
      <alignment horizontal="center"/>
    </xf>
    <xf numFmtId="164" fontId="0" fillId="0" borderId="33" xfId="0" applyNumberFormat="1" applyBorder="1" applyAlignment="1">
      <alignment horizontal="right"/>
    </xf>
    <xf numFmtId="44" fontId="0" fillId="0" borderId="33" xfId="2" applyFont="1" applyFill="1" applyBorder="1" applyAlignment="1">
      <alignment horizontal="right"/>
    </xf>
    <xf numFmtId="164" fontId="0" fillId="0" borderId="28" xfId="4" applyNumberFormat="1" applyFont="1" applyBorder="1"/>
    <xf numFmtId="3" fontId="112" fillId="0" borderId="33" xfId="4" applyNumberFormat="1" applyFont="1" applyFill="1" applyBorder="1"/>
    <xf numFmtId="173" fontId="78" fillId="39" borderId="28" xfId="127" applyNumberFormat="1" applyFont="1" applyFill="1" applyBorder="1" applyAlignment="1">
      <alignment horizontal="justify" vertical="center" wrapText="1"/>
    </xf>
    <xf numFmtId="165" fontId="0" fillId="39" borderId="26" xfId="2" applyNumberFormat="1" applyFont="1" applyFill="1" applyBorder="1" applyAlignment="1">
      <alignment horizontal="right"/>
    </xf>
    <xf numFmtId="165" fontId="0" fillId="39" borderId="27" xfId="2" applyNumberFormat="1" applyFont="1" applyFill="1" applyBorder="1" applyAlignment="1">
      <alignment vertical="center" wrapText="1"/>
    </xf>
    <xf numFmtId="165" fontId="0" fillId="39" borderId="33" xfId="2" applyNumberFormat="1" applyFont="1" applyFill="1" applyBorder="1" applyAlignment="1">
      <alignment horizontal="right"/>
    </xf>
    <xf numFmtId="165" fontId="0" fillId="39" borderId="26" xfId="2" applyNumberFormat="1" applyFont="1" applyFill="1" applyBorder="1"/>
    <xf numFmtId="165" fontId="40" fillId="0" borderId="65" xfId="2" applyNumberFormat="1" applyFont="1" applyBorder="1" applyAlignment="1">
      <alignment horizontal="center" vertical="center" wrapText="1"/>
    </xf>
    <xf numFmtId="0" fontId="0" fillId="0" borderId="26" xfId="0" applyBorder="1" applyAlignment="1">
      <alignment horizontal="left" vertical="center" wrapText="1" indent="1"/>
    </xf>
    <xf numFmtId="0" fontId="40" fillId="40" borderId="28" xfId="0" applyFont="1" applyFill="1" applyBorder="1" applyAlignment="1">
      <alignment horizontal="left" wrapText="1" indent="1"/>
    </xf>
    <xf numFmtId="0" fontId="0" fillId="0" borderId="0" xfId="0" applyAlignment="1">
      <alignment horizontal="left" indent="1"/>
    </xf>
    <xf numFmtId="3" fontId="40" fillId="0" borderId="50" xfId="4" applyNumberFormat="1" applyFont="1" applyFill="1" applyBorder="1"/>
    <xf numFmtId="3" fontId="40" fillId="0" borderId="70" xfId="4" applyNumberFormat="1" applyFont="1" applyFill="1" applyBorder="1"/>
    <xf numFmtId="164" fontId="40" fillId="0" borderId="67" xfId="4" applyNumberFormat="1" applyFont="1" applyFill="1" applyBorder="1"/>
    <xf numFmtId="165" fontId="0" fillId="0" borderId="26" xfId="2" applyNumberFormat="1" applyFont="1" applyFill="1" applyBorder="1" applyAlignment="1">
      <alignment horizontal="center" vertical="center"/>
    </xf>
    <xf numFmtId="165" fontId="0" fillId="0" borderId="0" xfId="2" applyNumberFormat="1" applyFont="1" applyFill="1" applyBorder="1" applyAlignment="1">
      <alignment horizontal="center" vertical="center"/>
    </xf>
    <xf numFmtId="165" fontId="40" fillId="0" borderId="65" xfId="2" applyNumberFormat="1" applyFont="1" applyFill="1" applyBorder="1" applyAlignment="1">
      <alignment horizontal="center" vertical="center" wrapText="1"/>
    </xf>
    <xf numFmtId="165" fontId="0" fillId="0" borderId="26" xfId="2" applyNumberFormat="1" applyFont="1" applyFill="1" applyBorder="1" applyAlignment="1">
      <alignment horizontal="center"/>
    </xf>
    <xf numFmtId="165" fontId="0" fillId="39" borderId="26" xfId="2" applyNumberFormat="1" applyFont="1" applyFill="1" applyBorder="1" applyAlignment="1">
      <alignment horizontal="center"/>
    </xf>
    <xf numFmtId="165" fontId="112" fillId="0" borderId="49" xfId="132" applyNumberFormat="1" applyBorder="1" applyAlignment="1">
      <alignment vertical="top" wrapText="1"/>
    </xf>
    <xf numFmtId="165" fontId="0" fillId="0" borderId="33" xfId="2" applyNumberFormat="1" applyFont="1" applyFill="1" applyBorder="1"/>
    <xf numFmtId="0" fontId="0" fillId="0" borderId="64" xfId="0" applyBorder="1" applyAlignment="1">
      <alignment horizontal="center"/>
    </xf>
    <xf numFmtId="0" fontId="40" fillId="39" borderId="64" xfId="0" applyFont="1" applyFill="1" applyBorder="1" applyAlignment="1">
      <alignment wrapText="1"/>
    </xf>
    <xf numFmtId="2" fontId="0" fillId="0" borderId="28" xfId="0" applyNumberFormat="1" applyBorder="1" applyAlignment="1">
      <alignment wrapText="1"/>
    </xf>
    <xf numFmtId="0" fontId="0" fillId="0" borderId="28" xfId="31342" applyFont="1" applyBorder="1"/>
    <xf numFmtId="0" fontId="0" fillId="0" borderId="0" xfId="31342" applyFont="1"/>
    <xf numFmtId="3" fontId="0" fillId="0" borderId="28" xfId="0" applyNumberFormat="1" applyBorder="1"/>
    <xf numFmtId="171" fontId="0" fillId="0" borderId="49" xfId="0" applyNumberFormat="1" applyBorder="1"/>
    <xf numFmtId="9" fontId="112" fillId="0" borderId="67" xfId="197" applyFont="1" applyBorder="1"/>
    <xf numFmtId="9" fontId="112" fillId="0" borderId="68" xfId="197" applyFont="1" applyBorder="1"/>
    <xf numFmtId="0" fontId="112" fillId="0" borderId="64" xfId="127" applyBorder="1"/>
    <xf numFmtId="171" fontId="112" fillId="0" borderId="64" xfId="1" applyNumberFormat="1" applyFont="1" applyBorder="1"/>
    <xf numFmtId="164" fontId="0" fillId="0" borderId="28" xfId="4" applyNumberFormat="1" applyFont="1" applyBorder="1" applyAlignment="1">
      <alignment wrapText="1"/>
    </xf>
    <xf numFmtId="0" fontId="0" fillId="0" borderId="28" xfId="0" applyBorder="1" applyAlignment="1">
      <alignment horizontal="center" wrapText="1"/>
    </xf>
    <xf numFmtId="0" fontId="0" fillId="39" borderId="28" xfId="0" applyFill="1" applyBorder="1" applyAlignment="1">
      <alignment horizontal="center" wrapText="1"/>
    </xf>
    <xf numFmtId="179" fontId="0" fillId="0" borderId="28" xfId="4" applyNumberFormat="1" applyFont="1" applyBorder="1" applyAlignment="1">
      <alignment wrapText="1"/>
    </xf>
    <xf numFmtId="179" fontId="0" fillId="39" borderId="28" xfId="0" applyNumberFormat="1" applyFill="1" applyBorder="1" applyAlignment="1">
      <alignment wrapText="1"/>
    </xf>
    <xf numFmtId="164" fontId="0" fillId="0" borderId="28" xfId="0" applyNumberFormat="1" applyBorder="1"/>
    <xf numFmtId="164" fontId="40" fillId="0" borderId="28" xfId="0" applyNumberFormat="1" applyFont="1" applyBorder="1" applyAlignment="1">
      <alignment horizontal="center" wrapText="1"/>
    </xf>
    <xf numFmtId="164" fontId="40" fillId="0" borderId="28" xfId="0" applyNumberFormat="1" applyFont="1" applyBorder="1" applyAlignment="1">
      <alignment horizontal="left" wrapText="1" indent="1"/>
    </xf>
    <xf numFmtId="164" fontId="40" fillId="39" borderId="28" xfId="0" applyNumberFormat="1" applyFont="1" applyFill="1" applyBorder="1" applyAlignment="1">
      <alignment horizontal="center" wrapText="1"/>
    </xf>
    <xf numFmtId="171" fontId="40" fillId="39" borderId="28" xfId="0" applyNumberFormat="1" applyFont="1" applyFill="1" applyBorder="1" applyAlignment="1">
      <alignment horizontal="center" wrapText="1"/>
    </xf>
    <xf numFmtId="0" fontId="0" fillId="0" borderId="27" xfId="0" applyBorder="1" applyAlignment="1">
      <alignment horizontal="center"/>
    </xf>
    <xf numFmtId="165" fontId="112" fillId="0" borderId="0" xfId="2" applyNumberFormat="1" applyFont="1"/>
    <xf numFmtId="0" fontId="107" fillId="0" borderId="57" xfId="132" applyFont="1" applyBorder="1"/>
    <xf numFmtId="0" fontId="107" fillId="0" borderId="58" xfId="132" applyFont="1" applyBorder="1"/>
    <xf numFmtId="5" fontId="107" fillId="35" borderId="49" xfId="0" applyNumberFormat="1" applyFont="1" applyFill="1" applyBorder="1" applyAlignment="1">
      <alignment horizontal="left"/>
    </xf>
    <xf numFmtId="0" fontId="40" fillId="37" borderId="73" xfId="0" applyFont="1" applyFill="1" applyBorder="1"/>
    <xf numFmtId="0" fontId="40" fillId="43" borderId="64" xfId="0" applyFont="1" applyFill="1" applyBorder="1" applyAlignment="1">
      <alignment horizontal="center" wrapText="1"/>
    </xf>
    <xf numFmtId="3" fontId="0" fillId="43" borderId="28" xfId="0" applyNumberFormat="1" applyFill="1" applyBorder="1"/>
    <xf numFmtId="0" fontId="0" fillId="43" borderId="28" xfId="0" applyFill="1" applyBorder="1"/>
    <xf numFmtId="0" fontId="40" fillId="43" borderId="28" xfId="0" applyFont="1" applyFill="1" applyBorder="1" applyAlignment="1">
      <alignment horizontal="center" wrapText="1"/>
    </xf>
    <xf numFmtId="164" fontId="0" fillId="43" borderId="28" xfId="4" applyNumberFormat="1" applyFont="1" applyFill="1" applyBorder="1"/>
    <xf numFmtId="164" fontId="0" fillId="43" borderId="28" xfId="0" applyNumberFormat="1" applyFill="1" applyBorder="1"/>
    <xf numFmtId="164" fontId="40" fillId="43" borderId="28" xfId="0" applyNumberFormat="1" applyFont="1" applyFill="1" applyBorder="1" applyAlignment="1">
      <alignment horizontal="center" wrapText="1"/>
    </xf>
    <xf numFmtId="164" fontId="40" fillId="43" borderId="28" xfId="0" applyNumberFormat="1" applyFont="1" applyFill="1" applyBorder="1" applyAlignment="1">
      <alignment horizontal="left" wrapText="1" indent="1"/>
    </xf>
    <xf numFmtId="171" fontId="40" fillId="43" borderId="28" xfId="0" applyNumberFormat="1" applyFont="1" applyFill="1" applyBorder="1" applyAlignment="1">
      <alignment horizontal="center" wrapText="1"/>
    </xf>
    <xf numFmtId="0" fontId="41" fillId="36" borderId="74" xfId="0" applyFont="1" applyFill="1" applyBorder="1" applyAlignment="1">
      <alignment horizontal="center" vertical="center" wrapText="1"/>
    </xf>
    <xf numFmtId="165" fontId="0" fillId="0" borderId="41" xfId="2" applyNumberFormat="1" applyFont="1" applyFill="1" applyBorder="1" applyAlignment="1">
      <alignment horizontal="right"/>
    </xf>
    <xf numFmtId="173" fontId="0" fillId="0" borderId="28" xfId="127" quotePrefix="1" applyNumberFormat="1" applyFont="1" applyBorder="1" applyAlignment="1">
      <alignment horizontal="left" wrapText="1"/>
    </xf>
    <xf numFmtId="173" fontId="0" fillId="0" borderId="28" xfId="127" applyNumberFormat="1" applyFont="1" applyBorder="1" applyAlignment="1">
      <alignment horizontal="justify" vertical="center" wrapText="1"/>
    </xf>
    <xf numFmtId="173" fontId="0" fillId="0" borderId="25" xfId="0" quotePrefix="1" applyNumberFormat="1" applyBorder="1" applyAlignment="1">
      <alignment horizontal="left" vertical="top" wrapText="1"/>
    </xf>
    <xf numFmtId="173" fontId="112" fillId="0" borderId="28" xfId="127" quotePrefix="1" applyNumberFormat="1" applyBorder="1" applyAlignment="1">
      <alignment horizontal="left" wrapText="1"/>
    </xf>
    <xf numFmtId="173" fontId="112" fillId="0" borderId="28" xfId="127" applyNumberFormat="1" applyBorder="1" applyAlignment="1">
      <alignment horizontal="justify" vertical="center" wrapText="1"/>
    </xf>
    <xf numFmtId="173" fontId="112" fillId="0" borderId="25" xfId="0" quotePrefix="1" applyNumberFormat="1" applyFont="1" applyBorder="1" applyAlignment="1">
      <alignment horizontal="left" vertical="top" wrapText="1"/>
    </xf>
    <xf numFmtId="0" fontId="80" fillId="0" borderId="64" xfId="31341" applyFont="1" applyBorder="1" applyAlignment="1">
      <alignment horizontal="left" wrapText="1"/>
    </xf>
    <xf numFmtId="0" fontId="80" fillId="0" borderId="66" xfId="31324" applyFont="1" applyBorder="1" applyAlignment="1">
      <alignment horizontal="center" wrapText="1"/>
    </xf>
    <xf numFmtId="0" fontId="80" fillId="0" borderId="67" xfId="31324" applyFont="1" applyBorder="1" applyAlignment="1">
      <alignment horizontal="center" wrapText="1"/>
    </xf>
    <xf numFmtId="0" fontId="80" fillId="0" borderId="24" xfId="31324" applyFont="1" applyBorder="1" applyAlignment="1">
      <alignment horizontal="center" wrapText="1"/>
    </xf>
    <xf numFmtId="0" fontId="80" fillId="0" borderId="27" xfId="31324" applyFont="1" applyBorder="1" applyAlignment="1">
      <alignment horizontal="center" wrapText="1"/>
    </xf>
    <xf numFmtId="0" fontId="125" fillId="39" borderId="46" xfId="132" applyFont="1" applyFill="1" applyBorder="1"/>
    <xf numFmtId="0" fontId="125" fillId="39" borderId="65" xfId="132" applyFont="1" applyFill="1" applyBorder="1"/>
    <xf numFmtId="0" fontId="125" fillId="39" borderId="47" xfId="132" applyFont="1" applyFill="1" applyBorder="1"/>
    <xf numFmtId="165" fontId="125" fillId="42" borderId="79" xfId="31332" applyNumberFormat="1" applyFont="1" applyFill="1" applyBorder="1"/>
    <xf numFmtId="165" fontId="125" fillId="42" borderId="52" xfId="2" applyNumberFormat="1" applyFont="1" applyFill="1" applyBorder="1"/>
    <xf numFmtId="165" fontId="125" fillId="42" borderId="75" xfId="2" applyNumberFormat="1" applyFont="1" applyFill="1" applyBorder="1"/>
    <xf numFmtId="164" fontId="40" fillId="0" borderId="0" xfId="4" applyNumberFormat="1" applyFont="1" applyFill="1" applyBorder="1"/>
    <xf numFmtId="0" fontId="80" fillId="0" borderId="0" xfId="0" applyFont="1" applyAlignment="1">
      <alignment horizontal="left" vertical="center"/>
    </xf>
    <xf numFmtId="0" fontId="112" fillId="39" borderId="46" xfId="132" applyFill="1" applyBorder="1"/>
    <xf numFmtId="5" fontId="40" fillId="35" borderId="46" xfId="0" applyNumberFormat="1" applyFont="1" applyFill="1" applyBorder="1" applyAlignment="1">
      <alignment horizontal="left"/>
    </xf>
    <xf numFmtId="0" fontId="40" fillId="37" borderId="46" xfId="0" applyFont="1" applyFill="1" applyBorder="1" applyAlignment="1">
      <alignment wrapText="1"/>
    </xf>
    <xf numFmtId="0" fontId="130" fillId="0" borderId="0" xfId="0" applyFont="1"/>
    <xf numFmtId="0" fontId="40" fillId="0" borderId="67" xfId="132" applyFont="1" applyBorder="1"/>
    <xf numFmtId="0" fontId="40" fillId="0" borderId="58" xfId="132" applyFont="1" applyBorder="1"/>
    <xf numFmtId="165" fontId="112" fillId="0" borderId="73" xfId="703" applyNumberFormat="1" applyFont="1" applyFill="1" applyBorder="1"/>
    <xf numFmtId="165" fontId="112" fillId="0" borderId="50" xfId="703" applyNumberFormat="1" applyFont="1" applyFill="1" applyBorder="1"/>
    <xf numFmtId="0" fontId="112" fillId="39" borderId="34" xfId="132" applyFill="1" applyBorder="1"/>
    <xf numFmtId="0" fontId="112" fillId="39" borderId="42" xfId="132" applyFill="1" applyBorder="1"/>
    <xf numFmtId="0" fontId="125" fillId="39" borderId="0" xfId="132" applyFont="1" applyFill="1"/>
    <xf numFmtId="0" fontId="125" fillId="39" borderId="38" xfId="132" applyFont="1" applyFill="1" applyBorder="1"/>
    <xf numFmtId="5" fontId="40" fillId="35" borderId="49" xfId="0" applyNumberFormat="1" applyFont="1" applyFill="1" applyBorder="1" applyAlignment="1">
      <alignment horizontal="left"/>
    </xf>
    <xf numFmtId="0" fontId="40" fillId="40" borderId="67" xfId="0" applyFont="1" applyFill="1" applyBorder="1" applyAlignment="1">
      <alignment horizontal="center"/>
    </xf>
    <xf numFmtId="0" fontId="40" fillId="40" borderId="68" xfId="0" applyFont="1" applyFill="1" applyBorder="1" applyAlignment="1">
      <alignment horizontal="center"/>
    </xf>
    <xf numFmtId="0" fontId="40" fillId="38" borderId="48" xfId="0" applyFont="1" applyFill="1" applyBorder="1"/>
    <xf numFmtId="0" fontId="0" fillId="0" borderId="49" xfId="0" applyBorder="1" applyAlignment="1">
      <alignment horizontal="center"/>
    </xf>
    <xf numFmtId="171" fontId="0" fillId="0" borderId="50" xfId="0" applyNumberFormat="1" applyBorder="1"/>
    <xf numFmtId="171" fontId="112" fillId="0" borderId="27" xfId="1" applyNumberFormat="1" applyFont="1" applyBorder="1"/>
    <xf numFmtId="165" fontId="112" fillId="0" borderId="43" xfId="703" applyNumberFormat="1" applyFont="1" applyFill="1" applyBorder="1"/>
    <xf numFmtId="0" fontId="112" fillId="0" borderId="27" xfId="127" applyBorder="1" applyAlignment="1">
      <alignment horizontal="center"/>
    </xf>
    <xf numFmtId="0" fontId="125" fillId="0" borderId="0" xfId="0" applyFont="1" applyAlignment="1">
      <alignment wrapText="1"/>
    </xf>
    <xf numFmtId="0" fontId="0" fillId="38" borderId="0" xfId="0" applyFill="1"/>
    <xf numFmtId="3" fontId="112" fillId="0" borderId="0" xfId="4" applyNumberFormat="1" applyFont="1" applyFill="1" applyBorder="1"/>
    <xf numFmtId="3" fontId="112" fillId="38" borderId="0" xfId="4" applyNumberFormat="1" applyFont="1" applyFill="1" applyBorder="1"/>
    <xf numFmtId="164" fontId="112" fillId="0" borderId="0" xfId="4" applyNumberFormat="1" applyFont="1" applyBorder="1"/>
    <xf numFmtId="37" fontId="112" fillId="0" borderId="0" xfId="4" applyNumberFormat="1" applyFont="1" applyBorder="1"/>
    <xf numFmtId="164" fontId="40" fillId="0" borderId="27" xfId="4" applyNumberFormat="1" applyFont="1" applyBorder="1" applyAlignment="1">
      <alignment horizontal="center"/>
    </xf>
    <xf numFmtId="0" fontId="132" fillId="0" borderId="0" xfId="0" applyFont="1" applyAlignment="1">
      <alignment horizontal="center" vertical="center" wrapText="1"/>
    </xf>
    <xf numFmtId="0" fontId="41" fillId="0" borderId="0" xfId="0" applyFont="1"/>
    <xf numFmtId="0" fontId="80" fillId="0" borderId="60" xfId="31324" applyFont="1" applyBorder="1" applyAlignment="1">
      <alignment horizontal="center" wrapText="1"/>
    </xf>
    <xf numFmtId="0" fontId="80" fillId="0" borderId="35" xfId="31324" applyFont="1" applyBorder="1" applyAlignment="1">
      <alignment horizontal="center" wrapText="1"/>
    </xf>
    <xf numFmtId="0" fontId="80" fillId="0" borderId="29" xfId="31324" applyFont="1" applyBorder="1" applyAlignment="1">
      <alignment horizontal="center"/>
    </xf>
    <xf numFmtId="164" fontId="0" fillId="0" borderId="66" xfId="39" applyNumberFormat="1" applyFont="1" applyFill="1" applyBorder="1" applyAlignment="1">
      <alignment horizontal="center" vertical="center" wrapText="1"/>
    </xf>
    <xf numFmtId="164" fontId="0" fillId="0" borderId="68" xfId="39" applyNumberFormat="1" applyFont="1" applyFill="1" applyBorder="1" applyAlignment="1">
      <alignment horizontal="center" vertical="center" wrapText="1"/>
    </xf>
    <xf numFmtId="164" fontId="40" fillId="41" borderId="27" xfId="4" applyNumberFormat="1" applyFont="1" applyFill="1" applyBorder="1" applyAlignment="1">
      <alignment horizontal="center"/>
    </xf>
    <xf numFmtId="0" fontId="0" fillId="0" borderId="0" xfId="132" quotePrefix="1" applyFont="1" applyAlignment="1">
      <alignment horizontal="left"/>
    </xf>
    <xf numFmtId="165" fontId="0" fillId="0" borderId="0" xfId="703" applyNumberFormat="1" applyFont="1" applyFill="1" applyBorder="1" applyAlignment="1"/>
    <xf numFmtId="165" fontId="0" fillId="0" borderId="0" xfId="132" applyNumberFormat="1" applyFont="1"/>
    <xf numFmtId="165" fontId="112" fillId="0" borderId="0" xfId="132" applyNumberFormat="1" applyAlignment="1">
      <alignment vertical="top" wrapText="1"/>
    </xf>
    <xf numFmtId="9" fontId="0" fillId="0" borderId="0" xfId="197" applyFont="1" applyFill="1" applyBorder="1"/>
    <xf numFmtId="0" fontId="0" fillId="36" borderId="46" xfId="132" applyFont="1" applyFill="1" applyBorder="1"/>
    <xf numFmtId="49" fontId="133" fillId="0" borderId="66" xfId="0" applyNumberFormat="1" applyFont="1" applyBorder="1" applyAlignment="1">
      <alignment horizontal="center" wrapText="1"/>
    </xf>
    <xf numFmtId="0" fontId="124" fillId="0" borderId="0" xfId="0" applyFont="1" applyAlignment="1">
      <alignment vertical="center"/>
    </xf>
    <xf numFmtId="0" fontId="78" fillId="0" borderId="0" xfId="127" applyFont="1"/>
    <xf numFmtId="0" fontId="116" fillId="0" borderId="48" xfId="0" applyFont="1" applyBorder="1" applyAlignment="1">
      <alignment horizontal="center"/>
    </xf>
    <xf numFmtId="3" fontId="40" fillId="0" borderId="48" xfId="0" applyNumberFormat="1" applyFont="1" applyBorder="1" applyAlignment="1">
      <alignment horizontal="right" vertical="center"/>
    </xf>
    <xf numFmtId="3" fontId="40" fillId="0" borderId="49" xfId="0" applyNumberFormat="1" applyFont="1" applyBorder="1" applyAlignment="1">
      <alignment horizontal="right" vertical="center"/>
    </xf>
    <xf numFmtId="3" fontId="40" fillId="0" borderId="50" xfId="0" applyNumberFormat="1" applyFont="1" applyBorder="1" applyAlignment="1">
      <alignment horizontal="right" vertical="center"/>
    </xf>
    <xf numFmtId="9" fontId="40" fillId="0" borderId="48" xfId="0" applyNumberFormat="1" applyFont="1" applyBorder="1" applyAlignment="1">
      <alignment horizontal="right" vertical="center"/>
    </xf>
    <xf numFmtId="9" fontId="40" fillId="0" borderId="49" xfId="0" applyNumberFormat="1" applyFont="1" applyBorder="1" applyAlignment="1">
      <alignment horizontal="right" vertical="center"/>
    </xf>
    <xf numFmtId="0" fontId="40" fillId="38" borderId="45" xfId="0" applyFont="1" applyFill="1" applyBorder="1"/>
    <xf numFmtId="9" fontId="112" fillId="0" borderId="25" xfId="132" applyNumberFormat="1" applyBorder="1"/>
    <xf numFmtId="0" fontId="112" fillId="0" borderId="25" xfId="132" applyBorder="1"/>
    <xf numFmtId="171" fontId="0" fillId="0" borderId="0" xfId="1" applyNumberFormat="1" applyFont="1"/>
    <xf numFmtId="42" fontId="112" fillId="0" borderId="67" xfId="31344" applyNumberFormat="1" applyFont="1" applyBorder="1" applyAlignment="1">
      <alignment vertical="top"/>
    </xf>
    <xf numFmtId="42" fontId="112" fillId="0" borderId="41" xfId="31344" applyNumberFormat="1" applyFont="1" applyBorder="1" applyAlignment="1">
      <alignment vertical="top"/>
    </xf>
    <xf numFmtId="42" fontId="112" fillId="0" borderId="27" xfId="31344" applyNumberFormat="1" applyFont="1" applyFill="1" applyBorder="1" applyAlignment="1">
      <alignment vertical="top"/>
    </xf>
    <xf numFmtId="10" fontId="112" fillId="0" borderId="0" xfId="1" applyNumberFormat="1" applyFont="1"/>
    <xf numFmtId="165" fontId="112" fillId="0" borderId="33" xfId="703" applyNumberFormat="1" applyFont="1" applyFill="1" applyBorder="1"/>
    <xf numFmtId="165" fontId="112" fillId="0" borderId="24" xfId="703" applyNumberFormat="1" applyFont="1" applyFill="1" applyBorder="1"/>
    <xf numFmtId="165" fontId="112" fillId="0" borderId="27" xfId="703" applyNumberFormat="1" applyFont="1" applyFill="1" applyBorder="1"/>
    <xf numFmtId="165" fontId="125" fillId="0" borderId="77" xfId="31332" applyNumberFormat="1" applyFont="1" applyFill="1" applyBorder="1"/>
    <xf numFmtId="165" fontId="125" fillId="0" borderId="62" xfId="2" applyNumberFormat="1" applyFont="1" applyFill="1" applyBorder="1"/>
    <xf numFmtId="165" fontId="125" fillId="0" borderId="80" xfId="2" applyNumberFormat="1" applyFont="1" applyFill="1" applyBorder="1"/>
    <xf numFmtId="165" fontId="0" fillId="0" borderId="27" xfId="2" applyNumberFormat="1" applyFont="1" applyBorder="1"/>
    <xf numFmtId="3" fontId="40" fillId="0" borderId="52" xfId="4" applyNumberFormat="1" applyFont="1" applyFill="1" applyBorder="1"/>
    <xf numFmtId="3" fontId="40" fillId="0" borderId="75" xfId="4" applyNumberFormat="1" applyFont="1" applyFill="1" applyBorder="1"/>
    <xf numFmtId="165" fontId="0" fillId="0" borderId="27" xfId="2" applyNumberFormat="1" applyFont="1" applyFill="1" applyBorder="1"/>
    <xf numFmtId="171" fontId="0" fillId="0" borderId="0" xfId="0" applyNumberFormat="1"/>
    <xf numFmtId="0" fontId="0" fillId="37" borderId="48" xfId="0" applyFill="1" applyBorder="1"/>
    <xf numFmtId="164" fontId="0" fillId="0" borderId="49" xfId="0" applyNumberFormat="1" applyBorder="1"/>
    <xf numFmtId="164" fontId="77" fillId="0" borderId="49" xfId="0" applyNumberFormat="1" applyFont="1" applyBorder="1"/>
    <xf numFmtId="165" fontId="77" fillId="0" borderId="49" xfId="2" applyNumberFormat="1" applyFont="1" applyFill="1" applyBorder="1"/>
    <xf numFmtId="6" fontId="134" fillId="0" borderId="0" xfId="0" applyNumberFormat="1" applyFont="1"/>
    <xf numFmtId="0" fontId="40" fillId="40" borderId="32" xfId="0" applyFont="1" applyFill="1" applyBorder="1" applyAlignment="1">
      <alignment horizontal="center"/>
    </xf>
    <xf numFmtId="0" fontId="40" fillId="40" borderId="27" xfId="0" applyFont="1" applyFill="1" applyBorder="1" applyAlignment="1">
      <alignment horizontal="center"/>
    </xf>
    <xf numFmtId="164" fontId="40" fillId="0" borderId="27" xfId="4" applyNumberFormat="1" applyFont="1" applyFill="1" applyBorder="1"/>
    <xf numFmtId="164" fontId="40" fillId="0" borderId="27" xfId="4" applyNumberFormat="1" applyFont="1" applyFill="1" applyBorder="1" applyAlignment="1">
      <alignment horizontal="center"/>
    </xf>
    <xf numFmtId="0" fontId="135" fillId="0" borderId="0" xfId="0" applyFont="1"/>
    <xf numFmtId="43" fontId="112" fillId="0" borderId="0" xfId="0" applyNumberFormat="1" applyFont="1"/>
    <xf numFmtId="9" fontId="80" fillId="0" borderId="0" xfId="4" applyNumberFormat="1" applyFont="1" applyFill="1" applyBorder="1"/>
    <xf numFmtId="2" fontId="80" fillId="0" borderId="0" xfId="4" applyNumberFormat="1" applyFont="1" applyFill="1" applyBorder="1"/>
    <xf numFmtId="165" fontId="0" fillId="0" borderId="28" xfId="2" applyNumberFormat="1" applyFont="1" applyBorder="1" applyAlignment="1">
      <alignment wrapText="1"/>
    </xf>
    <xf numFmtId="0" fontId="40" fillId="44" borderId="45" xfId="0" applyFont="1" applyFill="1" applyBorder="1" applyAlignment="1">
      <alignment horizontal="center" vertical="center" wrapText="1"/>
    </xf>
    <xf numFmtId="0" fontId="40" fillId="39" borderId="45" xfId="0" applyFont="1" applyFill="1" applyBorder="1" applyAlignment="1">
      <alignment horizontal="center" vertical="center" wrapText="1"/>
    </xf>
    <xf numFmtId="164" fontId="0" fillId="0" borderId="94" xfId="528" applyNumberFormat="1" applyFont="1" applyBorder="1"/>
    <xf numFmtId="0" fontId="0" fillId="0" borderId="94" xfId="528" applyFont="1" applyBorder="1"/>
    <xf numFmtId="5" fontId="40" fillId="0" borderId="94" xfId="132" quotePrefix="1" applyNumberFormat="1" applyFont="1" applyBorder="1" applyAlignment="1">
      <alignment horizontal="left"/>
    </xf>
    <xf numFmtId="164" fontId="0" fillId="0" borderId="0" xfId="528" applyNumberFormat="1" applyFont="1"/>
    <xf numFmtId="164" fontId="0" fillId="37" borderId="27" xfId="39" applyNumberFormat="1" applyFont="1" applyFill="1" applyBorder="1"/>
    <xf numFmtId="165" fontId="0" fillId="37" borderId="27" xfId="39" applyNumberFormat="1" applyFont="1" applyFill="1" applyBorder="1"/>
    <xf numFmtId="165" fontId="0" fillId="0" borderId="0" xfId="2" applyNumberFormat="1" applyFont="1"/>
    <xf numFmtId="165" fontId="0" fillId="0" borderId="0" xfId="0" applyNumberFormat="1"/>
    <xf numFmtId="0" fontId="40" fillId="40" borderId="66" xfId="0" applyFont="1" applyFill="1" applyBorder="1" applyAlignment="1">
      <alignment horizontal="center" vertical="center" wrapText="1"/>
    </xf>
    <xf numFmtId="0" fontId="40" fillId="40" borderId="67" xfId="0" applyFont="1" applyFill="1" applyBorder="1" applyAlignment="1">
      <alignment horizontal="center" vertical="center" wrapText="1"/>
    </xf>
    <xf numFmtId="42" fontId="40" fillId="0" borderId="105" xfId="703" applyNumberFormat="1" applyFont="1" applyBorder="1" applyAlignment="1">
      <alignment horizontal="center" vertical="top"/>
    </xf>
    <xf numFmtId="42" fontId="40" fillId="0" borderId="107" xfId="703" applyNumberFormat="1" applyFont="1" applyBorder="1" applyAlignment="1">
      <alignment vertical="top"/>
    </xf>
    <xf numFmtId="42" fontId="40" fillId="0" borderId="103" xfId="703" applyNumberFormat="1" applyFont="1" applyBorder="1" applyAlignment="1">
      <alignment vertical="top"/>
    </xf>
    <xf numFmtId="42" fontId="40" fillId="35" borderId="107" xfId="703" applyNumberFormat="1" applyFont="1" applyFill="1" applyBorder="1" applyAlignment="1">
      <alignment vertical="top"/>
    </xf>
    <xf numFmtId="9" fontId="112" fillId="0" borderId="107" xfId="197" applyFont="1" applyBorder="1"/>
    <xf numFmtId="9" fontId="112" fillId="0" borderId="104" xfId="197" applyFont="1" applyBorder="1"/>
    <xf numFmtId="9" fontId="0" fillId="0" borderId="107" xfId="197" applyFont="1" applyBorder="1"/>
    <xf numFmtId="9" fontId="0" fillId="0" borderId="104" xfId="197" applyFont="1" applyBorder="1"/>
    <xf numFmtId="42" fontId="40" fillId="0" borderId="108" xfId="132" applyNumberFormat="1" applyFont="1" applyBorder="1"/>
    <xf numFmtId="42" fontId="40" fillId="0" borderId="107" xfId="132" applyNumberFormat="1" applyFont="1" applyBorder="1"/>
    <xf numFmtId="42" fontId="40" fillId="0" borderId="108" xfId="132" applyNumberFormat="1" applyFont="1" applyBorder="1" applyAlignment="1">
      <alignment horizontal="center"/>
    </xf>
    <xf numFmtId="42" fontId="40" fillId="0" borderId="104" xfId="132" applyNumberFormat="1" applyFont="1" applyBorder="1"/>
    <xf numFmtId="9" fontId="40" fillId="0" borderId="107" xfId="197" applyFont="1" applyBorder="1"/>
    <xf numFmtId="165" fontId="112" fillId="0" borderId="105" xfId="132" applyNumberFormat="1" applyBorder="1" applyAlignment="1">
      <alignment horizontal="center" vertical="top" wrapText="1"/>
    </xf>
    <xf numFmtId="165" fontId="112" fillId="0" borderId="107" xfId="132" applyNumberFormat="1" applyBorder="1" applyAlignment="1">
      <alignment vertical="top" wrapText="1"/>
    </xf>
    <xf numFmtId="165" fontId="0" fillId="0" borderId="104" xfId="703" applyNumberFormat="1" applyFont="1" applyBorder="1" applyAlignment="1">
      <alignment vertical="top"/>
    </xf>
    <xf numFmtId="0" fontId="0" fillId="36" borderId="108" xfId="132" applyFont="1" applyFill="1" applyBorder="1"/>
    <xf numFmtId="165" fontId="0" fillId="40" borderId="107" xfId="703" applyNumberFormat="1" applyFont="1" applyFill="1" applyBorder="1" applyAlignment="1"/>
    <xf numFmtId="165" fontId="0" fillId="40" borderId="109" xfId="132" applyNumberFormat="1" applyFont="1" applyFill="1" applyBorder="1"/>
    <xf numFmtId="165" fontId="0" fillId="0" borderId="104" xfId="132" applyNumberFormat="1" applyFont="1" applyBorder="1"/>
    <xf numFmtId="165" fontId="112" fillId="0" borderId="105" xfId="132" applyNumberFormat="1" applyBorder="1" applyAlignment="1">
      <alignment vertical="top" wrapText="1"/>
    </xf>
    <xf numFmtId="0" fontId="40" fillId="0" borderId="103" xfId="528" applyFont="1" applyBorder="1"/>
    <xf numFmtId="0" fontId="40" fillId="0" borderId="105" xfId="132" applyFont="1" applyBorder="1"/>
    <xf numFmtId="0" fontId="107" fillId="0" borderId="105" xfId="132" applyFont="1" applyBorder="1"/>
    <xf numFmtId="0" fontId="109" fillId="37" borderId="107" xfId="0" applyFont="1" applyFill="1" applyBorder="1"/>
    <xf numFmtId="0" fontId="109" fillId="37" borderId="104" xfId="0" applyFont="1" applyFill="1" applyBorder="1"/>
    <xf numFmtId="0" fontId="109" fillId="37" borderId="105" xfId="0" applyFont="1" applyFill="1" applyBorder="1"/>
    <xf numFmtId="44" fontId="0" fillId="0" borderId="104" xfId="2" applyFont="1" applyFill="1" applyBorder="1"/>
    <xf numFmtId="165" fontId="0" fillId="0" borderId="104" xfId="2" applyNumberFormat="1" applyFont="1" applyFill="1" applyBorder="1"/>
    <xf numFmtId="0" fontId="40" fillId="36" borderId="108" xfId="0" applyFont="1" applyFill="1" applyBorder="1"/>
    <xf numFmtId="0" fontId="40" fillId="36" borderId="108" xfId="0" applyFont="1" applyFill="1" applyBorder="1" applyAlignment="1">
      <alignment horizontal="left"/>
    </xf>
    <xf numFmtId="0" fontId="40" fillId="0" borderId="108" xfId="0" applyFont="1" applyBorder="1"/>
    <xf numFmtId="3" fontId="40" fillId="36" borderId="107" xfId="4" applyNumberFormat="1" applyFont="1" applyFill="1" applyBorder="1"/>
    <xf numFmtId="3" fontId="40" fillId="36" borderId="109" xfId="4" applyNumberFormat="1" applyFont="1" applyFill="1" applyBorder="1"/>
    <xf numFmtId="3" fontId="40" fillId="0" borderId="108" xfId="4" applyNumberFormat="1" applyFont="1" applyFill="1" applyBorder="1"/>
    <xf numFmtId="3" fontId="40" fillId="0" borderId="107" xfId="4" applyNumberFormat="1" applyFont="1" applyFill="1" applyBorder="1"/>
    <xf numFmtId="3" fontId="40" fillId="0" borderId="104" xfId="4" applyNumberFormat="1" applyFont="1" applyFill="1" applyBorder="1"/>
    <xf numFmtId="0" fontId="40" fillId="36" borderId="107" xfId="0" applyFont="1" applyFill="1" applyBorder="1"/>
    <xf numFmtId="0" fontId="40" fillId="0" borderId="108" xfId="31324" applyFont="1" applyBorder="1" applyAlignment="1">
      <alignment horizontal="left"/>
    </xf>
    <xf numFmtId="0" fontId="0" fillId="39" borderId="109" xfId="0" applyFill="1" applyBorder="1" applyAlignment="1">
      <alignment vertical="center" wrapText="1"/>
    </xf>
    <xf numFmtId="164" fontId="40" fillId="39" borderId="108" xfId="39" applyNumberFormat="1" applyFont="1" applyFill="1" applyBorder="1" applyAlignment="1">
      <alignment horizontal="center" vertical="center" wrapText="1"/>
    </xf>
    <xf numFmtId="164" fontId="40" fillId="39" borderId="104" xfId="39" applyNumberFormat="1" applyFont="1" applyFill="1" applyBorder="1" applyAlignment="1">
      <alignment horizontal="center" vertical="center" wrapText="1"/>
    </xf>
    <xf numFmtId="0" fontId="40" fillId="37" borderId="58" xfId="528" applyFont="1" applyFill="1" applyBorder="1"/>
    <xf numFmtId="0" fontId="40" fillId="37" borderId="59" xfId="528" applyFont="1" applyFill="1" applyBorder="1"/>
    <xf numFmtId="0" fontId="40" fillId="37" borderId="69" xfId="528" applyFont="1" applyFill="1" applyBorder="1"/>
    <xf numFmtId="0" fontId="112" fillId="0" borderId="28" xfId="528" applyBorder="1"/>
    <xf numFmtId="0" fontId="112" fillId="0" borderId="28" xfId="528" applyBorder="1" applyAlignment="1">
      <alignment horizontal="center"/>
    </xf>
    <xf numFmtId="0" fontId="112" fillId="0" borderId="25" xfId="528" applyBorder="1"/>
    <xf numFmtId="43" fontId="40" fillId="0" borderId="27" xfId="4" applyFont="1" applyBorder="1" applyAlignment="1">
      <alignment horizontal="center"/>
    </xf>
    <xf numFmtId="164" fontId="0" fillId="0" borderId="27" xfId="4" applyNumberFormat="1" applyFont="1" applyFill="1" applyBorder="1"/>
    <xf numFmtId="164" fontId="0" fillId="0" borderId="33" xfId="4" applyNumberFormat="1" applyFont="1" applyFill="1" applyBorder="1"/>
    <xf numFmtId="0" fontId="1" fillId="0" borderId="81" xfId="0" applyFont="1" applyBorder="1"/>
    <xf numFmtId="0" fontId="0" fillId="37" borderId="33" xfId="0" applyFill="1" applyBorder="1"/>
    <xf numFmtId="165" fontId="1" fillId="0" borderId="114" xfId="2" applyNumberFormat="1" applyFont="1" applyBorder="1"/>
    <xf numFmtId="164" fontId="1" fillId="0" borderId="81" xfId="4" applyNumberFormat="1" applyFont="1" applyBorder="1"/>
    <xf numFmtId="0" fontId="1" fillId="0" borderId="106" xfId="0" applyFont="1" applyBorder="1"/>
    <xf numFmtId="0" fontId="0" fillId="0" borderId="38" xfId="0" applyBorder="1"/>
    <xf numFmtId="0" fontId="1" fillId="0" borderId="82" xfId="0" applyFont="1" applyBorder="1"/>
    <xf numFmtId="164" fontId="1" fillId="0" borderId="82" xfId="4" applyNumberFormat="1" applyFont="1" applyBorder="1"/>
    <xf numFmtId="165" fontId="1" fillId="0" borderId="115" xfId="2" applyNumberFormat="1" applyFont="1" applyBorder="1"/>
    <xf numFmtId="165" fontId="1" fillId="0" borderId="114" xfId="2" applyNumberFormat="1" applyFont="1" applyFill="1" applyBorder="1"/>
    <xf numFmtId="9" fontId="77" fillId="0" borderId="49" xfId="1" applyFont="1" applyFill="1" applyBorder="1"/>
    <xf numFmtId="0" fontId="119" fillId="0" borderId="0" xfId="528" applyFont="1" applyAlignment="1">
      <alignment vertical="top" wrapText="1"/>
    </xf>
    <xf numFmtId="0" fontId="119" fillId="0" borderId="0" xfId="528" applyFont="1" applyAlignment="1">
      <alignment horizontal="left" vertical="top" wrapText="1"/>
    </xf>
    <xf numFmtId="0" fontId="136" fillId="0" borderId="0" xfId="0" applyFont="1"/>
    <xf numFmtId="0" fontId="136" fillId="0" borderId="0" xfId="0" applyFont="1" applyAlignment="1">
      <alignment horizontal="center" wrapText="1"/>
    </xf>
    <xf numFmtId="0" fontId="136" fillId="35" borderId="0" xfId="0" applyFont="1" applyFill="1"/>
    <xf numFmtId="9" fontId="112" fillId="43" borderId="49" xfId="1" applyFill="1" applyBorder="1" applyAlignment="1">
      <alignment vertical="top" wrapText="1"/>
    </xf>
    <xf numFmtId="9" fontId="0" fillId="43" borderId="104" xfId="1" applyFont="1" applyFill="1" applyBorder="1"/>
    <xf numFmtId="0" fontId="78" fillId="0" borderId="0" xfId="132" applyFont="1"/>
    <xf numFmtId="0" fontId="40" fillId="37" borderId="45" xfId="0" applyFont="1" applyFill="1" applyBorder="1" applyAlignment="1">
      <alignment horizontal="center"/>
    </xf>
    <xf numFmtId="0" fontId="40" fillId="0" borderId="24" xfId="0" applyFont="1" applyBorder="1" applyAlignment="1">
      <alignment wrapText="1"/>
    </xf>
    <xf numFmtId="0" fontId="0" fillId="0" borderId="33" xfId="0" applyBorder="1" applyAlignment="1">
      <alignment horizontal="center"/>
    </xf>
    <xf numFmtId="0" fontId="40" fillId="0" borderId="24" xfId="0" applyFont="1" applyBorder="1" applyAlignment="1">
      <alignment horizontal="left" wrapText="1" indent="1"/>
    </xf>
    <xf numFmtId="0" fontId="40" fillId="0" borderId="108" xfId="0" applyFont="1" applyBorder="1" applyAlignment="1">
      <alignment wrapText="1"/>
    </xf>
    <xf numFmtId="164" fontId="0" fillId="0" borderId="104" xfId="4" applyNumberFormat="1" applyFont="1" applyBorder="1" applyAlignment="1">
      <alignment horizontal="center"/>
    </xf>
    <xf numFmtId="0" fontId="112" fillId="0" borderId="0" xfId="528"/>
    <xf numFmtId="164" fontId="0" fillId="0" borderId="0" xfId="4" applyNumberFormat="1" applyFont="1" applyFill="1" applyBorder="1"/>
    <xf numFmtId="0" fontId="0" fillId="0" borderId="25" xfId="0" applyBorder="1" applyAlignment="1">
      <alignment horizontal="left" vertical="center" wrapText="1"/>
    </xf>
    <xf numFmtId="0" fontId="0" fillId="0" borderId="25" xfId="0" applyBorder="1" applyAlignment="1">
      <alignment horizontal="left" vertical="center" wrapText="1" indent="1"/>
    </xf>
    <xf numFmtId="0" fontId="40" fillId="39" borderId="25" xfId="0" applyFont="1" applyFill="1" applyBorder="1" applyAlignment="1">
      <alignment horizontal="left" vertical="center" wrapText="1"/>
    </xf>
    <xf numFmtId="0" fontId="0" fillId="0" borderId="0" xfId="0" quotePrefix="1" applyAlignment="1">
      <alignment horizontal="center"/>
    </xf>
    <xf numFmtId="49" fontId="139" fillId="0" borderId="64" xfId="0" applyNumberFormat="1" applyFont="1" applyBorder="1" applyAlignment="1">
      <alignment horizontal="center" wrapText="1"/>
    </xf>
    <xf numFmtId="165" fontId="125" fillId="0" borderId="114" xfId="2" applyNumberFormat="1" applyFont="1" applyFill="1" applyBorder="1"/>
    <xf numFmtId="0" fontId="125" fillId="0" borderId="116" xfId="0" applyFont="1" applyBorder="1"/>
    <xf numFmtId="0" fontId="0" fillId="0" borderId="71" xfId="0" applyBorder="1"/>
    <xf numFmtId="165" fontId="125" fillId="0" borderId="114" xfId="2" applyNumberFormat="1" applyFont="1" applyBorder="1"/>
    <xf numFmtId="0" fontId="125" fillId="0" borderId="117" xfId="0" applyFont="1" applyBorder="1"/>
    <xf numFmtId="165" fontId="0" fillId="0" borderId="49" xfId="2" applyNumberFormat="1" applyFont="1" applyFill="1" applyBorder="1"/>
    <xf numFmtId="9" fontId="0" fillId="0" borderId="49" xfId="1" applyFont="1" applyFill="1" applyBorder="1"/>
    <xf numFmtId="2" fontId="0" fillId="0" borderId="0" xfId="132" applyNumberFormat="1" applyFont="1" applyAlignment="1">
      <alignment wrapText="1"/>
    </xf>
    <xf numFmtId="165" fontId="0" fillId="0" borderId="24" xfId="703" applyNumberFormat="1" applyFont="1" applyFill="1" applyBorder="1"/>
    <xf numFmtId="0" fontId="0" fillId="39" borderId="57" xfId="132" applyFont="1" applyFill="1" applyBorder="1"/>
    <xf numFmtId="6" fontId="140" fillId="0" borderId="0" xfId="0" applyNumberFormat="1" applyFont="1"/>
    <xf numFmtId="42" fontId="112" fillId="0" borderId="68" xfId="31344" applyNumberFormat="1" applyFont="1" applyBorder="1" applyAlignment="1">
      <alignment vertical="top"/>
    </xf>
    <xf numFmtId="44" fontId="136" fillId="0" borderId="0" xfId="0" applyNumberFormat="1" applyFont="1"/>
    <xf numFmtId="0" fontId="0" fillId="0" borderId="76" xfId="0" applyBorder="1"/>
    <xf numFmtId="44" fontId="138" fillId="0" borderId="0" xfId="2" applyFont="1" applyBorder="1"/>
    <xf numFmtId="165" fontId="0" fillId="0" borderId="0" xfId="2" applyNumberFormat="1" applyFont="1" applyFill="1" applyBorder="1"/>
    <xf numFmtId="3" fontId="0" fillId="0" borderId="32" xfId="0" applyNumberFormat="1" applyBorder="1"/>
    <xf numFmtId="0" fontId="0" fillId="0" borderId="32" xfId="0" applyBorder="1"/>
    <xf numFmtId="10" fontId="0" fillId="0" borderId="32" xfId="0" applyNumberFormat="1" applyBorder="1"/>
    <xf numFmtId="3" fontId="0" fillId="0" borderId="24" xfId="0" applyNumberFormat="1" applyBorder="1"/>
    <xf numFmtId="3" fontId="0" fillId="0" borderId="41" xfId="0" applyNumberFormat="1" applyBorder="1"/>
    <xf numFmtId="3" fontId="112" fillId="0" borderId="33" xfId="127" applyNumberFormat="1" applyBorder="1"/>
    <xf numFmtId="3" fontId="112" fillId="0" borderId="28" xfId="127" applyNumberFormat="1" applyBorder="1"/>
    <xf numFmtId="3" fontId="112" fillId="0" borderId="33" xfId="31323" applyNumberFormat="1" applyFont="1" applyBorder="1"/>
    <xf numFmtId="3" fontId="112" fillId="0" borderId="35" xfId="31323" applyNumberFormat="1" applyFont="1" applyBorder="1"/>
    <xf numFmtId="3" fontId="112" fillId="0" borderId="24" xfId="31323" applyNumberFormat="1" applyFont="1" applyBorder="1"/>
    <xf numFmtId="37" fontId="112" fillId="0" borderId="33" xfId="31323" applyNumberFormat="1" applyFont="1" applyBorder="1"/>
    <xf numFmtId="3" fontId="112" fillId="0" borderId="27" xfId="127" applyNumberFormat="1" applyBorder="1"/>
    <xf numFmtId="0" fontId="0" fillId="0" borderId="0" xfId="1" applyNumberFormat="1" applyFont="1"/>
    <xf numFmtId="165" fontId="141" fillId="0" borderId="77" xfId="31332" applyNumberFormat="1" applyFont="1" applyFill="1" applyBorder="1"/>
    <xf numFmtId="165" fontId="40" fillId="0" borderId="62" xfId="2" applyNumberFormat="1" applyFont="1" applyFill="1" applyBorder="1"/>
    <xf numFmtId="165" fontId="40" fillId="0" borderId="80" xfId="2" applyNumberFormat="1" applyFont="1" applyFill="1" applyBorder="1"/>
    <xf numFmtId="42" fontId="40" fillId="0" borderId="125" xfId="132" applyNumberFormat="1" applyFont="1" applyBorder="1" applyAlignment="1">
      <alignment horizontal="center"/>
    </xf>
    <xf numFmtId="0" fontId="0" fillId="0" borderId="124" xfId="528" applyFont="1" applyBorder="1"/>
    <xf numFmtId="0" fontId="40" fillId="0" borderId="124" xfId="528" applyFont="1" applyBorder="1"/>
    <xf numFmtId="0" fontId="0" fillId="39" borderId="124" xfId="0" applyFill="1" applyBorder="1" applyAlignment="1">
      <alignment vertical="center" wrapText="1"/>
    </xf>
    <xf numFmtId="3" fontId="112" fillId="0" borderId="33" xfId="127" applyNumberFormat="1" applyBorder="1" applyAlignment="1">
      <alignment horizontal="right" vertical="center"/>
    </xf>
    <xf numFmtId="3" fontId="112" fillId="0" borderId="28" xfId="127" applyNumberFormat="1" applyBorder="1" applyAlignment="1">
      <alignment horizontal="right" vertical="center"/>
    </xf>
    <xf numFmtId="3" fontId="112" fillId="0" borderId="33" xfId="31323" applyNumberFormat="1" applyFont="1" applyBorder="1" applyAlignment="1">
      <alignment horizontal="right" vertical="center"/>
    </xf>
    <xf numFmtId="3" fontId="112" fillId="0" borderId="35" xfId="31323" applyNumberFormat="1" applyFont="1" applyBorder="1" applyAlignment="1">
      <alignment horizontal="right" vertical="center"/>
    </xf>
    <xf numFmtId="3" fontId="112" fillId="0" borderId="24" xfId="31323" applyNumberFormat="1" applyFont="1" applyBorder="1" applyAlignment="1">
      <alignment horizontal="right" vertical="center"/>
    </xf>
    <xf numFmtId="37" fontId="112" fillId="0" borderId="33" xfId="31323" applyNumberFormat="1" applyFont="1" applyBorder="1" applyAlignment="1">
      <alignment horizontal="right" vertical="center"/>
    </xf>
    <xf numFmtId="3" fontId="112" fillId="0" borderId="32" xfId="127" applyNumberFormat="1" applyBorder="1" applyAlignment="1">
      <alignment horizontal="right" vertical="center"/>
    </xf>
    <xf numFmtId="3" fontId="112" fillId="0" borderId="27" xfId="127" applyNumberFormat="1" applyBorder="1" applyAlignment="1">
      <alignment horizontal="right" vertical="center"/>
    </xf>
    <xf numFmtId="3" fontId="0" fillId="0" borderId="27" xfId="0" applyNumberFormat="1" applyBorder="1"/>
    <xf numFmtId="3" fontId="0" fillId="0" borderId="33" xfId="0" applyNumberFormat="1" applyBorder="1"/>
    <xf numFmtId="3" fontId="0" fillId="0" borderId="67" xfId="0" applyNumberFormat="1" applyBorder="1"/>
    <xf numFmtId="9" fontId="0" fillId="0" borderId="24" xfId="4" applyNumberFormat="1" applyFont="1" applyFill="1" applyBorder="1"/>
    <xf numFmtId="9" fontId="0" fillId="0" borderId="51" xfId="4" applyNumberFormat="1" applyFont="1" applyFill="1" applyBorder="1"/>
    <xf numFmtId="9" fontId="0" fillId="0" borderId="53" xfId="4" applyNumberFormat="1" applyFont="1" applyFill="1" applyBorder="1"/>
    <xf numFmtId="9" fontId="0" fillId="0" borderId="24" xfId="4" applyNumberFormat="1" applyFont="1" applyFill="1" applyBorder="1" applyAlignment="1">
      <alignment horizontal="right"/>
    </xf>
    <xf numFmtId="9" fontId="0" fillId="0" borderId="76" xfId="4" applyNumberFormat="1" applyFont="1" applyFill="1" applyBorder="1"/>
    <xf numFmtId="0" fontId="136" fillId="44" borderId="71" xfId="0" applyFont="1" applyFill="1" applyBorder="1" applyAlignment="1">
      <alignment vertical="top"/>
    </xf>
    <xf numFmtId="0" fontId="142" fillId="44" borderId="32" xfId="0" applyFont="1" applyFill="1" applyBorder="1"/>
    <xf numFmtId="0" fontId="143" fillId="44" borderId="32" xfId="0" applyFont="1" applyFill="1" applyBorder="1"/>
    <xf numFmtId="10" fontId="112" fillId="0" borderId="35" xfId="127" applyNumberFormat="1" applyBorder="1"/>
    <xf numFmtId="10" fontId="112" fillId="0" borderId="35" xfId="127" applyNumberFormat="1" applyBorder="1" applyAlignment="1">
      <alignment horizontal="right" vertical="center"/>
    </xf>
    <xf numFmtId="0" fontId="0" fillId="39" borderId="71" xfId="0" applyFill="1" applyBorder="1"/>
    <xf numFmtId="0" fontId="0" fillId="39" borderId="94" xfId="0" applyFill="1" applyBorder="1"/>
    <xf numFmtId="0" fontId="40" fillId="37" borderId="60" xfId="528" applyFont="1" applyFill="1" applyBorder="1"/>
    <xf numFmtId="0" fontId="142" fillId="44" borderId="58" xfId="0" applyFont="1" applyFill="1" applyBorder="1" applyAlignment="1">
      <alignment vertical="top"/>
    </xf>
    <xf numFmtId="44" fontId="143" fillId="44" borderId="32" xfId="0" applyNumberFormat="1" applyFont="1" applyFill="1" applyBorder="1"/>
    <xf numFmtId="10" fontId="143" fillId="44" borderId="110" xfId="0" applyNumberFormat="1" applyFont="1" applyFill="1" applyBorder="1" applyAlignment="1">
      <alignment vertical="top"/>
    </xf>
    <xf numFmtId="0" fontId="142" fillId="44" borderId="129" xfId="0" applyFont="1" applyFill="1" applyBorder="1" applyAlignment="1">
      <alignment vertical="top"/>
    </xf>
    <xf numFmtId="164" fontId="143" fillId="44" borderId="119" xfId="0" applyNumberFormat="1" applyFont="1" applyFill="1" applyBorder="1" applyAlignment="1">
      <alignment horizontal="center" vertical="top"/>
    </xf>
    <xf numFmtId="2" fontId="143" fillId="44" borderId="91" xfId="4" applyNumberFormat="1" applyFont="1" applyFill="1" applyBorder="1" applyAlignment="1">
      <alignment horizontal="center" vertical="top"/>
    </xf>
    <xf numFmtId="43" fontId="143" fillId="44" borderId="91" xfId="4" applyFont="1" applyFill="1" applyBorder="1" applyAlignment="1">
      <alignment horizontal="center" vertical="top"/>
    </xf>
    <xf numFmtId="44" fontId="143" fillId="44" borderId="91" xfId="2" applyFont="1" applyFill="1" applyBorder="1" applyAlignment="1">
      <alignment horizontal="left" vertical="top"/>
    </xf>
    <xf numFmtId="10" fontId="145" fillId="44" borderId="41" xfId="0" applyNumberFormat="1" applyFont="1" applyFill="1" applyBorder="1" applyAlignment="1">
      <alignment vertical="top"/>
    </xf>
    <xf numFmtId="0" fontId="142" fillId="0" borderId="34" xfId="0" applyFont="1" applyBorder="1" applyAlignment="1">
      <alignment vertical="top"/>
    </xf>
    <xf numFmtId="2" fontId="136" fillId="0" borderId="0" xfId="0" applyNumberFormat="1" applyFont="1" applyAlignment="1">
      <alignment vertical="top"/>
    </xf>
    <xf numFmtId="0" fontId="142" fillId="0" borderId="93" xfId="0" applyFont="1" applyBorder="1" applyAlignment="1">
      <alignment vertical="top"/>
    </xf>
    <xf numFmtId="0" fontId="136" fillId="0" borderId="93" xfId="0" applyFont="1" applyBorder="1" applyAlignment="1">
      <alignment vertical="top"/>
    </xf>
    <xf numFmtId="44" fontId="136" fillId="0" borderId="0" xfId="0" applyNumberFormat="1" applyFont="1" applyAlignment="1">
      <alignment vertical="top"/>
    </xf>
    <xf numFmtId="0" fontId="142" fillId="44" borderId="130" xfId="0" applyFont="1" applyFill="1" applyBorder="1" applyAlignment="1">
      <alignment vertical="top"/>
    </xf>
    <xf numFmtId="0" fontId="142" fillId="44" borderId="73" xfId="0" applyFont="1" applyFill="1" applyBorder="1" applyAlignment="1">
      <alignment vertical="top"/>
    </xf>
    <xf numFmtId="0" fontId="142" fillId="44" borderId="69" xfId="0" applyFont="1" applyFill="1" applyBorder="1" applyAlignment="1">
      <alignment vertical="top"/>
    </xf>
    <xf numFmtId="164" fontId="136" fillId="0" borderId="0" xfId="0" applyNumberFormat="1" applyFont="1" applyAlignment="1">
      <alignment vertical="top"/>
    </xf>
    <xf numFmtId="181" fontId="136" fillId="0" borderId="0" xfId="0" applyNumberFormat="1" applyFont="1" applyAlignment="1">
      <alignment vertical="top"/>
    </xf>
    <xf numFmtId="43" fontId="136" fillId="0" borderId="0" xfId="0" applyNumberFormat="1" applyFont="1" applyAlignment="1">
      <alignment vertical="top"/>
    </xf>
    <xf numFmtId="0" fontId="142" fillId="44" borderId="131" xfId="0" applyFont="1" applyFill="1" applyBorder="1" applyAlignment="1">
      <alignment vertical="top"/>
    </xf>
    <xf numFmtId="0" fontId="142" fillId="44" borderId="32" xfId="0" applyFont="1" applyFill="1" applyBorder="1" applyAlignment="1">
      <alignment vertical="top"/>
    </xf>
    <xf numFmtId="0" fontId="142" fillId="44" borderId="41" xfId="0" applyFont="1" applyFill="1" applyBorder="1" applyAlignment="1">
      <alignment vertical="top"/>
    </xf>
    <xf numFmtId="4" fontId="136" fillId="0" borderId="0" xfId="0" applyNumberFormat="1" applyFont="1" applyAlignment="1">
      <alignment vertical="top"/>
    </xf>
    <xf numFmtId="4" fontId="142" fillId="0" borderId="0" xfId="0" applyNumberFormat="1" applyFont="1" applyAlignment="1">
      <alignment vertical="top"/>
    </xf>
    <xf numFmtId="2" fontId="142" fillId="0" borderId="0" xfId="0" applyNumberFormat="1" applyFont="1" applyAlignment="1">
      <alignment vertical="top"/>
    </xf>
    <xf numFmtId="180" fontId="142" fillId="0" borderId="0" xfId="0" applyNumberFormat="1" applyFont="1" applyAlignment="1">
      <alignment vertical="top"/>
    </xf>
    <xf numFmtId="0" fontId="142" fillId="0" borderId="0" xfId="0" applyFont="1" applyAlignment="1">
      <alignment vertical="top"/>
    </xf>
    <xf numFmtId="1" fontId="136" fillId="0" borderId="0" xfId="0" applyNumberFormat="1" applyFont="1" applyAlignment="1">
      <alignment vertical="top"/>
    </xf>
    <xf numFmtId="44" fontId="136" fillId="0" borderId="0" xfId="0" applyNumberFormat="1" applyFont="1" applyAlignment="1">
      <alignment wrapText="1"/>
    </xf>
    <xf numFmtId="2" fontId="136" fillId="0" borderId="0" xfId="0" applyNumberFormat="1" applyFont="1"/>
    <xf numFmtId="0" fontId="142" fillId="44" borderId="57" xfId="0" applyFont="1" applyFill="1" applyBorder="1"/>
    <xf numFmtId="0" fontId="146" fillId="0" borderId="0" xfId="0" applyFont="1"/>
    <xf numFmtId="0" fontId="142" fillId="44" borderId="46" xfId="0" applyFont="1" applyFill="1" applyBorder="1"/>
    <xf numFmtId="0" fontId="142" fillId="44" borderId="48" xfId="0" applyFont="1" applyFill="1" applyBorder="1"/>
    <xf numFmtId="0" fontId="142" fillId="44" borderId="70" xfId="0" applyFont="1" applyFill="1" applyBorder="1"/>
    <xf numFmtId="0" fontId="142" fillId="44" borderId="47" xfId="0" applyFont="1" applyFill="1" applyBorder="1"/>
    <xf numFmtId="0" fontId="147" fillId="0" borderId="0" xfId="0" applyFont="1" applyAlignment="1">
      <alignment wrapText="1"/>
    </xf>
    <xf numFmtId="0" fontId="148" fillId="0" borderId="0" xfId="0" applyFont="1"/>
    <xf numFmtId="165" fontId="125" fillId="0" borderId="79" xfId="31332" applyNumberFormat="1" applyFont="1" applyFill="1" applyBorder="1"/>
    <xf numFmtId="165" fontId="125" fillId="0" borderId="52" xfId="2" applyNumberFormat="1" applyFont="1" applyFill="1" applyBorder="1"/>
    <xf numFmtId="165" fontId="125" fillId="0" borderId="75" xfId="2" applyNumberFormat="1" applyFont="1" applyFill="1" applyBorder="1"/>
    <xf numFmtId="3" fontId="0" fillId="0" borderId="26" xfId="0" applyNumberFormat="1" applyBorder="1"/>
    <xf numFmtId="3" fontId="0" fillId="0" borderId="68" xfId="0" applyNumberFormat="1" applyBorder="1"/>
    <xf numFmtId="3" fontId="40" fillId="0" borderId="137" xfId="4" applyNumberFormat="1" applyFont="1" applyFill="1" applyBorder="1"/>
    <xf numFmtId="0" fontId="149" fillId="43" borderId="25" xfId="0" applyFont="1" applyFill="1" applyBorder="1" applyAlignment="1">
      <alignment wrapText="1"/>
    </xf>
    <xf numFmtId="0" fontId="80" fillId="0" borderId="25" xfId="0" applyFont="1" applyBorder="1" applyAlignment="1">
      <alignment wrapText="1"/>
    </xf>
    <xf numFmtId="0" fontId="150" fillId="43" borderId="25" xfId="0" applyFont="1" applyFill="1" applyBorder="1" applyAlignment="1">
      <alignment wrapText="1"/>
    </xf>
    <xf numFmtId="0" fontId="80" fillId="0" borderId="25" xfId="0" applyFont="1" applyBorder="1" applyAlignment="1">
      <alignment horizontal="left" wrapText="1" indent="1"/>
    </xf>
    <xf numFmtId="0" fontId="149" fillId="46" borderId="25" xfId="0" applyFont="1" applyFill="1" applyBorder="1" applyAlignment="1">
      <alignment wrapText="1"/>
    </xf>
    <xf numFmtId="0" fontId="80" fillId="0" borderId="28" xfId="0" applyFont="1" applyBorder="1"/>
    <xf numFmtId="0" fontId="80" fillId="0" borderId="28" xfId="0" applyFont="1" applyBorder="1" applyAlignment="1">
      <alignment wrapText="1"/>
    </xf>
    <xf numFmtId="0" fontId="80" fillId="0" borderId="97" xfId="0" applyFont="1" applyBorder="1"/>
    <xf numFmtId="3" fontId="112" fillId="0" borderId="33" xfId="127" applyNumberFormat="1" applyBorder="1" applyAlignment="1">
      <alignment vertical="center"/>
    </xf>
    <xf numFmtId="3" fontId="112" fillId="0" borderId="28" xfId="127" applyNumberFormat="1" applyBorder="1" applyAlignment="1">
      <alignment vertical="center"/>
    </xf>
    <xf numFmtId="3" fontId="112" fillId="0" borderId="33" xfId="31323" applyNumberFormat="1" applyFont="1" applyBorder="1" applyAlignment="1">
      <alignment vertical="center"/>
    </xf>
    <xf numFmtId="3" fontId="112" fillId="0" borderId="35" xfId="31323" applyNumberFormat="1" applyFont="1" applyBorder="1" applyAlignment="1">
      <alignment vertical="center"/>
    </xf>
    <xf numFmtId="3" fontId="112" fillId="0" borderId="24" xfId="31323" applyNumberFormat="1" applyFont="1" applyBorder="1" applyAlignment="1">
      <alignment vertical="center"/>
    </xf>
    <xf numFmtId="37" fontId="112" fillId="0" borderId="33" xfId="31323" applyNumberFormat="1" applyFont="1" applyBorder="1" applyAlignment="1">
      <alignment vertical="center"/>
    </xf>
    <xf numFmtId="3" fontId="112" fillId="0" borderId="32" xfId="127" applyNumberFormat="1" applyBorder="1" applyAlignment="1">
      <alignment vertical="center"/>
    </xf>
    <xf numFmtId="3" fontId="112" fillId="0" borderId="27" xfId="127" applyNumberFormat="1" applyBorder="1" applyAlignment="1">
      <alignment vertical="center"/>
    </xf>
    <xf numFmtId="10" fontId="112" fillId="0" borderId="35" xfId="127" applyNumberFormat="1" applyBorder="1" applyAlignment="1">
      <alignment vertical="center"/>
    </xf>
    <xf numFmtId="0" fontId="0" fillId="0" borderId="0" xfId="0" quotePrefix="1" applyAlignment="1">
      <alignment horizontal="left" wrapText="1"/>
    </xf>
    <xf numFmtId="0" fontId="0" fillId="0" borderId="0" xfId="0" applyAlignment="1">
      <alignment horizontal="left" wrapText="1"/>
    </xf>
    <xf numFmtId="49" fontId="41" fillId="0" borderId="0" xfId="132" quotePrefix="1" applyNumberFormat="1" applyFont="1" applyAlignment="1">
      <alignment horizontal="center"/>
    </xf>
    <xf numFmtId="49" fontId="112" fillId="0" borderId="0" xfId="132" applyNumberFormat="1" applyAlignment="1">
      <alignment horizontal="center"/>
    </xf>
    <xf numFmtId="0" fontId="0" fillId="0" borderId="0" xfId="0" applyAlignment="1">
      <alignment wrapText="1"/>
    </xf>
    <xf numFmtId="0" fontId="41" fillId="0" borderId="0" xfId="0" applyFont="1" applyAlignment="1">
      <alignment horizontal="center"/>
    </xf>
    <xf numFmtId="49" fontId="41" fillId="0" borderId="0" xfId="0" applyNumberFormat="1" applyFont="1" applyAlignment="1">
      <alignment horizontal="center"/>
    </xf>
    <xf numFmtId="0" fontId="136" fillId="0" borderId="0" xfId="0" applyFont="1" applyAlignment="1">
      <alignment wrapText="1"/>
    </xf>
    <xf numFmtId="0" fontId="136" fillId="0" borderId="0" xfId="0" applyFont="1" applyAlignment="1">
      <alignment vertical="top"/>
    </xf>
    <xf numFmtId="0" fontId="142" fillId="44" borderId="26" xfId="0" applyFont="1" applyFill="1" applyBorder="1" applyAlignment="1">
      <alignment vertical="top"/>
    </xf>
    <xf numFmtId="0" fontId="40" fillId="39" borderId="64" xfId="0" applyFont="1" applyFill="1" applyBorder="1" applyAlignment="1">
      <alignment horizontal="center" wrapText="1"/>
    </xf>
    <xf numFmtId="0" fontId="0" fillId="0" borderId="0" xfId="127" applyFont="1" applyAlignment="1">
      <alignment horizontal="left" wrapText="1"/>
    </xf>
    <xf numFmtId="0" fontId="40" fillId="36" borderId="66" xfId="0" applyFont="1" applyFill="1" applyBorder="1" applyAlignment="1">
      <alignment horizontal="center"/>
    </xf>
    <xf numFmtId="0" fontId="40" fillId="36" borderId="67" xfId="0" applyFont="1" applyFill="1" applyBorder="1" applyAlignment="1">
      <alignment horizontal="center"/>
    </xf>
    <xf numFmtId="0" fontId="40" fillId="36" borderId="68" xfId="0" applyFont="1" applyFill="1" applyBorder="1" applyAlignment="1">
      <alignment horizontal="center"/>
    </xf>
    <xf numFmtId="0" fontId="41" fillId="36" borderId="46" xfId="0" applyFont="1" applyFill="1" applyBorder="1" applyAlignment="1">
      <alignment horizontal="center"/>
    </xf>
    <xf numFmtId="0" fontId="41" fillId="0" borderId="0" xfId="0" applyFont="1" applyAlignment="1">
      <alignment horizontal="center" wrapText="1"/>
    </xf>
    <xf numFmtId="0" fontId="40" fillId="36" borderId="27" xfId="0" applyFont="1" applyFill="1" applyBorder="1" applyAlignment="1">
      <alignment horizontal="center"/>
    </xf>
    <xf numFmtId="0" fontId="40" fillId="36" borderId="42" xfId="0" applyFont="1" applyFill="1" applyBorder="1" applyAlignment="1">
      <alignment horizontal="center"/>
    </xf>
    <xf numFmtId="49" fontId="41" fillId="0" borderId="0" xfId="0" quotePrefix="1" applyNumberFormat="1" applyFont="1" applyAlignment="1">
      <alignment horizontal="center"/>
    </xf>
    <xf numFmtId="49" fontId="0" fillId="0" borderId="0" xfId="0" applyNumberFormat="1" applyAlignment="1">
      <alignment horizontal="center"/>
    </xf>
    <xf numFmtId="49" fontId="41" fillId="0" borderId="0" xfId="0" applyNumberFormat="1" applyFont="1" applyAlignment="1">
      <alignment horizontal="center" vertical="center" wrapText="1"/>
    </xf>
    <xf numFmtId="0" fontId="0" fillId="0" borderId="0" xfId="0" quotePrefix="1" applyAlignment="1">
      <alignment horizontal="left"/>
    </xf>
    <xf numFmtId="0" fontId="40" fillId="36" borderId="48" xfId="127" applyFont="1" applyFill="1" applyBorder="1" applyAlignment="1">
      <alignment horizontal="center" vertical="center" wrapText="1"/>
    </xf>
    <xf numFmtId="0" fontId="40" fillId="36" borderId="49" xfId="127" applyFont="1" applyFill="1" applyBorder="1" applyAlignment="1">
      <alignment horizontal="center" vertical="center" wrapText="1"/>
    </xf>
    <xf numFmtId="0" fontId="40" fillId="36" borderId="50" xfId="127" applyFont="1" applyFill="1" applyBorder="1" applyAlignment="1">
      <alignment horizontal="center" vertical="center" wrapText="1"/>
    </xf>
    <xf numFmtId="0" fontId="40" fillId="0" borderId="0" xfId="0" applyFont="1" applyAlignment="1">
      <alignment wrapText="1"/>
    </xf>
    <xf numFmtId="0" fontId="0" fillId="0" borderId="0" xfId="2807" applyFont="1" applyAlignment="1">
      <alignment vertical="center" wrapText="1"/>
    </xf>
    <xf numFmtId="0" fontId="40" fillId="36" borderId="24" xfId="0" applyFont="1" applyFill="1" applyBorder="1" applyAlignment="1">
      <alignment horizontal="center" vertical="center"/>
    </xf>
    <xf numFmtId="0" fontId="40" fillId="44" borderId="57" xfId="0" applyFont="1" applyFill="1" applyBorder="1"/>
    <xf numFmtId="0" fontId="40" fillId="44" borderId="105" xfId="0" applyFont="1" applyFill="1" applyBorder="1"/>
    <xf numFmtId="0" fontId="40" fillId="44" borderId="103" xfId="0" applyFont="1" applyFill="1" applyBorder="1"/>
    <xf numFmtId="0" fontId="80" fillId="0" borderId="27" xfId="0" applyFont="1" applyBorder="1" applyAlignment="1">
      <alignment vertical="center"/>
    </xf>
    <xf numFmtId="0" fontId="0" fillId="0" borderId="27" xfId="0" applyBorder="1"/>
    <xf numFmtId="3" fontId="0" fillId="0" borderId="27" xfId="0" applyNumberFormat="1" applyBorder="1" applyAlignment="1">
      <alignment vertical="center"/>
    </xf>
    <xf numFmtId="3" fontId="112" fillId="0" borderId="67" xfId="0" applyNumberFormat="1" applyFont="1" applyBorder="1" applyAlignment="1">
      <alignment horizontal="right" vertical="center"/>
    </xf>
    <xf numFmtId="0" fontId="136" fillId="0" borderId="131" xfId="0" applyFont="1" applyBorder="1"/>
    <xf numFmtId="0" fontId="136" fillId="0" borderId="41" xfId="0" applyFont="1" applyBorder="1"/>
    <xf numFmtId="0" fontId="142" fillId="0" borderId="132" xfId="0" applyFont="1" applyBorder="1"/>
    <xf numFmtId="0" fontId="136" fillId="0" borderId="93" xfId="0" applyFont="1" applyBorder="1"/>
    <xf numFmtId="0" fontId="142" fillId="45" borderId="64" xfId="0" applyFont="1" applyFill="1" applyBorder="1"/>
    <xf numFmtId="0" fontId="142" fillId="45" borderId="28" xfId="0" applyFont="1" applyFill="1" applyBorder="1"/>
    <xf numFmtId="0" fontId="142" fillId="45" borderId="94" xfId="0" applyFont="1" applyFill="1" applyBorder="1"/>
    <xf numFmtId="0" fontId="136" fillId="44" borderId="34" xfId="0" applyFont="1" applyFill="1" applyBorder="1"/>
    <xf numFmtId="0" fontId="142" fillId="45" borderId="72" xfId="0" applyFont="1" applyFill="1" applyBorder="1"/>
    <xf numFmtId="0" fontId="142" fillId="0" borderId="56" xfId="0" applyFont="1" applyBorder="1"/>
    <xf numFmtId="0" fontId="142" fillId="0" borderId="28" xfId="0" applyFont="1" applyBorder="1"/>
    <xf numFmtId="0" fontId="142" fillId="0" borderId="71" xfId="0" applyFont="1" applyBorder="1"/>
    <xf numFmtId="0" fontId="136" fillId="0" borderId="102" xfId="0" applyFont="1" applyBorder="1"/>
    <xf numFmtId="42" fontId="0" fillId="0" borderId="0" xfId="0" applyNumberFormat="1"/>
    <xf numFmtId="42" fontId="0" fillId="0" borderId="25" xfId="703" applyNumberFormat="1" applyFont="1" applyFill="1" applyBorder="1" applyAlignment="1">
      <alignment horizontal="center" vertical="top"/>
    </xf>
    <xf numFmtId="164" fontId="112" fillId="0" borderId="27" xfId="4" applyNumberFormat="1" applyFont="1" applyBorder="1" applyAlignment="1">
      <alignment horizontal="right"/>
    </xf>
    <xf numFmtId="42" fontId="112" fillId="0" borderId="41" xfId="31344" applyNumberFormat="1" applyFont="1" applyFill="1" applyBorder="1" applyAlignment="1">
      <alignment vertical="top"/>
    </xf>
    <xf numFmtId="42" fontId="112" fillId="0" borderId="27" xfId="703" applyNumberFormat="1" applyFont="1" applyFill="1" applyBorder="1" applyAlignment="1">
      <alignment vertical="top"/>
    </xf>
    <xf numFmtId="0" fontId="136" fillId="0" borderId="35" xfId="0" applyFont="1" applyBorder="1" applyAlignment="1">
      <alignment wrapText="1"/>
    </xf>
    <xf numFmtId="0" fontId="136" fillId="0" borderId="28" xfId="0" applyFont="1" applyBorder="1"/>
    <xf numFmtId="0" fontId="136" fillId="44" borderId="38" xfId="0" applyFont="1" applyFill="1" applyBorder="1"/>
    <xf numFmtId="0" fontId="136" fillId="0" borderId="36" xfId="0" applyFont="1" applyBorder="1" applyAlignment="1">
      <alignment wrapText="1"/>
    </xf>
    <xf numFmtId="0" fontId="136" fillId="0" borderId="71" xfId="0" applyFont="1" applyBorder="1"/>
    <xf numFmtId="0" fontId="142" fillId="44" borderId="26" xfId="0" applyFont="1" applyFill="1" applyBorder="1" applyAlignment="1">
      <alignment wrapText="1"/>
    </xf>
    <xf numFmtId="0" fontId="142" fillId="44" borderId="28" xfId="0" applyFont="1" applyFill="1" applyBorder="1" applyAlignment="1">
      <alignment wrapText="1"/>
    </xf>
    <xf numFmtId="0" fontId="142" fillId="44" borderId="120" xfId="0" applyFont="1" applyFill="1" applyBorder="1" applyAlignment="1">
      <alignment wrapText="1"/>
    </xf>
    <xf numFmtId="0" fontId="142" fillId="44" borderId="121" xfId="0" applyFont="1" applyFill="1" applyBorder="1"/>
    <xf numFmtId="0" fontId="142" fillId="44" borderId="25" xfId="0" applyFont="1" applyFill="1" applyBorder="1"/>
    <xf numFmtId="0" fontId="142" fillId="44" borderId="28" xfId="0" applyFont="1" applyFill="1" applyBorder="1"/>
    <xf numFmtId="0" fontId="142" fillId="44" borderId="120" xfId="0" applyFont="1" applyFill="1" applyBorder="1"/>
    <xf numFmtId="0" fontId="152" fillId="0" borderId="35" xfId="0" applyFont="1" applyBorder="1" applyAlignment="1">
      <alignment wrapText="1"/>
    </xf>
    <xf numFmtId="0" fontId="136" fillId="0" borderId="28" xfId="0" applyFont="1" applyBorder="1" applyAlignment="1">
      <alignment wrapText="1"/>
    </xf>
    <xf numFmtId="0" fontId="136" fillId="0" borderId="71" xfId="0" applyFont="1" applyBorder="1" applyAlignment="1">
      <alignment wrapText="1"/>
    </xf>
    <xf numFmtId="0" fontId="136" fillId="45" borderId="35" xfId="0" applyFont="1" applyFill="1" applyBorder="1" applyAlignment="1">
      <alignment wrapText="1"/>
    </xf>
    <xf numFmtId="0" fontId="136" fillId="45" borderId="28" xfId="0" applyFont="1" applyFill="1" applyBorder="1" applyAlignment="1">
      <alignment wrapText="1"/>
    </xf>
    <xf numFmtId="0" fontId="136" fillId="44" borderId="71" xfId="0" applyFont="1" applyFill="1" applyBorder="1"/>
    <xf numFmtId="0" fontId="142" fillId="44" borderId="26" xfId="0" applyFont="1" applyFill="1" applyBorder="1"/>
    <xf numFmtId="0" fontId="142" fillId="44" borderId="35" xfId="0" applyFont="1" applyFill="1" applyBorder="1" applyAlignment="1">
      <alignment wrapText="1"/>
    </xf>
    <xf numFmtId="0" fontId="136" fillId="44" borderId="28" xfId="0" applyFont="1" applyFill="1" applyBorder="1"/>
    <xf numFmtId="0" fontId="136" fillId="0" borderId="25" xfId="0" applyFont="1" applyBorder="1"/>
    <xf numFmtId="0" fontId="136" fillId="0" borderId="26" xfId="0" applyFont="1" applyBorder="1"/>
    <xf numFmtId="0" fontId="136" fillId="44" borderId="25" xfId="0" applyFont="1" applyFill="1" applyBorder="1"/>
    <xf numFmtId="0" fontId="136" fillId="44" borderId="26" xfId="0" applyFont="1" applyFill="1" applyBorder="1"/>
    <xf numFmtId="0" fontId="142" fillId="0" borderId="138" xfId="0" applyFont="1" applyBorder="1"/>
    <xf numFmtId="0" fontId="136" fillId="0" borderId="94" xfId="0" applyFont="1" applyBorder="1"/>
    <xf numFmtId="0" fontId="136" fillId="44" borderId="78" xfId="0" applyFont="1" applyFill="1" applyBorder="1"/>
    <xf numFmtId="0" fontId="142" fillId="0" borderId="93" xfId="0" applyFont="1" applyBorder="1"/>
    <xf numFmtId="6" fontId="142" fillId="0" borderId="0" xfId="0" applyNumberFormat="1" applyFont="1"/>
    <xf numFmtId="0" fontId="155" fillId="0" borderId="27" xfId="0" applyFont="1" applyBorder="1"/>
    <xf numFmtId="0" fontId="155" fillId="45" borderId="32" xfId="0" applyFont="1" applyFill="1" applyBorder="1"/>
    <xf numFmtId="3" fontId="155" fillId="45" borderId="32" xfId="0" applyNumberFormat="1" applyFont="1" applyFill="1" applyBorder="1"/>
    <xf numFmtId="0" fontId="155" fillId="45" borderId="40" xfId="0" applyFont="1" applyFill="1" applyBorder="1"/>
    <xf numFmtId="0" fontId="155" fillId="45" borderId="91" xfId="0" applyFont="1" applyFill="1" applyBorder="1"/>
    <xf numFmtId="0" fontId="155" fillId="45" borderId="27" xfId="0" applyFont="1" applyFill="1" applyBorder="1"/>
    <xf numFmtId="0" fontId="155" fillId="45" borderId="141" xfId="0" applyFont="1" applyFill="1" applyBorder="1"/>
    <xf numFmtId="0" fontId="156" fillId="0" borderId="67" xfId="0" applyFont="1" applyBorder="1"/>
    <xf numFmtId="0" fontId="156" fillId="0" borderId="32" xfId="0" applyFont="1" applyBorder="1"/>
    <xf numFmtId="3" fontId="156" fillId="0" borderId="32" xfId="0" applyNumberFormat="1" applyFont="1" applyBorder="1"/>
    <xf numFmtId="3" fontId="0" fillId="0" borderId="27" xfId="0" applyNumberFormat="1" applyBorder="1" applyAlignment="1">
      <alignment horizontal="right"/>
    </xf>
    <xf numFmtId="10" fontId="0" fillId="0" borderId="27" xfId="0" applyNumberFormat="1" applyBorder="1" applyAlignment="1">
      <alignment horizontal="right"/>
    </xf>
    <xf numFmtId="9" fontId="0" fillId="0" borderId="27" xfId="0" applyNumberFormat="1" applyBorder="1" applyAlignment="1">
      <alignment horizontal="right"/>
    </xf>
    <xf numFmtId="10" fontId="0" fillId="0" borderId="33" xfId="0" applyNumberFormat="1" applyBorder="1" applyAlignment="1">
      <alignment horizontal="right"/>
    </xf>
    <xf numFmtId="164" fontId="1" fillId="0" borderId="0" xfId="4" applyNumberFormat="1" applyFont="1" applyBorder="1"/>
    <xf numFmtId="0" fontId="1" fillId="0" borderId="27" xfId="0" applyFont="1" applyBorder="1"/>
    <xf numFmtId="164" fontId="1" fillId="0" borderId="27" xfId="4" applyNumberFormat="1" applyFont="1" applyBorder="1"/>
    <xf numFmtId="165" fontId="1" fillId="0" borderId="27" xfId="2" applyNumberFormat="1" applyFont="1" applyFill="1" applyBorder="1"/>
    <xf numFmtId="0" fontId="125" fillId="0" borderId="27" xfId="0" applyFont="1" applyBorder="1"/>
    <xf numFmtId="164" fontId="125" fillId="0" borderId="27" xfId="4" applyNumberFormat="1" applyFont="1" applyBorder="1"/>
    <xf numFmtId="165" fontId="125" fillId="0" borderId="27" xfId="2" applyNumberFormat="1" applyFont="1" applyFill="1" applyBorder="1"/>
    <xf numFmtId="0" fontId="1" fillId="0" borderId="0" xfId="0" applyFont="1"/>
    <xf numFmtId="165" fontId="1" fillId="0" borderId="0" xfId="2" applyNumberFormat="1" applyFont="1" applyBorder="1"/>
    <xf numFmtId="0" fontId="125" fillId="0" borderId="71" xfId="0" applyFont="1" applyBorder="1"/>
    <xf numFmtId="3" fontId="112" fillId="0" borderId="30" xfId="127" applyNumberFormat="1" applyBorder="1" applyAlignment="1">
      <alignment horizontal="right" vertical="center"/>
    </xf>
    <xf numFmtId="3" fontId="112" fillId="0" borderId="36" xfId="31323" applyNumberFormat="1" applyFont="1" applyBorder="1" applyAlignment="1">
      <alignment horizontal="right" vertical="center"/>
    </xf>
    <xf numFmtId="3" fontId="112" fillId="0" borderId="31" xfId="127" applyNumberFormat="1" applyBorder="1" applyAlignment="1">
      <alignment horizontal="right" vertical="center"/>
    </xf>
    <xf numFmtId="3" fontId="40" fillId="0" borderId="48" xfId="127" applyNumberFormat="1" applyFont="1" applyBorder="1" applyAlignment="1">
      <alignment horizontal="right" vertical="center"/>
    </xf>
    <xf numFmtId="3" fontId="40" fillId="0" borderId="49" xfId="127" applyNumberFormat="1" applyFont="1" applyBorder="1" applyAlignment="1">
      <alignment horizontal="right" vertical="center"/>
    </xf>
    <xf numFmtId="3" fontId="40" fillId="0" borderId="50" xfId="127" applyNumberFormat="1" applyFont="1" applyBorder="1" applyAlignment="1">
      <alignment horizontal="right" vertical="center"/>
    </xf>
    <xf numFmtId="3" fontId="40" fillId="0" borderId="45" xfId="127" applyNumberFormat="1" applyFont="1" applyBorder="1" applyAlignment="1">
      <alignment horizontal="right" vertical="center"/>
    </xf>
    <xf numFmtId="37" fontId="40" fillId="0" borderId="118" xfId="127" applyNumberFormat="1" applyFont="1" applyBorder="1" applyAlignment="1">
      <alignment horizontal="right" vertical="center"/>
    </xf>
    <xf numFmtId="3" fontId="40" fillId="0" borderId="113" xfId="127" applyNumberFormat="1" applyFont="1" applyBorder="1" applyAlignment="1">
      <alignment horizontal="right" vertical="center"/>
    </xf>
    <xf numFmtId="3" fontId="40" fillId="0" borderId="62" xfId="127" applyNumberFormat="1" applyFont="1" applyBorder="1" applyAlignment="1">
      <alignment horizontal="right" vertical="center"/>
    </xf>
    <xf numFmtId="171" fontId="40" fillId="0" borderId="49" xfId="0" applyNumberFormat="1" applyFont="1" applyBorder="1" applyAlignment="1">
      <alignment horizontal="right" vertical="center"/>
    </xf>
    <xf numFmtId="10" fontId="40" fillId="0" borderId="50" xfId="0" applyNumberFormat="1" applyFont="1" applyBorder="1" applyAlignment="1">
      <alignment horizontal="right" vertical="center"/>
    </xf>
    <xf numFmtId="0" fontId="40" fillId="36" borderId="107" xfId="0" applyFont="1" applyFill="1" applyBorder="1" applyAlignment="1">
      <alignment horizontal="center"/>
    </xf>
    <xf numFmtId="0" fontId="40" fillId="36" borderId="104" xfId="0" applyFont="1" applyFill="1" applyBorder="1" applyAlignment="1">
      <alignment horizontal="center"/>
    </xf>
    <xf numFmtId="0" fontId="107" fillId="36" borderId="64" xfId="528" applyFont="1" applyFill="1" applyBorder="1" applyAlignment="1">
      <alignment horizontal="center" vertical="center"/>
    </xf>
    <xf numFmtId="0" fontId="40" fillId="36" borderId="64" xfId="528" applyFont="1" applyFill="1" applyBorder="1" applyAlignment="1">
      <alignment horizontal="center" vertical="center"/>
    </xf>
    <xf numFmtId="0" fontId="142" fillId="44" borderId="128" xfId="0" applyFont="1" applyFill="1" applyBorder="1" applyAlignment="1">
      <alignment horizontal="center" vertical="center" wrapText="1"/>
    </xf>
    <xf numFmtId="0" fontId="142" fillId="44" borderId="86" xfId="0" applyFont="1" applyFill="1" applyBorder="1" applyAlignment="1">
      <alignment horizontal="center" vertical="center" wrapText="1"/>
    </xf>
    <xf numFmtId="0" fontId="142" fillId="44" borderId="87" xfId="0" applyFont="1" applyFill="1" applyBorder="1" applyAlignment="1">
      <alignment horizontal="center" vertical="center" wrapText="1"/>
    </xf>
    <xf numFmtId="0" fontId="142" fillId="44" borderId="88" xfId="0" applyFont="1" applyFill="1" applyBorder="1" applyAlignment="1">
      <alignment horizontal="center" vertical="center" wrapText="1"/>
    </xf>
    <xf numFmtId="2" fontId="142" fillId="44" borderId="89" xfId="0" applyNumberFormat="1" applyFont="1" applyFill="1" applyBorder="1" applyAlignment="1">
      <alignment horizontal="center" vertical="center" wrapText="1"/>
    </xf>
    <xf numFmtId="0" fontId="142" fillId="44" borderId="90" xfId="0" applyFont="1" applyFill="1" applyBorder="1" applyAlignment="1">
      <alignment horizontal="center" vertical="center" wrapText="1"/>
    </xf>
    <xf numFmtId="0" fontId="136" fillId="44" borderId="71" xfId="0" applyFont="1" applyFill="1" applyBorder="1" applyAlignment="1">
      <alignment horizontal="center" vertical="center" wrapText="1"/>
    </xf>
    <xf numFmtId="0" fontId="142" fillId="44" borderId="125" xfId="0" applyFont="1" applyFill="1" applyBorder="1" applyAlignment="1">
      <alignment horizontal="center" vertical="center" wrapText="1"/>
    </xf>
    <xf numFmtId="44" fontId="142" fillId="44" borderId="125" xfId="0" applyNumberFormat="1" applyFont="1" applyFill="1" applyBorder="1" applyAlignment="1">
      <alignment horizontal="center" vertical="center" wrapText="1"/>
    </xf>
    <xf numFmtId="0" fontId="136" fillId="44" borderId="56" xfId="0" applyFont="1" applyFill="1" applyBorder="1" applyAlignment="1">
      <alignment horizontal="center" vertical="center"/>
    </xf>
    <xf numFmtId="0" fontId="136" fillId="44" borderId="71" xfId="0" applyFont="1" applyFill="1" applyBorder="1" applyAlignment="1">
      <alignment horizontal="center" vertical="center"/>
    </xf>
    <xf numFmtId="0" fontId="0" fillId="39" borderId="56" xfId="0" applyFill="1" applyBorder="1" applyAlignment="1">
      <alignment horizontal="center" vertical="center"/>
    </xf>
    <xf numFmtId="0" fontId="0" fillId="39" borderId="71" xfId="0" applyFill="1" applyBorder="1" applyAlignment="1">
      <alignment horizontal="center" vertical="center"/>
    </xf>
    <xf numFmtId="0" fontId="107" fillId="36" borderId="28" xfId="0" applyFont="1" applyFill="1" applyBorder="1" applyAlignment="1">
      <alignment horizontal="center" vertical="center"/>
    </xf>
    <xf numFmtId="0" fontId="40" fillId="36" borderId="28" xfId="0" applyFont="1" applyFill="1" applyBorder="1" applyAlignment="1">
      <alignment horizontal="center" vertical="center"/>
    </xf>
    <xf numFmtId="0" fontId="40" fillId="36" borderId="28" xfId="0" applyFont="1" applyFill="1" applyBorder="1" applyAlignment="1">
      <alignment horizontal="center" vertical="center" wrapText="1"/>
    </xf>
    <xf numFmtId="0" fontId="40" fillId="36" borderId="42" xfId="0" applyFont="1" applyFill="1" applyBorder="1" applyAlignment="1">
      <alignment horizontal="center" vertical="center"/>
    </xf>
    <xf numFmtId="0" fontId="40" fillId="36" borderId="29" xfId="0" applyFont="1" applyFill="1" applyBorder="1" applyAlignment="1">
      <alignment vertical="center"/>
    </xf>
    <xf numFmtId="0" fontId="40" fillId="36" borderId="30" xfId="0" applyFont="1" applyFill="1" applyBorder="1" applyAlignment="1">
      <alignment vertical="center"/>
    </xf>
    <xf numFmtId="0" fontId="40" fillId="36" borderId="31" xfId="0" applyFont="1" applyFill="1" applyBorder="1" applyAlignment="1">
      <alignment vertical="center"/>
    </xf>
    <xf numFmtId="0" fontId="40" fillId="36" borderId="27" xfId="0" quotePrefix="1" applyFont="1" applyFill="1" applyBorder="1" applyAlignment="1">
      <alignment horizontal="center"/>
    </xf>
    <xf numFmtId="0" fontId="40" fillId="36" borderId="108" xfId="0" applyFont="1" applyFill="1" applyBorder="1" applyAlignment="1">
      <alignment horizontal="center"/>
    </xf>
    <xf numFmtId="0" fontId="40" fillId="36" borderId="107" xfId="0" quotePrefix="1" applyFont="1" applyFill="1" applyBorder="1" applyAlignment="1">
      <alignment horizontal="center"/>
    </xf>
    <xf numFmtId="0" fontId="40" fillId="39" borderId="45" xfId="0" applyFont="1" applyFill="1" applyBorder="1" applyAlignment="1">
      <alignment horizontal="center" vertical="center"/>
    </xf>
    <xf numFmtId="0" fontId="0" fillId="0" borderId="0" xfId="0" applyAlignment="1">
      <alignment horizontal="center" vertical="center"/>
    </xf>
    <xf numFmtId="3" fontId="0" fillId="0" borderId="73" xfId="0" applyNumberFormat="1" applyBorder="1"/>
    <xf numFmtId="3" fontId="0" fillId="0" borderId="35" xfId="0" applyNumberFormat="1" applyBorder="1"/>
    <xf numFmtId="3" fontId="0" fillId="0" borderId="31" xfId="0" applyNumberFormat="1" applyBorder="1"/>
    <xf numFmtId="3" fontId="0" fillId="0" borderId="36" xfId="0" applyNumberFormat="1" applyBorder="1"/>
    <xf numFmtId="3" fontId="40" fillId="0" borderId="48" xfId="16261" applyNumberFormat="1" applyFont="1" applyBorder="1" applyAlignment="1">
      <alignment horizontal="right" vertical="center"/>
    </xf>
    <xf numFmtId="3" fontId="40" fillId="0" borderId="49" xfId="16261" applyNumberFormat="1" applyFont="1" applyBorder="1" applyAlignment="1">
      <alignment horizontal="right" vertical="center"/>
    </xf>
    <xf numFmtId="3" fontId="40" fillId="0" borderId="74" xfId="0" applyNumberFormat="1" applyFont="1" applyBorder="1" applyAlignment="1">
      <alignment horizontal="right" vertical="center"/>
    </xf>
    <xf numFmtId="42" fontId="0" fillId="0" borderId="59" xfId="703" applyNumberFormat="1" applyFont="1" applyBorder="1" applyAlignment="1">
      <alignment horizontal="center" vertical="top"/>
    </xf>
    <xf numFmtId="42" fontId="0" fillId="0" borderId="26" xfId="703" applyNumberFormat="1" applyFont="1" applyBorder="1" applyAlignment="1">
      <alignment horizontal="center" vertical="top"/>
    </xf>
    <xf numFmtId="42" fontId="0" fillId="0" borderId="68" xfId="703" applyNumberFormat="1" applyFont="1" applyBorder="1" applyAlignment="1">
      <alignment vertical="top"/>
    </xf>
    <xf numFmtId="42" fontId="0" fillId="0" borderId="33" xfId="703" applyNumberFormat="1" applyFont="1" applyBorder="1" applyAlignment="1">
      <alignment vertical="top"/>
    </xf>
    <xf numFmtId="0" fontId="79" fillId="44" borderId="64" xfId="0" applyFont="1" applyFill="1" applyBorder="1" applyAlignment="1">
      <alignment wrapText="1"/>
    </xf>
    <xf numFmtId="0" fontId="79" fillId="44" borderId="69" xfId="0" applyFont="1" applyFill="1" applyBorder="1" applyAlignment="1">
      <alignment wrapText="1"/>
    </xf>
    <xf numFmtId="0" fontId="80" fillId="44" borderId="28" xfId="0" applyFont="1" applyFill="1" applyBorder="1"/>
    <xf numFmtId="0" fontId="80" fillId="44" borderId="41" xfId="0" applyFont="1" applyFill="1" applyBorder="1"/>
    <xf numFmtId="0" fontId="79" fillId="44" borderId="41" xfId="0" applyFont="1" applyFill="1" applyBorder="1" applyAlignment="1">
      <alignment wrapText="1"/>
    </xf>
    <xf numFmtId="0" fontId="0" fillId="0" borderId="135" xfId="0" applyBorder="1" applyAlignment="1">
      <alignment wrapText="1"/>
    </xf>
    <xf numFmtId="3" fontId="0" fillId="0" borderId="142" xfId="0" applyNumberFormat="1" applyBorder="1" applyAlignment="1">
      <alignment wrapText="1"/>
    </xf>
    <xf numFmtId="3" fontId="0" fillId="0" borderId="143" xfId="0" applyNumberFormat="1" applyBorder="1" applyAlignment="1">
      <alignment wrapText="1"/>
    </xf>
    <xf numFmtId="3" fontId="0" fillId="0" borderId="144" xfId="0" applyNumberFormat="1" applyBorder="1"/>
    <xf numFmtId="0" fontId="0" fillId="0" borderId="136" xfId="0" applyBorder="1" applyAlignment="1">
      <alignment wrapText="1"/>
    </xf>
    <xf numFmtId="3" fontId="0" fillId="0" borderId="136" xfId="0" applyNumberFormat="1" applyBorder="1" applyAlignment="1">
      <alignment wrapText="1"/>
    </xf>
    <xf numFmtId="0" fontId="0" fillId="0" borderId="145" xfId="0" applyBorder="1" applyAlignment="1">
      <alignment wrapText="1"/>
    </xf>
    <xf numFmtId="3" fontId="0" fillId="0" borderId="145" xfId="0" applyNumberFormat="1" applyBorder="1" applyAlignment="1">
      <alignment wrapText="1"/>
    </xf>
    <xf numFmtId="3" fontId="0" fillId="0" borderId="146" xfId="0" applyNumberFormat="1" applyBorder="1" applyAlignment="1">
      <alignment wrapText="1"/>
    </xf>
    <xf numFmtId="164" fontId="0" fillId="0" borderId="148" xfId="0" applyNumberFormat="1" applyBorder="1" applyAlignment="1">
      <alignment horizontal="left"/>
    </xf>
    <xf numFmtId="164" fontId="0" fillId="0" borderId="149" xfId="4" applyNumberFormat="1" applyFont="1" applyBorder="1"/>
    <xf numFmtId="171" fontId="0" fillId="0" borderId="149" xfId="1" applyNumberFormat="1" applyFont="1" applyBorder="1"/>
    <xf numFmtId="164" fontId="0" fillId="43" borderId="149" xfId="4" applyNumberFormat="1" applyFont="1" applyFill="1" applyBorder="1"/>
    <xf numFmtId="171" fontId="0" fillId="43" borderId="149" xfId="1" applyNumberFormat="1" applyFont="1" applyFill="1" applyBorder="1"/>
    <xf numFmtId="0" fontId="136" fillId="0" borderId="32" xfId="0" applyFont="1" applyBorder="1" applyAlignment="1">
      <alignment wrapText="1"/>
    </xf>
    <xf numFmtId="0" fontId="153" fillId="44" borderId="32" xfId="0" applyFont="1" applyFill="1" applyBorder="1"/>
    <xf numFmtId="0" fontId="136" fillId="44" borderId="32" xfId="0" applyFont="1" applyFill="1" applyBorder="1"/>
    <xf numFmtId="10" fontId="142" fillId="0" borderId="112" xfId="0" applyNumberFormat="1" applyFont="1" applyBorder="1"/>
    <xf numFmtId="0" fontId="142" fillId="0" borderId="147" xfId="0" applyFont="1" applyBorder="1"/>
    <xf numFmtId="0" fontId="136" fillId="44" borderId="57" xfId="0" applyFont="1" applyFill="1" applyBorder="1"/>
    <xf numFmtId="0" fontId="136" fillId="44" borderId="37" xfId="0" applyFont="1" applyFill="1" applyBorder="1"/>
    <xf numFmtId="0" fontId="136" fillId="44" borderId="55" xfId="0" applyFont="1" applyFill="1" applyBorder="1"/>
    <xf numFmtId="3" fontId="0" fillId="0" borderId="139" xfId="0" applyNumberFormat="1" applyBorder="1"/>
    <xf numFmtId="8" fontId="0" fillId="47" borderId="139" xfId="0" applyNumberFormat="1" applyFill="1" applyBorder="1"/>
    <xf numFmtId="8" fontId="0" fillId="0" borderId="139" xfId="0" applyNumberFormat="1" applyBorder="1"/>
    <xf numFmtId="6" fontId="0" fillId="45" borderId="139" xfId="0" applyNumberFormat="1" applyFill="1" applyBorder="1"/>
    <xf numFmtId="6" fontId="0" fillId="45" borderId="140" xfId="0" applyNumberFormat="1" applyFill="1" applyBorder="1"/>
    <xf numFmtId="0" fontId="155" fillId="0" borderId="152" xfId="0" applyFont="1" applyBorder="1"/>
    <xf numFmtId="0" fontId="155" fillId="0" borderId="154" xfId="0" applyFont="1" applyBorder="1"/>
    <xf numFmtId="3" fontId="155" fillId="0" borderId="154" xfId="0" applyNumberFormat="1" applyFont="1" applyBorder="1"/>
    <xf numFmtId="0" fontId="40" fillId="36" borderId="155" xfId="132" applyFont="1" applyFill="1" applyBorder="1"/>
    <xf numFmtId="0" fontId="40" fillId="36" borderId="156" xfId="132" applyFont="1" applyFill="1" applyBorder="1" applyAlignment="1">
      <alignment horizontal="center"/>
    </xf>
    <xf numFmtId="0" fontId="40" fillId="36" borderId="150" xfId="132" applyFont="1" applyFill="1" applyBorder="1" applyAlignment="1">
      <alignment horizontal="center"/>
    </xf>
    <xf numFmtId="0" fontId="40" fillId="36" borderId="157" xfId="132" applyFont="1" applyFill="1" applyBorder="1" applyAlignment="1">
      <alignment horizontal="center"/>
    </xf>
    <xf numFmtId="0" fontId="112" fillId="0" borderId="155" xfId="132" quotePrefix="1" applyBorder="1" applyAlignment="1">
      <alignment horizontal="left" wrapText="1"/>
    </xf>
    <xf numFmtId="0" fontId="0" fillId="0" borderId="155" xfId="132" quotePrefix="1" applyFont="1" applyBorder="1" applyAlignment="1">
      <alignment horizontal="left" wrapText="1"/>
    </xf>
    <xf numFmtId="0" fontId="112" fillId="39" borderId="158" xfId="0" applyFont="1" applyFill="1" applyBorder="1"/>
    <xf numFmtId="0" fontId="112" fillId="0" borderId="155" xfId="132" applyBorder="1" applyAlignment="1">
      <alignment wrapText="1"/>
    </xf>
    <xf numFmtId="0" fontId="40" fillId="0" borderId="159" xfId="132" quotePrefix="1" applyFont="1" applyBorder="1" applyAlignment="1">
      <alignment horizontal="left" wrapText="1"/>
    </xf>
    <xf numFmtId="0" fontId="0" fillId="0" borderId="155" xfId="132" quotePrefix="1" applyFont="1" applyBorder="1" applyAlignment="1">
      <alignment horizontal="left"/>
    </xf>
    <xf numFmtId="0" fontId="0" fillId="0" borderId="155" xfId="132" applyFont="1" applyBorder="1"/>
    <xf numFmtId="42" fontId="0" fillId="0" borderId="160" xfId="703" applyNumberFormat="1" applyFont="1" applyBorder="1" applyAlignment="1">
      <alignment vertical="top"/>
    </xf>
    <xf numFmtId="42" fontId="0" fillId="0" borderId="161" xfId="703" applyNumberFormat="1" applyFont="1" applyBorder="1" applyAlignment="1">
      <alignment horizontal="center" vertical="top"/>
    </xf>
    <xf numFmtId="42" fontId="0" fillId="0" borderId="152" xfId="703" applyNumberFormat="1" applyFont="1" applyBorder="1" applyAlignment="1">
      <alignment vertical="top"/>
    </xf>
    <xf numFmtId="9" fontId="0" fillId="0" borderId="152" xfId="197" applyFont="1" applyBorder="1"/>
    <xf numFmtId="9" fontId="0" fillId="0" borderId="160" xfId="197" applyFont="1" applyBorder="1"/>
    <xf numFmtId="0" fontId="0" fillId="0" borderId="159" xfId="132" quotePrefix="1" applyFont="1" applyBorder="1" applyAlignment="1">
      <alignment horizontal="left"/>
    </xf>
    <xf numFmtId="0" fontId="0" fillId="36" borderId="156" xfId="132" applyFont="1" applyFill="1" applyBorder="1"/>
    <xf numFmtId="0" fontId="112" fillId="0" borderId="159" xfId="132" quotePrefix="1" applyBorder="1" applyAlignment="1">
      <alignment horizontal="left"/>
    </xf>
    <xf numFmtId="0" fontId="0" fillId="37" borderId="158" xfId="528" applyFont="1" applyFill="1" applyBorder="1" applyAlignment="1">
      <alignment horizontal="center"/>
    </xf>
    <xf numFmtId="0" fontId="112" fillId="0" borderId="158" xfId="528" applyBorder="1"/>
    <xf numFmtId="0" fontId="112" fillId="0" borderId="158" xfId="528" applyBorder="1" applyAlignment="1">
      <alignment horizontal="center"/>
    </xf>
    <xf numFmtId="164" fontId="0" fillId="0" borderId="158" xfId="0" applyNumberFormat="1" applyBorder="1"/>
    <xf numFmtId="165" fontId="0" fillId="0" borderId="158" xfId="2" applyNumberFormat="1" applyFont="1" applyBorder="1"/>
    <xf numFmtId="171" fontId="0" fillId="0" borderId="158" xfId="187" applyNumberFormat="1" applyFont="1" applyBorder="1"/>
    <xf numFmtId="0" fontId="40" fillId="37" borderId="158" xfId="528" applyFont="1" applyFill="1" applyBorder="1"/>
    <xf numFmtId="0" fontId="40" fillId="37" borderId="158" xfId="528" applyFont="1" applyFill="1" applyBorder="1" applyAlignment="1">
      <alignment horizontal="center"/>
    </xf>
    <xf numFmtId="0" fontId="0" fillId="37" borderId="158" xfId="528" applyFont="1" applyFill="1" applyBorder="1"/>
    <xf numFmtId="0" fontId="112" fillId="35" borderId="158" xfId="528" applyFill="1" applyBorder="1"/>
    <xf numFmtId="165" fontId="0" fillId="0" borderId="158" xfId="2" applyNumberFormat="1" applyFont="1" applyFill="1" applyBorder="1"/>
    <xf numFmtId="171" fontId="0" fillId="0" borderId="158" xfId="187" applyNumberFormat="1" applyFont="1" applyFill="1" applyBorder="1"/>
    <xf numFmtId="0" fontId="0" fillId="0" borderId="158" xfId="528" applyFont="1" applyBorder="1"/>
    <xf numFmtId="0" fontId="0" fillId="0" borderId="158" xfId="528" applyFont="1" applyBorder="1" applyAlignment="1">
      <alignment horizontal="center"/>
    </xf>
    <xf numFmtId="0" fontId="78" fillId="0" borderId="158" xfId="528" applyFont="1" applyBorder="1"/>
    <xf numFmtId="0" fontId="118" fillId="0" borderId="158" xfId="528" applyFont="1" applyBorder="1"/>
    <xf numFmtId="164" fontId="0" fillId="0" borderId="158" xfId="39" applyNumberFormat="1" applyFont="1" applyBorder="1"/>
    <xf numFmtId="164" fontId="0" fillId="37" borderId="158" xfId="39" applyNumberFormat="1" applyFont="1" applyFill="1" applyBorder="1"/>
    <xf numFmtId="175" fontId="0" fillId="0" borderId="158" xfId="528" applyNumberFormat="1" applyFont="1" applyBorder="1"/>
    <xf numFmtId="0" fontId="40" fillId="0" borderId="158" xfId="528" applyFont="1" applyBorder="1"/>
    <xf numFmtId="164" fontId="0" fillId="0" borderId="158" xfId="39" applyNumberFormat="1" applyFont="1" applyFill="1" applyBorder="1"/>
    <xf numFmtId="165" fontId="0" fillId="0" borderId="158" xfId="703" applyNumberFormat="1" applyFont="1" applyBorder="1"/>
    <xf numFmtId="0" fontId="0" fillId="0" borderId="159" xfId="528" applyFont="1" applyBorder="1"/>
    <xf numFmtId="0" fontId="0" fillId="0" borderId="162" xfId="528" applyFont="1" applyBorder="1"/>
    <xf numFmtId="0" fontId="40" fillId="37" borderId="155" xfId="528" applyFont="1" applyFill="1" applyBorder="1"/>
    <xf numFmtId="0" fontId="0" fillId="37" borderId="154" xfId="528" applyFont="1" applyFill="1" applyBorder="1"/>
    <xf numFmtId="0" fontId="0" fillId="37" borderId="152" xfId="528" applyFont="1" applyFill="1" applyBorder="1"/>
    <xf numFmtId="0" fontId="0" fillId="37" borderId="160" xfId="528" applyFont="1" applyFill="1" applyBorder="1"/>
    <xf numFmtId="0" fontId="0" fillId="0" borderId="155" xfId="528" applyFont="1" applyBorder="1"/>
    <xf numFmtId="0" fontId="40" fillId="0" borderId="155" xfId="528" applyFont="1" applyBorder="1"/>
    <xf numFmtId="9" fontId="0" fillId="0" borderId="158" xfId="0" applyNumberFormat="1" applyBorder="1"/>
    <xf numFmtId="164" fontId="0" fillId="0" borderId="162" xfId="0" applyNumberFormat="1" applyBorder="1"/>
    <xf numFmtId="0" fontId="40" fillId="0" borderId="156" xfId="132" applyFont="1" applyBorder="1" applyAlignment="1">
      <alignment horizontal="center"/>
    </xf>
    <xf numFmtId="0" fontId="40" fillId="0" borderId="150" xfId="132" applyFont="1" applyBorder="1" applyAlignment="1">
      <alignment horizontal="center"/>
    </xf>
    <xf numFmtId="0" fontId="40" fillId="0" borderId="157" xfId="132" applyFont="1" applyBorder="1" applyAlignment="1">
      <alignment horizontal="center"/>
    </xf>
    <xf numFmtId="0" fontId="40" fillId="35" borderId="158" xfId="132" applyFont="1" applyFill="1" applyBorder="1"/>
    <xf numFmtId="0" fontId="107" fillId="35" borderId="155" xfId="132" applyFont="1" applyFill="1" applyBorder="1"/>
    <xf numFmtId="165" fontId="112" fillId="0" borderId="161" xfId="703" applyNumberFormat="1" applyFont="1" applyBorder="1"/>
    <xf numFmtId="165" fontId="112" fillId="0" borderId="152" xfId="703" applyNumberFormat="1" applyFont="1" applyBorder="1"/>
    <xf numFmtId="0" fontId="40" fillId="35" borderId="162" xfId="132" applyFont="1" applyFill="1" applyBorder="1"/>
    <xf numFmtId="165" fontId="112" fillId="0" borderId="157" xfId="703" applyNumberFormat="1" applyFont="1" applyFill="1" applyBorder="1"/>
    <xf numFmtId="0" fontId="40" fillId="0" borderId="158" xfId="528" applyFont="1" applyBorder="1" applyAlignment="1">
      <alignment horizontal="center"/>
    </xf>
    <xf numFmtId="0" fontId="40" fillId="0" borderId="162" xfId="528" applyFont="1" applyBorder="1"/>
    <xf numFmtId="0" fontId="40" fillId="0" borderId="162" xfId="528" applyFont="1" applyBorder="1" applyAlignment="1">
      <alignment horizontal="center"/>
    </xf>
    <xf numFmtId="0" fontId="40" fillId="0" borderId="159" xfId="528" applyFont="1" applyBorder="1"/>
    <xf numFmtId="164" fontId="40" fillId="0" borderId="150" xfId="0" applyNumberFormat="1" applyFont="1" applyBorder="1" applyAlignment="1">
      <alignment horizontal="center" wrapText="1"/>
    </xf>
    <xf numFmtId="0" fontId="40" fillId="0" borderId="157" xfId="528" applyFont="1" applyBorder="1" applyAlignment="1">
      <alignment horizontal="center" wrapText="1"/>
    </xf>
    <xf numFmtId="0" fontId="112" fillId="0" borderId="162" xfId="528" applyBorder="1"/>
    <xf numFmtId="0" fontId="112" fillId="0" borderId="162" xfId="528" applyBorder="1" applyAlignment="1">
      <alignment horizontal="center"/>
    </xf>
    <xf numFmtId="0" fontId="112" fillId="0" borderId="159" xfId="528" applyBorder="1"/>
    <xf numFmtId="164" fontId="0" fillId="0" borderId="150" xfId="4" applyNumberFormat="1" applyFont="1" applyFill="1" applyBorder="1"/>
    <xf numFmtId="164" fontId="0" fillId="0" borderId="157" xfId="4" applyNumberFormat="1" applyFont="1" applyFill="1" applyBorder="1"/>
    <xf numFmtId="0" fontId="40" fillId="36" borderId="155" xfId="0" applyFont="1" applyFill="1" applyBorder="1"/>
    <xf numFmtId="0" fontId="40" fillId="36" borderId="158" xfId="0" applyFont="1" applyFill="1" applyBorder="1"/>
    <xf numFmtId="0" fontId="40" fillId="37" borderId="155" xfId="0" applyFont="1" applyFill="1" applyBorder="1"/>
    <xf numFmtId="0" fontId="0" fillId="37" borderId="161" xfId="0" applyFill="1" applyBorder="1"/>
    <xf numFmtId="0" fontId="0" fillId="37" borderId="152" xfId="0" applyFill="1" applyBorder="1"/>
    <xf numFmtId="0" fontId="77" fillId="37" borderId="152" xfId="0" applyFont="1" applyFill="1" applyBorder="1"/>
    <xf numFmtId="0" fontId="77" fillId="37" borderId="160" xfId="0" applyFont="1" applyFill="1" applyBorder="1"/>
    <xf numFmtId="0" fontId="40" fillId="37" borderId="158" xfId="0" applyFont="1" applyFill="1" applyBorder="1"/>
    <xf numFmtId="0" fontId="0" fillId="37" borderId="160" xfId="0" applyFill="1" applyBorder="1"/>
    <xf numFmtId="0" fontId="0" fillId="35" borderId="155" xfId="0" applyFill="1" applyBorder="1"/>
    <xf numFmtId="0" fontId="0" fillId="0" borderId="161" xfId="0" applyBorder="1"/>
    <xf numFmtId="164" fontId="0" fillId="0" borderId="152" xfId="0" applyNumberFormat="1" applyBorder="1"/>
    <xf numFmtId="164" fontId="77" fillId="0" borderId="152" xfId="0" applyNumberFormat="1" applyFont="1" applyBorder="1"/>
    <xf numFmtId="171" fontId="125" fillId="0" borderId="160" xfId="187" applyNumberFormat="1" applyFont="1" applyBorder="1"/>
    <xf numFmtId="0" fontId="0" fillId="35" borderId="158" xfId="0" applyFill="1" applyBorder="1"/>
    <xf numFmtId="0" fontId="0" fillId="37" borderId="154" xfId="0" applyFill="1" applyBorder="1"/>
    <xf numFmtId="164" fontId="0" fillId="37" borderId="152" xfId="39" applyNumberFormat="1" applyFont="1" applyFill="1" applyBorder="1"/>
    <xf numFmtId="164" fontId="77" fillId="37" borderId="152" xfId="39" applyNumberFormat="1" applyFont="1" applyFill="1" applyBorder="1"/>
    <xf numFmtId="0" fontId="125" fillId="0" borderId="154" xfId="0" applyFont="1" applyBorder="1"/>
    <xf numFmtId="164" fontId="1" fillId="0" borderId="152" xfId="4" applyNumberFormat="1" applyFont="1" applyBorder="1"/>
    <xf numFmtId="0" fontId="1" fillId="0" borderId="152" xfId="0" applyFont="1" applyBorder="1"/>
    <xf numFmtId="165" fontId="1" fillId="0" borderId="152" xfId="2" applyNumberFormat="1" applyFont="1" applyFill="1" applyBorder="1"/>
    <xf numFmtId="164" fontId="125" fillId="0" borderId="152" xfId="4" applyNumberFormat="1" applyFont="1" applyBorder="1"/>
    <xf numFmtId="0" fontId="125" fillId="0" borderId="152" xfId="0" applyFont="1" applyBorder="1"/>
    <xf numFmtId="165" fontId="125" fillId="0" borderId="152" xfId="2" applyNumberFormat="1" applyFont="1" applyFill="1" applyBorder="1"/>
    <xf numFmtId="0" fontId="0" fillId="0" borderId="158" xfId="0" applyBorder="1"/>
    <xf numFmtId="164" fontId="125" fillId="0" borderId="152" xfId="0" applyNumberFormat="1" applyFont="1" applyBorder="1"/>
    <xf numFmtId="164" fontId="1" fillId="0" borderId="152" xfId="0" applyNumberFormat="1" applyFont="1" applyBorder="1"/>
    <xf numFmtId="164" fontId="1" fillId="0" borderId="163" xfId="4" applyNumberFormat="1" applyFont="1" applyBorder="1"/>
    <xf numFmtId="165" fontId="1" fillId="0" borderId="154" xfId="2" applyNumberFormat="1" applyFont="1" applyFill="1" applyBorder="1"/>
    <xf numFmtId="164" fontId="125" fillId="0" borderId="163" xfId="4" applyNumberFormat="1" applyFont="1" applyBorder="1"/>
    <xf numFmtId="165" fontId="125" fillId="0" borderId="154" xfId="2" applyNumberFormat="1" applyFont="1" applyFill="1" applyBorder="1"/>
    <xf numFmtId="164" fontId="0" fillId="37" borderId="163" xfId="39" applyNumberFormat="1" applyFont="1" applyFill="1" applyBorder="1"/>
    <xf numFmtId="165" fontId="0" fillId="37" borderId="154" xfId="39" applyNumberFormat="1" applyFont="1" applyFill="1" applyBorder="1"/>
    <xf numFmtId="0" fontId="0" fillId="0" borderId="154" xfId="0" applyBorder="1"/>
    <xf numFmtId="164" fontId="0" fillId="0" borderId="163" xfId="0" applyNumberFormat="1" applyBorder="1"/>
    <xf numFmtId="165" fontId="77" fillId="0" borderId="154" xfId="0" applyNumberFormat="1" applyFont="1" applyBorder="1"/>
    <xf numFmtId="165" fontId="0" fillId="0" borderId="154" xfId="0" applyNumberFormat="1" applyBorder="1"/>
    <xf numFmtId="165" fontId="77" fillId="0" borderId="152" xfId="0" applyNumberFormat="1" applyFont="1" applyBorder="1"/>
    <xf numFmtId="165" fontId="0" fillId="0" borderId="152" xfId="0" applyNumberFormat="1" applyBorder="1"/>
    <xf numFmtId="165" fontId="0" fillId="37" borderId="152" xfId="39" applyNumberFormat="1" applyFont="1" applyFill="1" applyBorder="1"/>
    <xf numFmtId="0" fontId="0" fillId="0" borderId="160" xfId="0" applyBorder="1"/>
    <xf numFmtId="165" fontId="1" fillId="0" borderId="152" xfId="0" applyNumberFormat="1" applyFont="1" applyBorder="1"/>
    <xf numFmtId="165" fontId="125" fillId="0" borderId="152" xfId="0" applyNumberFormat="1" applyFont="1" applyBorder="1"/>
    <xf numFmtId="0" fontId="77" fillId="0" borderId="160" xfId="0" applyFont="1" applyBorder="1"/>
    <xf numFmtId="0" fontId="77" fillId="0" borderId="153" xfId="0" applyFont="1" applyBorder="1"/>
    <xf numFmtId="164" fontId="0" fillId="37" borderId="152" xfId="528" applyNumberFormat="1" applyFont="1" applyFill="1" applyBorder="1"/>
    <xf numFmtId="165" fontId="0" fillId="37" borderId="152" xfId="528" applyNumberFormat="1" applyFont="1" applyFill="1" applyBorder="1"/>
    <xf numFmtId="0" fontId="0" fillId="0" borderId="154" xfId="528" applyFont="1" applyBorder="1"/>
    <xf numFmtId="164" fontId="0" fillId="0" borderId="152" xfId="39" applyNumberFormat="1" applyFont="1" applyFill="1" applyBorder="1"/>
    <xf numFmtId="164" fontId="0" fillId="0" borderId="152" xfId="39" applyNumberFormat="1" applyFont="1" applyBorder="1"/>
    <xf numFmtId="171" fontId="0" fillId="37" borderId="160" xfId="187" applyNumberFormat="1" applyFont="1" applyFill="1" applyBorder="1"/>
    <xf numFmtId="0" fontId="1" fillId="0" borderId="160" xfId="0" applyFont="1" applyBorder="1"/>
    <xf numFmtId="0" fontId="77" fillId="0" borderId="152" xfId="0" applyFont="1" applyBorder="1"/>
    <xf numFmtId="164" fontId="0" fillId="0" borderId="154" xfId="39" applyNumberFormat="1" applyFont="1" applyFill="1" applyBorder="1"/>
    <xf numFmtId="165" fontId="77" fillId="0" borderId="152" xfId="2" applyNumberFormat="1" applyFont="1" applyBorder="1"/>
    <xf numFmtId="0" fontId="125" fillId="0" borderId="158" xfId="0" applyFont="1" applyBorder="1"/>
    <xf numFmtId="164" fontId="0" fillId="0" borderId="154" xfId="39" applyNumberFormat="1" applyFont="1" applyBorder="1"/>
    <xf numFmtId="165" fontId="0" fillId="0" borderId="152" xfId="2" applyNumberFormat="1" applyFont="1" applyBorder="1"/>
    <xf numFmtId="164" fontId="77" fillId="0" borderId="152" xfId="4" applyNumberFormat="1" applyFont="1" applyBorder="1"/>
    <xf numFmtId="164" fontId="0" fillId="0" borderId="154" xfId="0" applyNumberFormat="1" applyBorder="1"/>
    <xf numFmtId="165" fontId="77" fillId="0" borderId="152" xfId="2" applyNumberFormat="1" applyFont="1" applyFill="1" applyBorder="1"/>
    <xf numFmtId="165" fontId="0" fillId="0" borderId="152" xfId="2" applyNumberFormat="1" applyFont="1" applyFill="1" applyBorder="1"/>
    <xf numFmtId="0" fontId="0" fillId="37" borderId="156" xfId="0" applyFill="1" applyBorder="1"/>
    <xf numFmtId="0" fontId="0" fillId="37" borderId="150" xfId="0" applyFill="1" applyBorder="1"/>
    <xf numFmtId="0" fontId="108" fillId="37" borderId="150" xfId="0" applyFont="1" applyFill="1" applyBorder="1"/>
    <xf numFmtId="164" fontId="108" fillId="37" borderId="150" xfId="39" applyNumberFormat="1" applyFont="1" applyFill="1" applyBorder="1"/>
    <xf numFmtId="164" fontId="108" fillId="37" borderId="150" xfId="0" applyNumberFormat="1" applyFont="1" applyFill="1" applyBorder="1"/>
    <xf numFmtId="164" fontId="0" fillId="37" borderId="150" xfId="39" applyNumberFormat="1" applyFont="1" applyFill="1" applyBorder="1"/>
    <xf numFmtId="0" fontId="0" fillId="37" borderId="157" xfId="0" applyFill="1" applyBorder="1"/>
    <xf numFmtId="0" fontId="40" fillId="37" borderId="162" xfId="0" applyFont="1" applyFill="1" applyBorder="1"/>
    <xf numFmtId="0" fontId="109" fillId="37" borderId="150" xfId="0" applyFont="1" applyFill="1" applyBorder="1"/>
    <xf numFmtId="164" fontId="109" fillId="37" borderId="150" xfId="39" applyNumberFormat="1" applyFont="1" applyFill="1" applyBorder="1"/>
    <xf numFmtId="164" fontId="109" fillId="37" borderId="150" xfId="0" applyNumberFormat="1" applyFont="1" applyFill="1" applyBorder="1"/>
    <xf numFmtId="0" fontId="40" fillId="0" borderId="161" xfId="0" applyFont="1" applyBorder="1" applyAlignment="1">
      <alignment wrapText="1"/>
    </xf>
    <xf numFmtId="3" fontId="0" fillId="0" borderId="160" xfId="0" applyNumberFormat="1" applyBorder="1" applyAlignment="1">
      <alignment horizontal="center"/>
    </xf>
    <xf numFmtId="0" fontId="40" fillId="0" borderId="156" xfId="0" applyFont="1" applyBorder="1" applyAlignment="1">
      <alignment wrapText="1"/>
    </xf>
    <xf numFmtId="0" fontId="0" fillId="0" borderId="157" xfId="0" applyBorder="1" applyAlignment="1">
      <alignment horizontal="center"/>
    </xf>
    <xf numFmtId="0" fontId="40" fillId="35" borderId="155" xfId="132" applyFont="1" applyFill="1" applyBorder="1"/>
    <xf numFmtId="165" fontId="112" fillId="0" borderId="160" xfId="703" applyNumberFormat="1" applyFont="1" applyFill="1" applyBorder="1"/>
    <xf numFmtId="165" fontId="0" fillId="0" borderId="161" xfId="703" applyNumberFormat="1" applyFont="1" applyBorder="1"/>
    <xf numFmtId="165" fontId="112" fillId="0" borderId="152" xfId="703" applyNumberFormat="1" applyFont="1" applyFill="1" applyBorder="1"/>
    <xf numFmtId="0" fontId="40" fillId="35" borderId="159" xfId="132" applyFont="1" applyFill="1" applyBorder="1"/>
    <xf numFmtId="0" fontId="142" fillId="44" borderId="164" xfId="0" applyFont="1" applyFill="1" applyBorder="1" applyAlignment="1">
      <alignment horizontal="center" vertical="center" wrapText="1"/>
    </xf>
    <xf numFmtId="0" fontId="136" fillId="0" borderId="163" xfId="0" applyFont="1" applyBorder="1" applyAlignment="1">
      <alignment wrapText="1"/>
    </xf>
    <xf numFmtId="0" fontId="136" fillId="0" borderId="166" xfId="0" applyFont="1" applyBorder="1"/>
    <xf numFmtId="0" fontId="136" fillId="0" borderId="153" xfId="0" applyFont="1" applyBorder="1"/>
    <xf numFmtId="0" fontId="40" fillId="44" borderId="156" xfId="0" applyFont="1" applyFill="1" applyBorder="1"/>
    <xf numFmtId="0" fontId="40" fillId="44" borderId="151" xfId="0" applyFont="1" applyFill="1" applyBorder="1"/>
    <xf numFmtId="0" fontId="142" fillId="0" borderId="158" xfId="0" applyFont="1" applyBorder="1"/>
    <xf numFmtId="0" fontId="142" fillId="0" borderId="162" xfId="0" applyFont="1" applyBorder="1"/>
    <xf numFmtId="0" fontId="40" fillId="39" borderId="161" xfId="0" applyFont="1" applyFill="1" applyBorder="1" applyAlignment="1">
      <alignment horizontal="center" vertical="center" wrapText="1"/>
    </xf>
    <xf numFmtId="0" fontId="40" fillId="39" borderId="152" xfId="0" applyFont="1" applyFill="1" applyBorder="1" applyAlignment="1">
      <alignment horizontal="center" vertical="center" wrapText="1"/>
    </xf>
    <xf numFmtId="0" fontId="40" fillId="39" borderId="160" xfId="0" applyFont="1" applyFill="1" applyBorder="1" applyAlignment="1">
      <alignment horizontal="center" vertical="center" wrapText="1"/>
    </xf>
    <xf numFmtId="0" fontId="40" fillId="39" borderId="151" xfId="0" applyFont="1" applyFill="1" applyBorder="1" applyAlignment="1">
      <alignment horizontal="center" vertical="center" wrapText="1"/>
    </xf>
    <xf numFmtId="0" fontId="40" fillId="39" borderId="150" xfId="0" applyFont="1" applyFill="1" applyBorder="1" applyAlignment="1">
      <alignment horizontal="center" vertical="center" wrapText="1"/>
    </xf>
    <xf numFmtId="0" fontId="40" fillId="39" borderId="157" xfId="0" applyFont="1" applyFill="1" applyBorder="1" applyAlignment="1">
      <alignment horizontal="center" vertical="center" wrapText="1"/>
    </xf>
    <xf numFmtId="164" fontId="0" fillId="0" borderId="161" xfId="0" applyNumberFormat="1" applyBorder="1"/>
    <xf numFmtId="175" fontId="0" fillId="0" borderId="152" xfId="0" applyNumberFormat="1" applyBorder="1"/>
    <xf numFmtId="171" fontId="0" fillId="0" borderId="160" xfId="187" applyNumberFormat="1" applyFont="1" applyBorder="1"/>
    <xf numFmtId="0" fontId="0" fillId="37" borderId="158" xfId="0" applyFill="1" applyBorder="1"/>
    <xf numFmtId="164" fontId="0" fillId="37" borderId="161" xfId="39" applyNumberFormat="1" applyFont="1" applyFill="1" applyBorder="1"/>
    <xf numFmtId="164" fontId="0" fillId="0" borderId="161" xfId="39" applyNumberFormat="1" applyFont="1" applyFill="1" applyBorder="1"/>
    <xf numFmtId="44" fontId="0" fillId="0" borderId="152" xfId="2" applyFont="1" applyFill="1" applyBorder="1"/>
    <xf numFmtId="39" fontId="0" fillId="37" borderId="152" xfId="39" applyNumberFormat="1" applyFont="1" applyFill="1" applyBorder="1"/>
    <xf numFmtId="0" fontId="0" fillId="0" borderId="152" xfId="0" applyBorder="1"/>
    <xf numFmtId="44" fontId="0" fillId="0" borderId="152" xfId="703" applyFont="1" applyBorder="1"/>
    <xf numFmtId="0" fontId="0" fillId="0" borderId="162" xfId="0" applyBorder="1"/>
    <xf numFmtId="0" fontId="0" fillId="37" borderId="162" xfId="0" applyFill="1" applyBorder="1"/>
    <xf numFmtId="0" fontId="0" fillId="0" borderId="163" xfId="528" applyFont="1" applyBorder="1"/>
    <xf numFmtId="0" fontId="40" fillId="0" borderId="163" xfId="528" applyFont="1" applyBorder="1"/>
    <xf numFmtId="0" fontId="0" fillId="0" borderId="156" xfId="0" applyBorder="1" applyAlignment="1">
      <alignment horizontal="left"/>
    </xf>
    <xf numFmtId="0" fontId="109" fillId="0" borderId="150" xfId="0" applyFont="1" applyBorder="1" applyAlignment="1">
      <alignment horizontal="left"/>
    </xf>
    <xf numFmtId="0" fontId="0" fillId="0" borderId="150" xfId="0" applyBorder="1" applyAlignment="1">
      <alignment horizontal="left"/>
    </xf>
    <xf numFmtId="0" fontId="40" fillId="36" borderId="161" xfId="0" applyFont="1" applyFill="1" applyBorder="1" applyAlignment="1">
      <alignment horizontal="center" vertical="center" wrapText="1"/>
    </xf>
    <xf numFmtId="0" fontId="40" fillId="36" borderId="152" xfId="0" applyFont="1" applyFill="1" applyBorder="1" applyAlignment="1">
      <alignment horizontal="center" vertical="center" wrapText="1"/>
    </xf>
    <xf numFmtId="0" fontId="40" fillId="36" borderId="160" xfId="0" applyFont="1" applyFill="1" applyBorder="1" applyAlignment="1">
      <alignment horizontal="center" vertical="center" wrapText="1"/>
    </xf>
    <xf numFmtId="0" fontId="78" fillId="0" borderId="158" xfId="0" applyFont="1" applyBorder="1"/>
    <xf numFmtId="0" fontId="118" fillId="0" borderId="158" xfId="0" applyFont="1" applyBorder="1"/>
    <xf numFmtId="164" fontId="0" fillId="0" borderId="161" xfId="39" applyNumberFormat="1" applyFont="1" applyBorder="1"/>
    <xf numFmtId="0" fontId="40" fillId="0" borderId="158" xfId="0" applyFont="1" applyBorder="1"/>
    <xf numFmtId="164" fontId="0" fillId="37" borderId="160" xfId="39" applyNumberFormat="1" applyFont="1" applyFill="1" applyBorder="1"/>
    <xf numFmtId="164" fontId="0" fillId="0" borderId="160" xfId="0" applyNumberFormat="1" applyBorder="1"/>
    <xf numFmtId="0" fontId="0" fillId="0" borderId="151" xfId="0" applyBorder="1" applyAlignment="1">
      <alignment horizontal="left"/>
    </xf>
    <xf numFmtId="164" fontId="0" fillId="0" borderId="157" xfId="0" applyNumberFormat="1" applyBorder="1"/>
    <xf numFmtId="0" fontId="40" fillId="0" borderId="150" xfId="132" applyFont="1" applyBorder="1"/>
    <xf numFmtId="0" fontId="40" fillId="0" borderId="151" xfId="132" applyFont="1" applyBorder="1" applyAlignment="1">
      <alignment horizontal="center"/>
    </xf>
    <xf numFmtId="0" fontId="40" fillId="35" borderId="152" xfId="132" applyFont="1" applyFill="1" applyBorder="1"/>
    <xf numFmtId="165" fontId="112" fillId="0" borderId="154" xfId="703" applyNumberFormat="1" applyFont="1" applyBorder="1"/>
    <xf numFmtId="0" fontId="40" fillId="35" borderId="150" xfId="132" applyFont="1" applyFill="1" applyBorder="1"/>
    <xf numFmtId="165" fontId="112" fillId="0" borderId="151" xfId="703" applyNumberFormat="1" applyFont="1" applyBorder="1"/>
    <xf numFmtId="165" fontId="112" fillId="0" borderId="150" xfId="703" applyNumberFormat="1" applyFont="1" applyBorder="1"/>
    <xf numFmtId="0" fontId="0" fillId="0" borderId="161" xfId="127" applyFont="1" applyBorder="1"/>
    <xf numFmtId="0" fontId="0" fillId="0" borderId="156" xfId="0" applyBorder="1"/>
    <xf numFmtId="164" fontId="0" fillId="0" borderId="160" xfId="0" applyNumberFormat="1" applyBorder="1" applyAlignment="1">
      <alignment horizontal="right"/>
    </xf>
    <xf numFmtId="164" fontId="138" fillId="0" borderId="160" xfId="4" applyNumberFormat="1" applyFont="1" applyBorder="1"/>
    <xf numFmtId="43" fontId="0" fillId="0" borderId="160" xfId="0" applyNumberFormat="1" applyBorder="1" applyAlignment="1">
      <alignment horizontal="right"/>
    </xf>
    <xf numFmtId="44" fontId="138" fillId="0" borderId="160" xfId="2" applyFont="1" applyBorder="1"/>
    <xf numFmtId="44" fontId="138" fillId="0" borderId="157" xfId="2" applyFont="1" applyBorder="1"/>
    <xf numFmtId="174" fontId="0" fillId="0" borderId="160" xfId="64" applyNumberFormat="1" applyFont="1" applyFill="1" applyBorder="1" applyAlignment="1">
      <alignment horizontal="right"/>
    </xf>
    <xf numFmtId="174" fontId="0" fillId="0" borderId="160" xfId="64" applyNumberFormat="1" applyFont="1" applyFill="1" applyBorder="1"/>
    <xf numFmtId="165" fontId="0" fillId="0" borderId="160" xfId="2" applyNumberFormat="1" applyFont="1" applyFill="1" applyBorder="1"/>
    <xf numFmtId="165" fontId="0" fillId="0" borderId="157" xfId="2" applyNumberFormat="1" applyFont="1" applyFill="1" applyBorder="1"/>
    <xf numFmtId="0" fontId="0" fillId="0" borderId="155" xfId="127" applyFont="1" applyBorder="1"/>
    <xf numFmtId="3" fontId="0" fillId="0" borderId="153" xfId="0" applyNumberFormat="1" applyBorder="1"/>
    <xf numFmtId="3" fontId="0" fillId="0" borderId="154" xfId="4" applyNumberFormat="1" applyFont="1" applyBorder="1"/>
    <xf numFmtId="3" fontId="0" fillId="0" borderId="152" xfId="4" applyNumberFormat="1" applyFont="1" applyBorder="1"/>
    <xf numFmtId="3" fontId="0" fillId="36" borderId="152" xfId="4" applyNumberFormat="1" applyFont="1" applyFill="1" applyBorder="1"/>
    <xf numFmtId="3" fontId="40" fillId="36" borderId="163" xfId="4" applyNumberFormat="1" applyFont="1" applyFill="1" applyBorder="1"/>
    <xf numFmtId="3" fontId="0" fillId="0" borderId="161" xfId="4" applyNumberFormat="1" applyFont="1" applyFill="1" applyBorder="1"/>
    <xf numFmtId="3" fontId="0" fillId="0" borderId="152" xfId="4" applyNumberFormat="1" applyFont="1" applyFill="1" applyBorder="1"/>
    <xf numFmtId="3" fontId="40" fillId="0" borderId="160" xfId="4" applyNumberFormat="1" applyFont="1" applyFill="1" applyBorder="1"/>
    <xf numFmtId="0" fontId="0" fillId="0" borderId="156" xfId="127" applyFont="1" applyBorder="1"/>
    <xf numFmtId="3" fontId="0" fillId="36" borderId="150" xfId="4" applyNumberFormat="1" applyFont="1" applyFill="1" applyBorder="1"/>
    <xf numFmtId="3" fontId="40" fillId="36" borderId="167" xfId="4" applyNumberFormat="1" applyFont="1" applyFill="1" applyBorder="1"/>
    <xf numFmtId="3" fontId="0" fillId="0" borderId="156" xfId="4" applyNumberFormat="1" applyFont="1" applyFill="1" applyBorder="1"/>
    <xf numFmtId="3" fontId="0" fillId="0" borderId="150" xfId="4" applyNumberFormat="1" applyFont="1" applyFill="1" applyBorder="1"/>
    <xf numFmtId="3" fontId="40" fillId="0" borderId="157" xfId="4" applyNumberFormat="1" applyFont="1" applyFill="1" applyBorder="1"/>
    <xf numFmtId="3" fontId="0" fillId="40" borderId="152" xfId="4" applyNumberFormat="1" applyFont="1" applyFill="1" applyBorder="1" applyAlignment="1">
      <alignment horizontal="center"/>
    </xf>
    <xf numFmtId="3" fontId="0" fillId="40" borderId="163" xfId="4" applyNumberFormat="1" applyFont="1" applyFill="1" applyBorder="1" applyAlignment="1">
      <alignment horizontal="center"/>
    </xf>
    <xf numFmtId="0" fontId="40" fillId="36" borderId="152" xfId="0" applyFont="1" applyFill="1" applyBorder="1" applyAlignment="1">
      <alignment horizontal="center" vertical="center"/>
    </xf>
    <xf numFmtId="164" fontId="0" fillId="41" borderId="152" xfId="39" applyNumberFormat="1" applyFont="1" applyFill="1" applyBorder="1" applyAlignment="1">
      <alignment horizontal="left"/>
    </xf>
    <xf numFmtId="164" fontId="0" fillId="41" borderId="152" xfId="0" applyNumberFormat="1" applyFill="1" applyBorder="1" applyAlignment="1">
      <alignment horizontal="left" vertical="center" wrapText="1"/>
    </xf>
    <xf numFmtId="164" fontId="0" fillId="41" borderId="152" xfId="39" applyNumberFormat="1" applyFont="1" applyFill="1" applyBorder="1" applyAlignment="1">
      <alignment horizontal="left" vertical="center" wrapText="1"/>
    </xf>
    <xf numFmtId="164" fontId="0" fillId="0" borderId="152" xfId="0" applyNumberFormat="1" applyBorder="1" applyAlignment="1">
      <alignment horizontal="left"/>
    </xf>
    <xf numFmtId="164" fontId="0" fillId="0" borderId="152" xfId="0" applyNumberFormat="1" applyBorder="1" applyAlignment="1">
      <alignment horizontal="center"/>
    </xf>
    <xf numFmtId="164" fontId="0" fillId="0" borderId="152" xfId="39" applyNumberFormat="1" applyFont="1" applyFill="1" applyBorder="1" applyAlignment="1">
      <alignment horizontal="left"/>
    </xf>
    <xf numFmtId="164" fontId="112" fillId="0" borderId="152" xfId="39" applyNumberFormat="1" applyFont="1" applyBorder="1" applyAlignment="1">
      <alignment horizontal="left"/>
    </xf>
    <xf numFmtId="164" fontId="0" fillId="41" borderId="152" xfId="0" applyNumberFormat="1" applyFill="1" applyBorder="1" applyAlignment="1">
      <alignment horizontal="left"/>
    </xf>
    <xf numFmtId="164" fontId="0" fillId="41" borderId="152" xfId="0" applyNumberFormat="1" applyFill="1" applyBorder="1" applyAlignment="1">
      <alignment horizontal="left" vertical="center"/>
    </xf>
    <xf numFmtId="164" fontId="0" fillId="41" borderId="152" xfId="0" applyNumberFormat="1" applyFill="1" applyBorder="1"/>
    <xf numFmtId="0" fontId="0" fillId="0" borderId="150" xfId="0" applyBorder="1"/>
    <xf numFmtId="164" fontId="0" fillId="41" borderId="150" xfId="0" applyNumberFormat="1" applyFill="1" applyBorder="1"/>
    <xf numFmtId="0" fontId="0" fillId="0" borderId="150" xfId="0" applyBorder="1" applyAlignment="1">
      <alignment horizontal="center"/>
    </xf>
    <xf numFmtId="164" fontId="0" fillId="41" borderId="150" xfId="0" applyNumberFormat="1" applyFill="1" applyBorder="1" applyAlignment="1">
      <alignment horizontal="left"/>
    </xf>
    <xf numFmtId="0" fontId="40" fillId="36" borderId="154" xfId="0" applyFont="1" applyFill="1" applyBorder="1" applyAlignment="1">
      <alignment horizontal="center" vertical="center"/>
    </xf>
    <xf numFmtId="164" fontId="0" fillId="41" borderId="152" xfId="4" quotePrefix="1" applyNumberFormat="1" applyFont="1" applyFill="1" applyBorder="1" applyAlignment="1">
      <alignment horizontal="center"/>
    </xf>
    <xf numFmtId="164" fontId="0" fillId="41" borderId="152" xfId="4" applyNumberFormat="1" applyFont="1" applyFill="1" applyBorder="1"/>
    <xf numFmtId="164" fontId="0" fillId="0" borderId="152" xfId="4" applyNumberFormat="1" applyFont="1" applyBorder="1"/>
    <xf numFmtId="164" fontId="0" fillId="41" borderId="150" xfId="4" applyNumberFormat="1" applyFont="1" applyFill="1" applyBorder="1"/>
    <xf numFmtId="164" fontId="0" fillId="0" borderId="150" xfId="4" applyNumberFormat="1" applyFont="1" applyBorder="1"/>
    <xf numFmtId="164" fontId="77" fillId="0" borderId="150" xfId="4" applyNumberFormat="1" applyFont="1" applyBorder="1"/>
    <xf numFmtId="164" fontId="0" fillId="41" borderId="152" xfId="4" applyNumberFormat="1" applyFont="1" applyFill="1" applyBorder="1" applyAlignment="1">
      <alignment horizontal="center"/>
    </xf>
    <xf numFmtId="43" fontId="0" fillId="41" borderId="152" xfId="4" applyFont="1" applyFill="1" applyBorder="1"/>
    <xf numFmtId="1" fontId="0" fillId="41" borderId="152" xfId="4" applyNumberFormat="1" applyFont="1" applyFill="1" applyBorder="1"/>
    <xf numFmtId="43" fontId="0" fillId="41" borderId="152" xfId="4" applyFont="1" applyFill="1" applyBorder="1" applyAlignment="1">
      <alignment horizontal="center"/>
    </xf>
    <xf numFmtId="164" fontId="0" fillId="35" borderId="152" xfId="4" applyNumberFormat="1" applyFont="1" applyFill="1" applyBorder="1"/>
    <xf numFmtId="164" fontId="0" fillId="35" borderId="150" xfId="4" applyNumberFormat="1" applyFont="1" applyFill="1" applyBorder="1"/>
    <xf numFmtId="0" fontId="40" fillId="36" borderId="152" xfId="0" applyFont="1" applyFill="1" applyBorder="1" applyAlignment="1">
      <alignment horizontal="center"/>
    </xf>
    <xf numFmtId="0" fontId="40" fillId="36" borderId="154" xfId="0" applyFont="1" applyFill="1" applyBorder="1" applyAlignment="1">
      <alignment horizontal="center"/>
    </xf>
    <xf numFmtId="164" fontId="0" fillId="41" borderId="152" xfId="0" applyNumberFormat="1" applyFill="1" applyBorder="1" applyAlignment="1">
      <alignment horizontal="center"/>
    </xf>
    <xf numFmtId="43" fontId="0" fillId="0" borderId="152" xfId="4" applyFont="1" applyBorder="1"/>
    <xf numFmtId="164" fontId="0" fillId="45" borderId="152" xfId="0" applyNumberFormat="1" applyFill="1" applyBorder="1"/>
    <xf numFmtId="0" fontId="155" fillId="45" borderId="151" xfId="0" applyFont="1" applyFill="1" applyBorder="1"/>
    <xf numFmtId="0" fontId="0" fillId="41" borderId="150" xfId="0" applyFill="1" applyBorder="1" applyAlignment="1">
      <alignment horizontal="center"/>
    </xf>
    <xf numFmtId="164" fontId="0" fillId="45" borderId="150" xfId="0" applyNumberFormat="1" applyFill="1" applyBorder="1"/>
    <xf numFmtId="43" fontId="0" fillId="0" borderId="150" xfId="4" applyFont="1" applyBorder="1"/>
    <xf numFmtId="164" fontId="0" fillId="0" borderId="150" xfId="0" applyNumberFormat="1" applyBorder="1" applyAlignment="1">
      <alignment horizontal="center"/>
    </xf>
    <xf numFmtId="0" fontId="40" fillId="36" borderId="161" xfId="0" applyFont="1" applyFill="1" applyBorder="1" applyAlignment="1">
      <alignment horizontal="center"/>
    </xf>
    <xf numFmtId="0" fontId="40" fillId="36" borderId="160" xfId="0" applyFont="1" applyFill="1" applyBorder="1" applyAlignment="1">
      <alignment horizontal="center"/>
    </xf>
    <xf numFmtId="165" fontId="0" fillId="0" borderId="161" xfId="2" applyNumberFormat="1" applyFont="1" applyFill="1" applyBorder="1" applyAlignment="1">
      <alignment horizontal="center"/>
    </xf>
    <xf numFmtId="165" fontId="0" fillId="0" borderId="160" xfId="2" applyNumberFormat="1" applyFont="1" applyFill="1" applyBorder="1" applyAlignment="1">
      <alignment vertical="center"/>
    </xf>
    <xf numFmtId="165" fontId="0" fillId="0" borderId="161" xfId="2" applyNumberFormat="1" applyFont="1" applyBorder="1" applyAlignment="1">
      <alignment horizontal="center"/>
    </xf>
    <xf numFmtId="165" fontId="0" fillId="0" borderId="160" xfId="2" applyNumberFormat="1" applyFont="1" applyBorder="1"/>
    <xf numFmtId="9" fontId="0" fillId="0" borderId="161" xfId="0" applyNumberFormat="1" applyBorder="1" applyAlignment="1">
      <alignment horizontal="center"/>
    </xf>
    <xf numFmtId="9" fontId="0" fillId="0" borderId="152" xfId="0" applyNumberFormat="1" applyBorder="1"/>
    <xf numFmtId="9" fontId="0" fillId="0" borderId="160" xfId="0" applyNumberFormat="1" applyBorder="1"/>
    <xf numFmtId="0" fontId="117" fillId="0" borderId="155" xfId="0" applyFont="1" applyBorder="1"/>
    <xf numFmtId="165" fontId="0" fillId="0" borderId="161" xfId="0" applyNumberFormat="1" applyBorder="1"/>
    <xf numFmtId="165" fontId="0" fillId="0" borderId="160" xfId="0" applyNumberFormat="1" applyBorder="1"/>
    <xf numFmtId="9" fontId="0" fillId="0" borderId="161" xfId="0" applyNumberFormat="1" applyBorder="1"/>
    <xf numFmtId="0" fontId="118" fillId="0" borderId="155" xfId="0" applyFont="1" applyBorder="1"/>
    <xf numFmtId="165" fontId="0" fillId="37" borderId="161" xfId="0" applyNumberFormat="1" applyFill="1" applyBorder="1"/>
    <xf numFmtId="165" fontId="0" fillId="37" borderId="152" xfId="0" applyNumberFormat="1" applyFill="1" applyBorder="1"/>
    <xf numFmtId="165" fontId="0" fillId="37" borderId="160" xfId="0" applyNumberFormat="1" applyFill="1" applyBorder="1"/>
    <xf numFmtId="165" fontId="0" fillId="37" borderId="154" xfId="0" applyNumberFormat="1" applyFill="1" applyBorder="1"/>
    <xf numFmtId="9" fontId="0" fillId="37" borderId="161" xfId="0" applyNumberFormat="1" applyFill="1" applyBorder="1"/>
    <xf numFmtId="9" fontId="0" fillId="37" borderId="152" xfId="0" applyNumberFormat="1" applyFill="1" applyBorder="1"/>
    <xf numFmtId="9" fontId="0" fillId="37" borderId="160" xfId="0" applyNumberFormat="1" applyFill="1" applyBorder="1"/>
    <xf numFmtId="165" fontId="0" fillId="0" borderId="152" xfId="2" applyNumberFormat="1" applyFont="1" applyFill="1" applyBorder="1" applyAlignment="1">
      <alignment horizontal="right"/>
    </xf>
    <xf numFmtId="165" fontId="0" fillId="0" borderId="154" xfId="2" applyNumberFormat="1" applyFont="1" applyFill="1" applyBorder="1" applyAlignment="1">
      <alignment horizontal="center"/>
    </xf>
    <xf numFmtId="9" fontId="0" fillId="0" borderId="152" xfId="0" applyNumberFormat="1" applyBorder="1" applyAlignment="1">
      <alignment horizontal="right"/>
    </xf>
    <xf numFmtId="9" fontId="0" fillId="0" borderId="160" xfId="0" applyNumberFormat="1" applyBorder="1" applyAlignment="1">
      <alignment horizontal="right"/>
    </xf>
    <xf numFmtId="165" fontId="0" fillId="0" borderId="154" xfId="2" applyNumberFormat="1" applyFont="1" applyBorder="1" applyAlignment="1">
      <alignment horizontal="center"/>
    </xf>
    <xf numFmtId="165" fontId="0" fillId="39" borderId="161" xfId="2" applyNumberFormat="1" applyFont="1" applyFill="1" applyBorder="1" applyAlignment="1">
      <alignment horizontal="center"/>
    </xf>
    <xf numFmtId="165" fontId="0" fillId="39" borderId="152" xfId="2" applyNumberFormat="1" applyFont="1" applyFill="1" applyBorder="1"/>
    <xf numFmtId="165" fontId="0" fillId="39" borderId="154" xfId="2" applyNumberFormat="1" applyFont="1" applyFill="1" applyBorder="1" applyAlignment="1">
      <alignment horizontal="center"/>
    </xf>
    <xf numFmtId="9" fontId="0" fillId="39" borderId="161" xfId="0" applyNumberFormat="1" applyFill="1" applyBorder="1" applyAlignment="1">
      <alignment horizontal="center"/>
    </xf>
    <xf numFmtId="9" fontId="0" fillId="39" borderId="152" xfId="0" applyNumberFormat="1" applyFill="1" applyBorder="1"/>
    <xf numFmtId="9" fontId="0" fillId="39" borderId="160" xfId="0" applyNumberFormat="1" applyFill="1" applyBorder="1"/>
    <xf numFmtId="165" fontId="0" fillId="0" borderId="152" xfId="2" applyNumberFormat="1" applyFont="1" applyFill="1" applyBorder="1" applyAlignment="1">
      <alignment vertical="center" wrapText="1"/>
    </xf>
    <xf numFmtId="0" fontId="112" fillId="0" borderId="158" xfId="0" applyFont="1" applyBorder="1"/>
    <xf numFmtId="0" fontId="40" fillId="39" borderId="155" xfId="0" applyFont="1" applyFill="1" applyBorder="1" applyAlignment="1">
      <alignment horizontal="left" vertical="center" wrapText="1"/>
    </xf>
    <xf numFmtId="164" fontId="0" fillId="0" borderId="158" xfId="4" applyNumberFormat="1" applyFont="1" applyBorder="1"/>
    <xf numFmtId="9" fontId="0" fillId="0" borderId="158" xfId="1" applyFont="1" applyBorder="1"/>
    <xf numFmtId="9" fontId="112" fillId="0" borderId="158" xfId="1" applyFont="1" applyBorder="1"/>
    <xf numFmtId="171" fontId="0" fillId="0" borderId="158" xfId="1" applyNumberFormat="1" applyFont="1" applyBorder="1"/>
    <xf numFmtId="0" fontId="0" fillId="0" borderId="158" xfId="31342" applyFont="1" applyBorder="1"/>
    <xf numFmtId="164" fontId="112" fillId="0" borderId="158" xfId="4" applyNumberFormat="1" applyFont="1" applyBorder="1"/>
    <xf numFmtId="164" fontId="0" fillId="0" borderId="158" xfId="4" applyNumberFormat="1" applyFont="1" applyFill="1" applyBorder="1"/>
    <xf numFmtId="0" fontId="0" fillId="40" borderId="158" xfId="0" applyFill="1" applyBorder="1"/>
    <xf numFmtId="164" fontId="112" fillId="0" borderId="158" xfId="4" applyNumberFormat="1" applyFont="1" applyFill="1" applyBorder="1" applyAlignment="1">
      <alignment horizontal="right"/>
    </xf>
    <xf numFmtId="49" fontId="0" fillId="0" borderId="158" xfId="31342" applyNumberFormat="1" applyFont="1" applyBorder="1" applyAlignment="1">
      <alignment horizontal="left" indent="1"/>
    </xf>
    <xf numFmtId="49" fontId="0" fillId="0" borderId="158" xfId="31342" applyNumberFormat="1" applyFont="1" applyBorder="1" applyAlignment="1">
      <alignment horizontal="left" wrapText="1" indent="1"/>
    </xf>
    <xf numFmtId="0" fontId="0" fillId="0" borderId="158" xfId="31342" applyFont="1" applyBorder="1" applyAlignment="1">
      <alignment wrapText="1"/>
    </xf>
    <xf numFmtId="0" fontId="40" fillId="39" borderId="161" xfId="0" applyFont="1" applyFill="1" applyBorder="1" applyAlignment="1">
      <alignment horizontal="center" wrapText="1"/>
    </xf>
    <xf numFmtId="0" fontId="40" fillId="39" borderId="152" xfId="0" applyFont="1" applyFill="1" applyBorder="1" applyAlignment="1">
      <alignment horizontal="center" wrapText="1"/>
    </xf>
    <xf numFmtId="164" fontId="40" fillId="39" borderId="152" xfId="0" applyNumberFormat="1" applyFont="1" applyFill="1" applyBorder="1" applyAlignment="1">
      <alignment horizontal="center" wrapText="1"/>
    </xf>
    <xf numFmtId="171" fontId="40" fillId="39" borderId="152" xfId="0" applyNumberFormat="1" applyFont="1" applyFill="1" applyBorder="1" applyAlignment="1">
      <alignment horizontal="center" wrapText="1"/>
    </xf>
    <xf numFmtId="179" fontId="0" fillId="39" borderId="152" xfId="0" applyNumberFormat="1" applyFill="1" applyBorder="1" applyAlignment="1">
      <alignment wrapText="1"/>
    </xf>
    <xf numFmtId="0" fontId="0" fillId="0" borderId="158" xfId="31342" applyFont="1" applyBorder="1" applyAlignment="1">
      <alignment horizontal="left" indent="1"/>
    </xf>
    <xf numFmtId="0" fontId="0" fillId="0" borderId="155" xfId="31342" applyFont="1" applyBorder="1" applyAlignment="1">
      <alignment horizontal="left" indent="1"/>
    </xf>
    <xf numFmtId="0" fontId="0" fillId="0" borderId="162" xfId="31342" applyFont="1" applyBorder="1"/>
    <xf numFmtId="164" fontId="0" fillId="0" borderId="162" xfId="4" applyNumberFormat="1" applyFont="1" applyBorder="1"/>
    <xf numFmtId="0" fontId="0" fillId="40" borderId="162" xfId="0" applyFill="1" applyBorder="1"/>
    <xf numFmtId="0" fontId="40" fillId="39" borderId="163" xfId="0" applyFont="1" applyFill="1" applyBorder="1" applyAlignment="1">
      <alignment horizontal="left" vertical="center" wrapText="1"/>
    </xf>
    <xf numFmtId="9" fontId="0" fillId="0" borderId="158" xfId="1" applyFont="1" applyFill="1" applyBorder="1"/>
    <xf numFmtId="0" fontId="0" fillId="39" borderId="152" xfId="0" applyFill="1" applyBorder="1" applyAlignment="1">
      <alignment horizontal="center" wrapText="1"/>
    </xf>
    <xf numFmtId="9" fontId="0" fillId="0" borderId="162" xfId="1" applyFont="1" applyBorder="1"/>
    <xf numFmtId="0" fontId="0" fillId="43" borderId="158" xfId="0" applyFill="1" applyBorder="1"/>
    <xf numFmtId="9" fontId="0" fillId="43" borderId="158" xfId="1" applyFont="1" applyFill="1" applyBorder="1"/>
    <xf numFmtId="164" fontId="0" fillId="43" borderId="158" xfId="0" applyNumberFormat="1" applyFill="1" applyBorder="1"/>
    <xf numFmtId="9" fontId="112" fillId="43" borderId="158" xfId="1" applyFont="1" applyFill="1" applyBorder="1"/>
    <xf numFmtId="171" fontId="0" fillId="43" borderId="158" xfId="1" applyNumberFormat="1" applyFont="1" applyFill="1" applyBorder="1"/>
    <xf numFmtId="164" fontId="112" fillId="43" borderId="158" xfId="4" applyNumberFormat="1" applyFont="1" applyFill="1" applyBorder="1"/>
    <xf numFmtId="164" fontId="112" fillId="43" borderId="158" xfId="4" applyNumberFormat="1" applyFont="1" applyFill="1" applyBorder="1" applyAlignment="1">
      <alignment horizontal="right"/>
    </xf>
    <xf numFmtId="0" fontId="40" fillId="43" borderId="161" xfId="0" applyFont="1" applyFill="1" applyBorder="1" applyAlignment="1">
      <alignment horizontal="center" wrapText="1"/>
    </xf>
    <xf numFmtId="0" fontId="40" fillId="43" borderId="152" xfId="0" applyFont="1" applyFill="1" applyBorder="1" applyAlignment="1">
      <alignment horizontal="center" wrapText="1"/>
    </xf>
    <xf numFmtId="164" fontId="40" fillId="43" borderId="152" xfId="0" applyNumberFormat="1" applyFont="1" applyFill="1" applyBorder="1" applyAlignment="1">
      <alignment horizontal="center" wrapText="1"/>
    </xf>
    <xf numFmtId="171" fontId="40" fillId="43" borderId="152" xfId="0" applyNumberFormat="1" applyFont="1" applyFill="1" applyBorder="1" applyAlignment="1">
      <alignment horizontal="center" wrapText="1"/>
    </xf>
    <xf numFmtId="164" fontId="0" fillId="43" borderId="158" xfId="4" applyNumberFormat="1" applyFont="1" applyFill="1" applyBorder="1"/>
    <xf numFmtId="9" fontId="0" fillId="43" borderId="162" xfId="1" applyFont="1" applyFill="1" applyBorder="1"/>
    <xf numFmtId="164" fontId="0" fillId="43" borderId="162" xfId="0" applyNumberFormat="1" applyFill="1" applyBorder="1"/>
    <xf numFmtId="0" fontId="40" fillId="44" borderId="155" xfId="0" applyFont="1" applyFill="1" applyBorder="1" applyAlignment="1">
      <alignment wrapText="1"/>
    </xf>
    <xf numFmtId="0" fontId="79" fillId="44" borderId="152" xfId="0" applyFont="1" applyFill="1" applyBorder="1" applyAlignment="1">
      <alignment wrapText="1"/>
    </xf>
    <xf numFmtId="0" fontId="79" fillId="44" borderId="154" xfId="0" applyFont="1" applyFill="1" applyBorder="1" applyAlignment="1">
      <alignment wrapText="1"/>
    </xf>
    <xf numFmtId="0" fontId="80" fillId="0" borderId="158" xfId="0" applyFont="1" applyBorder="1"/>
    <xf numFmtId="0" fontId="80" fillId="0" borderId="158" xfId="0" applyFont="1" applyBorder="1" applyAlignment="1">
      <alignment wrapText="1"/>
    </xf>
    <xf numFmtId="0" fontId="149" fillId="46" borderId="155" xfId="0" applyFont="1" applyFill="1" applyBorder="1" applyAlignment="1">
      <alignment wrapText="1"/>
    </xf>
    <xf numFmtId="0" fontId="149" fillId="43" borderId="158" xfId="0" applyFont="1" applyFill="1" applyBorder="1"/>
    <xf numFmtId="0" fontId="151" fillId="0" borderId="158" xfId="0" applyFont="1" applyBorder="1"/>
    <xf numFmtId="0" fontId="150" fillId="46" borderId="155" xfId="0" applyFont="1" applyFill="1" applyBorder="1" applyAlignment="1">
      <alignment wrapText="1"/>
    </xf>
    <xf numFmtId="0" fontId="112" fillId="0" borderId="152" xfId="0" applyFont="1" applyBorder="1" applyAlignment="1">
      <alignment horizontal="center" vertical="center" wrapText="1"/>
    </xf>
    <xf numFmtId="0" fontId="0" fillId="0" borderId="161" xfId="0" applyBorder="1" applyAlignment="1">
      <alignment horizontal="center" vertical="center" wrapText="1"/>
    </xf>
    <xf numFmtId="0" fontId="80" fillId="0" borderId="152" xfId="0" applyFont="1" applyBorder="1" applyAlignment="1">
      <alignment vertical="center"/>
    </xf>
    <xf numFmtId="0" fontId="112" fillId="0" borderId="152" xfId="0" applyFont="1" applyBorder="1" applyAlignment="1">
      <alignment horizontal="right" vertical="center"/>
    </xf>
    <xf numFmtId="0" fontId="123" fillId="0" borderId="152" xfId="0" applyFont="1" applyBorder="1" applyAlignment="1">
      <alignment horizontal="center" vertical="center"/>
    </xf>
    <xf numFmtId="3" fontId="112" fillId="0" borderId="152" xfId="0" applyNumberFormat="1" applyFont="1" applyBorder="1" applyAlignment="1">
      <alignment horizontal="right" vertical="center"/>
    </xf>
    <xf numFmtId="164" fontId="123" fillId="0" borderId="152" xfId="4" applyNumberFormat="1" applyFont="1" applyFill="1" applyBorder="1" applyAlignment="1">
      <alignment vertical="center"/>
    </xf>
    <xf numFmtId="164" fontId="112" fillId="0" borderId="152" xfId="4" applyNumberFormat="1" applyFont="1" applyFill="1" applyBorder="1" applyAlignment="1">
      <alignment vertical="center"/>
    </xf>
    <xf numFmtId="0" fontId="123" fillId="0" borderId="152" xfId="0" applyFont="1" applyBorder="1" applyAlignment="1">
      <alignment vertical="center"/>
    </xf>
    <xf numFmtId="0" fontId="0" fillId="0" borderId="152" xfId="0" applyBorder="1" applyAlignment="1">
      <alignment horizontal="right" vertical="center"/>
    </xf>
    <xf numFmtId="0" fontId="0" fillId="0" borderId="152" xfId="127" applyFont="1" applyBorder="1" applyAlignment="1">
      <alignment horizontal="left" vertical="center" wrapText="1"/>
    </xf>
    <xf numFmtId="0" fontId="0" fillId="0" borderId="152" xfId="127" applyFont="1" applyBorder="1" applyAlignment="1">
      <alignment horizontal="center" vertical="center" wrapText="1"/>
    </xf>
    <xf numFmtId="0" fontId="112" fillId="0" borderId="152" xfId="127" applyBorder="1" applyAlignment="1">
      <alignment horizontal="center" vertical="center" wrapText="1"/>
    </xf>
    <xf numFmtId="0" fontId="77" fillId="0" borderId="152" xfId="31329" applyFont="1" applyFill="1" applyBorder="1" applyAlignment="1">
      <alignment horizontal="right" vertical="center"/>
    </xf>
    <xf numFmtId="0" fontId="77" fillId="0" borderId="152" xfId="31329" applyFont="1" applyFill="1" applyBorder="1" applyAlignment="1">
      <alignment horizontal="center" vertical="center"/>
    </xf>
    <xf numFmtId="0" fontId="0" fillId="36" borderId="152" xfId="0" applyFill="1" applyBorder="1"/>
    <xf numFmtId="0" fontId="40" fillId="36" borderId="152" xfId="0" quotePrefix="1" applyFont="1" applyFill="1" applyBorder="1" applyAlignment="1">
      <alignment horizontal="center"/>
    </xf>
    <xf numFmtId="0" fontId="40" fillId="36" borderId="152" xfId="0" applyFont="1" applyFill="1" applyBorder="1" applyAlignment="1">
      <alignment wrapText="1"/>
    </xf>
    <xf numFmtId="0" fontId="0" fillId="0" borderId="152" xfId="0" quotePrefix="1" applyBorder="1" applyAlignment="1">
      <alignment horizontal="left" wrapText="1"/>
    </xf>
    <xf numFmtId="42" fontId="0" fillId="0" borderId="152" xfId="0" applyNumberFormat="1" applyBorder="1" applyAlignment="1">
      <alignment horizontal="center"/>
    </xf>
    <xf numFmtId="42" fontId="0" fillId="0" borderId="152" xfId="0" applyNumberFormat="1" applyBorder="1"/>
    <xf numFmtId="9" fontId="0" fillId="0" borderId="152" xfId="0" applyNumberFormat="1" applyBorder="1" applyAlignment="1">
      <alignment horizontal="center"/>
    </xf>
    <xf numFmtId="0" fontId="0" fillId="0" borderId="152" xfId="0" applyBorder="1" applyAlignment="1">
      <alignment wrapText="1"/>
    </xf>
    <xf numFmtId="0" fontId="0" fillId="0" borderId="152" xfId="0" applyBorder="1" applyAlignment="1">
      <alignment horizontal="center"/>
    </xf>
    <xf numFmtId="0" fontId="40" fillId="0" borderId="152" xfId="0" quotePrefix="1" applyFont="1" applyBorder="1" applyAlignment="1">
      <alignment horizontal="left" wrapText="1"/>
    </xf>
    <xf numFmtId="42" fontId="40" fillId="0" borderId="152" xfId="0" applyNumberFormat="1" applyFont="1" applyBorder="1" applyAlignment="1">
      <alignment horizontal="center"/>
    </xf>
    <xf numFmtId="42" fontId="40" fillId="0" borderId="152" xfId="0" applyNumberFormat="1" applyFont="1" applyBorder="1"/>
    <xf numFmtId="9" fontId="40" fillId="0" borderId="152" xfId="0" applyNumberFormat="1" applyFont="1" applyBorder="1" applyAlignment="1">
      <alignment horizontal="center"/>
    </xf>
    <xf numFmtId="6" fontId="111" fillId="0" borderId="168" xfId="0" applyNumberFormat="1" applyFont="1" applyBorder="1"/>
    <xf numFmtId="42" fontId="111" fillId="0" borderId="152" xfId="0" applyNumberFormat="1" applyFont="1" applyBorder="1"/>
    <xf numFmtId="0" fontId="40" fillId="0" borderId="152" xfId="0" applyFont="1" applyBorder="1" applyAlignment="1">
      <alignment wrapText="1"/>
    </xf>
    <xf numFmtId="0" fontId="44" fillId="0" borderId="152" xfId="127" applyFont="1" applyBorder="1" applyAlignment="1">
      <alignment horizontal="justify" wrapText="1"/>
    </xf>
    <xf numFmtId="0" fontId="44" fillId="0" borderId="152" xfId="127" applyFont="1" applyBorder="1" applyAlignment="1">
      <alignment horizontal="center" wrapText="1"/>
    </xf>
    <xf numFmtId="43" fontId="44" fillId="0" borderId="152" xfId="39" applyFont="1" applyFill="1" applyBorder="1" applyAlignment="1">
      <alignment horizontal="center" wrapText="1"/>
    </xf>
    <xf numFmtId="0" fontId="0" fillId="0" borderId="152" xfId="127" quotePrefix="1" applyFont="1" applyBorder="1" applyAlignment="1">
      <alignment horizontal="left" wrapText="1"/>
    </xf>
    <xf numFmtId="0" fontId="0" fillId="37" borderId="152" xfId="127" applyFont="1" applyFill="1" applyBorder="1" applyAlignment="1">
      <alignment horizontal="center" wrapText="1"/>
    </xf>
    <xf numFmtId="0" fontId="0" fillId="0" borderId="152" xfId="127" applyFont="1" applyBorder="1" applyAlignment="1">
      <alignment horizontal="left" wrapText="1"/>
    </xf>
    <xf numFmtId="44" fontId="0" fillId="37" borderId="152" xfId="64" applyFont="1" applyFill="1" applyBorder="1" applyAlignment="1">
      <alignment wrapText="1"/>
    </xf>
    <xf numFmtId="42" fontId="0" fillId="39" borderId="152" xfId="0" applyNumberFormat="1" applyFill="1" applyBorder="1"/>
    <xf numFmtId="42" fontId="0" fillId="39" borderId="152" xfId="64" applyNumberFormat="1" applyFont="1" applyFill="1" applyBorder="1" applyAlignment="1">
      <alignment wrapText="1"/>
    </xf>
    <xf numFmtId="42" fontId="0" fillId="37" borderId="152" xfId="64" applyNumberFormat="1" applyFont="1" applyFill="1" applyBorder="1" applyAlignment="1">
      <alignment wrapText="1"/>
    </xf>
    <xf numFmtId="9" fontId="0" fillId="37" borderId="152" xfId="187" applyFont="1" applyFill="1" applyBorder="1" applyAlignment="1">
      <alignment horizontal="center" wrapText="1"/>
    </xf>
    <xf numFmtId="44" fontId="0" fillId="37" borderId="152" xfId="64" applyFont="1" applyFill="1" applyBorder="1" applyAlignment="1">
      <alignment horizontal="center" wrapText="1"/>
    </xf>
    <xf numFmtId="42" fontId="111" fillId="0" borderId="168" xfId="0" applyNumberFormat="1" applyFont="1" applyBorder="1"/>
    <xf numFmtId="0" fontId="0" fillId="0" borderId="152" xfId="127" applyFont="1" applyBorder="1" applyAlignment="1">
      <alignment horizontal="left" vertical="top" wrapText="1"/>
    </xf>
    <xf numFmtId="42" fontId="111" fillId="39" borderId="152" xfId="64" applyNumberFormat="1" applyFont="1" applyFill="1" applyBorder="1" applyAlignment="1">
      <alignment wrapText="1"/>
    </xf>
    <xf numFmtId="42" fontId="111" fillId="39" borderId="152" xfId="0" applyNumberFormat="1" applyFont="1" applyFill="1" applyBorder="1"/>
    <xf numFmtId="42" fontId="111" fillId="37" borderId="152" xfId="64" applyNumberFormat="1" applyFont="1" applyFill="1" applyBorder="1" applyAlignment="1">
      <alignment wrapText="1"/>
    </xf>
    <xf numFmtId="0" fontId="0" fillId="0" borderId="152" xfId="127" quotePrefix="1" applyFont="1" applyBorder="1" applyAlignment="1">
      <alignment horizontal="left" vertical="top" wrapText="1"/>
    </xf>
    <xf numFmtId="42" fontId="137" fillId="0" borderId="168" xfId="0" applyNumberFormat="1" applyFont="1" applyBorder="1"/>
    <xf numFmtId="42" fontId="137" fillId="0" borderId="152" xfId="0" applyNumberFormat="1" applyFont="1" applyBorder="1"/>
    <xf numFmtId="0" fontId="40" fillId="39" borderId="152" xfId="127" applyFont="1" applyFill="1" applyBorder="1" applyAlignment="1">
      <alignment horizontal="center"/>
    </xf>
    <xf numFmtId="0" fontId="0" fillId="39" borderId="152" xfId="127" applyFont="1" applyFill="1" applyBorder="1" applyAlignment="1">
      <alignment horizontal="center"/>
    </xf>
    <xf numFmtId="0" fontId="0" fillId="0" borderId="152" xfId="127" applyFont="1" applyBorder="1" applyAlignment="1">
      <alignment horizontal="justify" vertical="top" wrapText="1"/>
    </xf>
    <xf numFmtId="0" fontId="40" fillId="36" borderId="156" xfId="127" applyFont="1" applyFill="1" applyBorder="1" applyAlignment="1">
      <alignment horizontal="center" vertical="center" wrapText="1"/>
    </xf>
    <xf numFmtId="0" fontId="40" fillId="36" borderId="150" xfId="127" applyFont="1" applyFill="1" applyBorder="1" applyAlignment="1">
      <alignment horizontal="center" vertical="center" wrapText="1"/>
    </xf>
    <xf numFmtId="0" fontId="40" fillId="36" borderId="157" xfId="127" applyFont="1" applyFill="1" applyBorder="1" applyAlignment="1">
      <alignment horizontal="center" vertical="center" wrapText="1"/>
    </xf>
    <xf numFmtId="0" fontId="40" fillId="36" borderId="169" xfId="127" applyFont="1" applyFill="1" applyBorder="1" applyAlignment="1">
      <alignment horizontal="center" vertical="center" wrapText="1"/>
    </xf>
    <xf numFmtId="3" fontId="0" fillId="0" borderId="161" xfId="0" applyNumberFormat="1" applyBorder="1"/>
    <xf numFmtId="3" fontId="0" fillId="0" borderId="154" xfId="0" applyNumberFormat="1" applyBorder="1"/>
    <xf numFmtId="10" fontId="0" fillId="0" borderId="154" xfId="0" applyNumberFormat="1" applyBorder="1"/>
    <xf numFmtId="14" fontId="40" fillId="0" borderId="158" xfId="127" applyNumberFormat="1" applyFont="1" applyBorder="1" applyAlignment="1">
      <alignment horizontal="left"/>
    </xf>
    <xf numFmtId="0" fontId="0" fillId="0" borderId="160" xfId="0" applyBorder="1" applyAlignment="1">
      <alignment horizontal="center"/>
    </xf>
    <xf numFmtId="3" fontId="112" fillId="0" borderId="161" xfId="127" applyNumberFormat="1" applyBorder="1"/>
    <xf numFmtId="3" fontId="112" fillId="0" borderId="152" xfId="127" applyNumberFormat="1" applyBorder="1"/>
    <xf numFmtId="3" fontId="112" fillId="0" borderId="160" xfId="127" applyNumberFormat="1" applyBorder="1"/>
    <xf numFmtId="3" fontId="112" fillId="0" borderId="152" xfId="31323" applyNumberFormat="1" applyFont="1" applyBorder="1"/>
    <xf numFmtId="3" fontId="112" fillId="0" borderId="161" xfId="31323" applyNumberFormat="1" applyFont="1" applyBorder="1"/>
    <xf numFmtId="3" fontId="112" fillId="0" borderId="154" xfId="127" applyNumberFormat="1" applyBorder="1"/>
    <xf numFmtId="0" fontId="112" fillId="0" borderId="160" xfId="0" applyFont="1" applyBorder="1" applyAlignment="1">
      <alignment horizontal="center"/>
    </xf>
    <xf numFmtId="3" fontId="112" fillId="0" borderId="161" xfId="127" applyNumberFormat="1" applyBorder="1" applyAlignment="1">
      <alignment horizontal="right" vertical="center"/>
    </xf>
    <xf numFmtId="3" fontId="112" fillId="0" borderId="152" xfId="127" applyNumberFormat="1" applyBorder="1" applyAlignment="1">
      <alignment horizontal="right" vertical="center"/>
    </xf>
    <xf numFmtId="3" fontId="112" fillId="0" borderId="160" xfId="127" applyNumberFormat="1" applyBorder="1" applyAlignment="1">
      <alignment horizontal="right" vertical="center"/>
    </xf>
    <xf numFmtId="3" fontId="112" fillId="0" borderId="152" xfId="31323" applyNumberFormat="1" applyFont="1" applyBorder="1" applyAlignment="1">
      <alignment horizontal="right" vertical="center"/>
    </xf>
    <xf numFmtId="3" fontId="112" fillId="0" borderId="161" xfId="31323" applyNumberFormat="1" applyFont="1" applyBorder="1" applyAlignment="1">
      <alignment horizontal="right" vertical="center"/>
    </xf>
    <xf numFmtId="3" fontId="112" fillId="0" borderId="161" xfId="127" applyNumberFormat="1" applyBorder="1" applyAlignment="1">
      <alignment vertical="center"/>
    </xf>
    <xf numFmtId="3" fontId="112" fillId="0" borderId="152" xfId="127" applyNumberFormat="1" applyBorder="1" applyAlignment="1">
      <alignment vertical="center"/>
    </xf>
    <xf numFmtId="3" fontId="112" fillId="0" borderId="160" xfId="127" applyNumberFormat="1" applyBorder="1" applyAlignment="1">
      <alignment vertical="center"/>
    </xf>
    <xf numFmtId="3" fontId="112" fillId="0" borderId="152" xfId="31323" applyNumberFormat="1" applyFont="1" applyBorder="1" applyAlignment="1">
      <alignment vertical="center"/>
    </xf>
    <xf numFmtId="3" fontId="112" fillId="0" borderId="161" xfId="31323" applyNumberFormat="1" applyFont="1" applyBorder="1" applyAlignment="1">
      <alignment vertical="center"/>
    </xf>
    <xf numFmtId="3" fontId="112" fillId="0" borderId="154" xfId="127" applyNumberFormat="1" applyBorder="1" applyAlignment="1">
      <alignment horizontal="right" vertical="center"/>
    </xf>
    <xf numFmtId="0" fontId="40" fillId="0" borderId="159" xfId="127" applyFont="1" applyBorder="1" applyAlignment="1">
      <alignment horizontal="center"/>
    </xf>
    <xf numFmtId="177" fontId="40" fillId="0" borderId="161" xfId="127" applyNumberFormat="1" applyFont="1" applyBorder="1" applyAlignment="1">
      <alignment horizontal="left"/>
    </xf>
    <xf numFmtId="3" fontId="77" fillId="0" borderId="152" xfId="31304" applyNumberFormat="1" applyFont="1" applyFill="1" applyBorder="1" applyAlignment="1">
      <alignment horizontal="center" vertical="center"/>
    </xf>
    <xf numFmtId="3" fontId="0" fillId="0" borderId="152" xfId="127" applyNumberFormat="1" applyFont="1" applyBorder="1" applyAlignment="1">
      <alignment horizontal="center" vertical="center"/>
    </xf>
    <xf numFmtId="3" fontId="0" fillId="0" borderId="152" xfId="0" applyNumberFormat="1" applyBorder="1" applyAlignment="1">
      <alignment horizontal="center" vertical="center"/>
    </xf>
    <xf numFmtId="0" fontId="0" fillId="0" borderId="163" xfId="127" applyFont="1" applyBorder="1"/>
    <xf numFmtId="3" fontId="0" fillId="0" borderId="152" xfId="0" applyNumberFormat="1" applyBorder="1"/>
    <xf numFmtId="3" fontId="0" fillId="0" borderId="160" xfId="0" applyNumberFormat="1" applyBorder="1"/>
    <xf numFmtId="9" fontId="0" fillId="0" borderId="152" xfId="4" applyNumberFormat="1" applyFont="1" applyFill="1" applyBorder="1"/>
    <xf numFmtId="9" fontId="0" fillId="0" borderId="160" xfId="4" applyNumberFormat="1" applyFont="1" applyFill="1" applyBorder="1"/>
    <xf numFmtId="9" fontId="0" fillId="0" borderId="152" xfId="4" applyNumberFormat="1" applyFont="1" applyFill="1" applyBorder="1" applyAlignment="1">
      <alignment horizontal="right"/>
    </xf>
    <xf numFmtId="0" fontId="0" fillId="0" borderId="161" xfId="0" applyBorder="1" applyAlignment="1">
      <alignment horizontal="left"/>
    </xf>
    <xf numFmtId="3" fontId="0" fillId="0" borderId="152" xfId="0" applyNumberFormat="1" applyBorder="1" applyAlignment="1">
      <alignment horizontal="right"/>
    </xf>
    <xf numFmtId="3" fontId="0" fillId="0" borderId="152" xfId="0" applyNumberFormat="1" applyBorder="1" applyAlignment="1">
      <alignment horizontal="right" vertical="center"/>
    </xf>
    <xf numFmtId="171" fontId="0" fillId="0" borderId="152" xfId="0" applyNumberFormat="1" applyBorder="1" applyAlignment="1">
      <alignment horizontal="right" vertical="center"/>
    </xf>
    <xf numFmtId="3" fontId="0" fillId="0" borderId="152" xfId="16259" applyNumberFormat="1" applyFont="1" applyBorder="1" applyAlignment="1">
      <alignment horizontal="right" vertical="center"/>
    </xf>
    <xf numFmtId="9" fontId="0" fillId="0" borderId="152" xfId="0" applyNumberFormat="1" applyBorder="1" applyAlignment="1">
      <alignment horizontal="right" vertical="center"/>
    </xf>
    <xf numFmtId="10" fontId="0" fillId="0" borderId="160" xfId="0" applyNumberFormat="1" applyBorder="1" applyAlignment="1">
      <alignment horizontal="right" vertical="center"/>
    </xf>
    <xf numFmtId="3" fontId="0" fillId="0" borderId="152" xfId="16266" applyNumberFormat="1" applyFont="1" applyBorder="1" applyAlignment="1">
      <alignment horizontal="right" vertical="center"/>
    </xf>
    <xf numFmtId="0" fontId="40" fillId="36" borderId="156" xfId="0" applyFont="1" applyFill="1" applyBorder="1" applyAlignment="1">
      <alignment horizontal="center" vertical="center" wrapText="1"/>
    </xf>
    <xf numFmtId="0" fontId="40" fillId="36" borderId="150" xfId="0" applyFont="1" applyFill="1" applyBorder="1" applyAlignment="1">
      <alignment horizontal="center" vertical="center" wrapText="1"/>
    </xf>
    <xf numFmtId="0" fontId="40" fillId="36" borderId="167" xfId="0" applyFont="1" applyFill="1" applyBorder="1" applyAlignment="1">
      <alignment horizontal="center" vertical="center" wrapText="1"/>
    </xf>
    <xf numFmtId="0" fontId="40" fillId="36" borderId="157" xfId="0" applyFont="1" applyFill="1" applyBorder="1" applyAlignment="1">
      <alignment horizontal="center" vertical="center" wrapText="1"/>
    </xf>
    <xf numFmtId="0" fontId="80" fillId="0" borderId="158" xfId="31341" applyFont="1" applyBorder="1" applyAlignment="1">
      <alignment horizontal="left" wrapText="1"/>
    </xf>
    <xf numFmtId="164" fontId="0" fillId="0" borderId="161" xfId="39" applyNumberFormat="1" applyFont="1" applyBorder="1" applyAlignment="1">
      <alignment horizontal="center" vertical="center" wrapText="1"/>
    </xf>
    <xf numFmtId="164" fontId="0" fillId="0" borderId="160" xfId="39" applyNumberFormat="1" applyFont="1" applyBorder="1" applyAlignment="1">
      <alignment horizontal="center" vertical="center" wrapText="1"/>
    </xf>
    <xf numFmtId="0" fontId="80" fillId="0" borderId="161" xfId="31324" applyFont="1" applyBorder="1" applyAlignment="1">
      <alignment horizontal="center" wrapText="1"/>
    </xf>
    <xf numFmtId="0" fontId="80" fillId="0" borderId="152" xfId="31324" applyFont="1" applyBorder="1" applyAlignment="1">
      <alignment horizontal="center"/>
    </xf>
    <xf numFmtId="0" fontId="80" fillId="0" borderId="163" xfId="31324" applyFont="1" applyBorder="1" applyAlignment="1">
      <alignment horizontal="center"/>
    </xf>
    <xf numFmtId="0" fontId="80" fillId="0" borderId="161" xfId="31324" applyFont="1" applyBorder="1" applyAlignment="1">
      <alignment horizontal="center"/>
    </xf>
    <xf numFmtId="0" fontId="80" fillId="0" borderId="162" xfId="31341" applyFont="1" applyBorder="1" applyAlignment="1">
      <alignment horizontal="left" wrapText="1"/>
    </xf>
    <xf numFmtId="0" fontId="80" fillId="0" borderId="156" xfId="31324" applyFont="1" applyBorder="1" applyAlignment="1">
      <alignment horizontal="center" wrapText="1"/>
    </xf>
    <xf numFmtId="0" fontId="80" fillId="0" borderId="150" xfId="31324" applyFont="1" applyBorder="1" applyAlignment="1">
      <alignment horizontal="center" wrapText="1"/>
    </xf>
    <xf numFmtId="0" fontId="80" fillId="0" borderId="150" xfId="31324" applyFont="1" applyBorder="1" applyAlignment="1">
      <alignment horizontal="center"/>
    </xf>
    <xf numFmtId="0" fontId="80" fillId="0" borderId="167" xfId="31324" applyFont="1" applyBorder="1" applyAlignment="1">
      <alignment horizontal="center"/>
    </xf>
    <xf numFmtId="164" fontId="0" fillId="0" borderId="156" xfId="39" applyNumberFormat="1" applyFont="1" applyBorder="1" applyAlignment="1">
      <alignment horizontal="center" vertical="center" wrapText="1"/>
    </xf>
    <xf numFmtId="164" fontId="0" fillId="0" borderId="157" xfId="39" applyNumberFormat="1" applyFont="1" applyBorder="1" applyAlignment="1">
      <alignment horizontal="center" vertical="center" wrapText="1"/>
    </xf>
    <xf numFmtId="0" fontId="40" fillId="39" borderId="161" xfId="0" applyFont="1" applyFill="1" applyBorder="1"/>
    <xf numFmtId="0" fontId="40" fillId="39" borderId="152" xfId="0" applyFont="1" applyFill="1" applyBorder="1" applyAlignment="1">
      <alignment horizontal="center"/>
    </xf>
    <xf numFmtId="165" fontId="0" fillId="39" borderId="152" xfId="703" applyNumberFormat="1" applyFont="1" applyFill="1" applyBorder="1" applyAlignment="1">
      <alignment vertical="center"/>
    </xf>
    <xf numFmtId="165" fontId="0" fillId="39" borderId="152" xfId="703" applyNumberFormat="1" applyFont="1" applyFill="1" applyBorder="1" applyAlignment="1">
      <alignment horizontal="center" vertical="center"/>
    </xf>
    <xf numFmtId="165" fontId="112" fillId="39" borderId="152" xfId="703" applyNumberFormat="1" applyFont="1" applyFill="1" applyBorder="1" applyAlignment="1">
      <alignment horizontal="center" vertical="center"/>
    </xf>
    <xf numFmtId="165" fontId="112" fillId="39" borderId="152" xfId="703" applyNumberFormat="1" applyFont="1" applyFill="1" applyBorder="1" applyAlignment="1">
      <alignment vertical="center"/>
    </xf>
    <xf numFmtId="9" fontId="112" fillId="39" borderId="160" xfId="0" applyNumberFormat="1" applyFont="1" applyFill="1" applyBorder="1"/>
    <xf numFmtId="0" fontId="0" fillId="0" borderId="161" xfId="0" quotePrefix="1" applyBorder="1" applyAlignment="1">
      <alignment horizontal="left"/>
    </xf>
    <xf numFmtId="0" fontId="0" fillId="0" borderId="152" xfId="0" quotePrefix="1" applyBorder="1" applyAlignment="1">
      <alignment horizontal="center"/>
    </xf>
    <xf numFmtId="165" fontId="0" fillId="0" borderId="152" xfId="703" applyNumberFormat="1" applyFont="1" applyFill="1" applyBorder="1" applyAlignment="1">
      <alignment vertical="center"/>
    </xf>
    <xf numFmtId="165" fontId="0" fillId="0" borderId="152" xfId="703" applyNumberFormat="1" applyFont="1" applyFill="1" applyBorder="1" applyAlignment="1">
      <alignment horizontal="center" vertical="center"/>
    </xf>
    <xf numFmtId="165" fontId="112" fillId="0" borderId="152" xfId="703" applyNumberFormat="1" applyFont="1" applyFill="1" applyBorder="1" applyAlignment="1">
      <alignment horizontal="center" vertical="center"/>
    </xf>
    <xf numFmtId="9" fontId="112" fillId="0" borderId="152" xfId="1" applyFont="1" applyFill="1" applyBorder="1" applyAlignment="1">
      <alignment vertical="center"/>
    </xf>
    <xf numFmtId="9" fontId="112" fillId="0" borderId="160" xfId="1" applyFont="1" applyFill="1" applyBorder="1" applyAlignment="1">
      <alignment vertical="center"/>
    </xf>
    <xf numFmtId="9" fontId="112" fillId="0" borderId="160" xfId="0" applyNumberFormat="1" applyFont="1" applyBorder="1"/>
    <xf numFmtId="0" fontId="40" fillId="0" borderId="161" xfId="0" quotePrefix="1" applyFont="1" applyBorder="1" applyAlignment="1">
      <alignment horizontal="left"/>
    </xf>
    <xf numFmtId="0" fontId="40" fillId="0" borderId="152" xfId="0" quotePrefix="1" applyFont="1" applyBorder="1" applyAlignment="1">
      <alignment horizontal="center"/>
    </xf>
    <xf numFmtId="165" fontId="40" fillId="0" borderId="152" xfId="703" applyNumberFormat="1" applyFont="1" applyFill="1" applyBorder="1" applyAlignment="1">
      <alignment vertical="center"/>
    </xf>
    <xf numFmtId="165" fontId="40" fillId="0" borderId="152" xfId="703" applyNumberFormat="1" applyFont="1" applyFill="1" applyBorder="1" applyAlignment="1">
      <alignment horizontal="center" vertical="center"/>
    </xf>
    <xf numFmtId="165" fontId="40" fillId="0" borderId="152" xfId="0" applyNumberFormat="1" applyFont="1" applyBorder="1"/>
    <xf numFmtId="9" fontId="40" fillId="0" borderId="152" xfId="1" applyFont="1" applyFill="1" applyBorder="1" applyAlignment="1">
      <alignment vertical="center"/>
    </xf>
    <xf numFmtId="9" fontId="40" fillId="0" borderId="160" xfId="1" applyFont="1" applyFill="1" applyBorder="1" applyAlignment="1">
      <alignment vertical="center"/>
    </xf>
    <xf numFmtId="165" fontId="112" fillId="0" borderId="152" xfId="703" applyNumberFormat="1" applyFont="1" applyFill="1" applyBorder="1" applyAlignment="1">
      <alignment vertical="center"/>
    </xf>
    <xf numFmtId="42" fontId="0" fillId="39" borderId="152" xfId="0" applyNumberFormat="1" applyFill="1" applyBorder="1" applyAlignment="1">
      <alignment horizontal="center"/>
    </xf>
    <xf numFmtId="173" fontId="0" fillId="0" borderId="161" xfId="127" quotePrefix="1" applyNumberFormat="1" applyFont="1" applyBorder="1" applyAlignment="1">
      <alignment horizontal="left" vertical="center" wrapText="1"/>
    </xf>
    <xf numFmtId="173" fontId="0" fillId="0" borderId="152" xfId="127" quotePrefix="1" applyNumberFormat="1" applyFont="1" applyBorder="1" applyAlignment="1">
      <alignment horizontal="center" vertical="center" wrapText="1"/>
    </xf>
    <xf numFmtId="173" fontId="0" fillId="0" borderId="161" xfId="127" applyNumberFormat="1" applyFont="1" applyBorder="1" applyAlignment="1">
      <alignment horizontal="justify" vertical="center" wrapText="1"/>
    </xf>
    <xf numFmtId="0" fontId="109" fillId="0" borderId="152" xfId="0" applyFont="1" applyBorder="1" applyAlignment="1">
      <alignment horizontal="center"/>
    </xf>
    <xf numFmtId="0" fontId="40" fillId="0" borderId="161" xfId="0" applyFont="1" applyBorder="1"/>
    <xf numFmtId="0" fontId="40" fillId="0" borderId="152" xfId="0" applyFont="1" applyBorder="1" applyAlignment="1">
      <alignment horizontal="center"/>
    </xf>
    <xf numFmtId="0" fontId="109" fillId="0" borderId="150" xfId="0" applyFont="1" applyBorder="1" applyAlignment="1">
      <alignment horizontal="center"/>
    </xf>
    <xf numFmtId="42" fontId="0" fillId="0" borderId="150" xfId="0" applyNumberFormat="1" applyBorder="1"/>
    <xf numFmtId="42" fontId="0" fillId="0" borderId="150" xfId="0" applyNumberFormat="1" applyBorder="1" applyAlignment="1">
      <alignment horizontal="center"/>
    </xf>
    <xf numFmtId="165" fontId="0" fillId="0" borderId="150" xfId="703" applyNumberFormat="1" applyFont="1" applyFill="1" applyBorder="1" applyAlignment="1">
      <alignment vertical="center"/>
    </xf>
    <xf numFmtId="165" fontId="0" fillId="0" borderId="150" xfId="703" applyNumberFormat="1" applyFont="1" applyFill="1" applyBorder="1" applyAlignment="1">
      <alignment horizontal="center" vertical="center"/>
    </xf>
    <xf numFmtId="9" fontId="0" fillId="0" borderId="150" xfId="0" applyNumberFormat="1" applyBorder="1"/>
    <xf numFmtId="165" fontId="112" fillId="0" borderId="150" xfId="703" applyNumberFormat="1" applyFont="1" applyFill="1" applyBorder="1" applyAlignment="1">
      <alignment horizontal="center" vertical="center"/>
    </xf>
    <xf numFmtId="165" fontId="112" fillId="0" borderId="150" xfId="703" applyNumberFormat="1" applyFont="1" applyFill="1" applyBorder="1" applyAlignment="1">
      <alignment vertical="center"/>
    </xf>
    <xf numFmtId="9" fontId="112" fillId="0" borderId="157" xfId="0" applyNumberFormat="1" applyFont="1" applyBorder="1"/>
    <xf numFmtId="171" fontId="112" fillId="0" borderId="152" xfId="1" applyNumberFormat="1" applyFont="1" applyBorder="1"/>
    <xf numFmtId="171" fontId="0" fillId="0" borderId="152" xfId="1" applyNumberFormat="1" applyFont="1" applyBorder="1"/>
    <xf numFmtId="0" fontId="112" fillId="0" borderId="158" xfId="127" applyBorder="1"/>
    <xf numFmtId="171" fontId="112" fillId="0" borderId="158" xfId="1" applyNumberFormat="1" applyFont="1" applyBorder="1"/>
    <xf numFmtId="0" fontId="112" fillId="0" borderId="162" xfId="127" applyBorder="1"/>
    <xf numFmtId="171" fontId="112" fillId="0" borderId="162" xfId="1" applyNumberFormat="1" applyFont="1" applyBorder="1"/>
    <xf numFmtId="9" fontId="0" fillId="0" borderId="162" xfId="4" applyNumberFormat="1" applyFont="1" applyBorder="1"/>
    <xf numFmtId="182" fontId="0" fillId="0" borderId="28" xfId="4" applyNumberFormat="1" applyFont="1" applyBorder="1" applyAlignment="1">
      <alignment wrapText="1"/>
    </xf>
    <xf numFmtId="182" fontId="0" fillId="39" borderId="28" xfId="0" applyNumberFormat="1" applyFill="1" applyBorder="1" applyAlignment="1">
      <alignment wrapText="1"/>
    </xf>
    <xf numFmtId="182" fontId="0" fillId="39" borderId="160" xfId="0" applyNumberFormat="1" applyFill="1" applyBorder="1" applyAlignment="1">
      <alignment wrapText="1"/>
    </xf>
    <xf numFmtId="0" fontId="40" fillId="0" borderId="170" xfId="132" quotePrefix="1" applyFont="1" applyBorder="1" applyAlignment="1">
      <alignment horizontal="left"/>
    </xf>
    <xf numFmtId="42" fontId="0" fillId="39" borderId="170" xfId="132" applyNumberFormat="1" applyFont="1" applyFill="1" applyBorder="1"/>
    <xf numFmtId="0" fontId="0" fillId="0" borderId="170" xfId="132" applyFont="1" applyBorder="1"/>
    <xf numFmtId="0" fontId="40" fillId="0" borderId="170" xfId="132" applyFont="1" applyBorder="1"/>
    <xf numFmtId="42" fontId="40" fillId="0" borderId="171" xfId="703" applyNumberFormat="1" applyFont="1" applyBorder="1" applyAlignment="1">
      <alignment horizontal="center" vertical="top"/>
    </xf>
    <xf numFmtId="42" fontId="40" fillId="0" borderId="172" xfId="703" applyNumberFormat="1" applyFont="1" applyBorder="1" applyAlignment="1">
      <alignment vertical="top"/>
    </xf>
    <xf numFmtId="42" fontId="40" fillId="0" borderId="173" xfId="703" applyNumberFormat="1" applyFont="1" applyBorder="1" applyAlignment="1">
      <alignment vertical="top"/>
    </xf>
    <xf numFmtId="9" fontId="40" fillId="0" borderId="172" xfId="197" applyFont="1" applyBorder="1"/>
    <xf numFmtId="9" fontId="40" fillId="0" borderId="173" xfId="197" applyFont="1" applyBorder="1"/>
    <xf numFmtId="0" fontId="0" fillId="0" borderId="174" xfId="528" applyFont="1" applyBorder="1"/>
    <xf numFmtId="0" fontId="107" fillId="35" borderId="170" xfId="132" applyFont="1" applyFill="1" applyBorder="1"/>
    <xf numFmtId="0" fontId="40" fillId="37" borderId="174" xfId="0" applyFont="1" applyFill="1" applyBorder="1"/>
    <xf numFmtId="0" fontId="0" fillId="0" borderId="5" xfId="0" applyBorder="1"/>
    <xf numFmtId="164" fontId="0" fillId="0" borderId="172" xfId="0" applyNumberFormat="1" applyBorder="1"/>
    <xf numFmtId="164" fontId="77" fillId="0" borderId="172" xfId="0" applyNumberFormat="1" applyFont="1" applyBorder="1"/>
    <xf numFmtId="0" fontId="0" fillId="0" borderId="171" xfId="0" applyBorder="1"/>
    <xf numFmtId="0" fontId="40" fillId="37" borderId="170" xfId="0" applyFont="1" applyFill="1" applyBorder="1"/>
    <xf numFmtId="0" fontId="142" fillId="0" borderId="174" xfId="0" applyFont="1" applyBorder="1"/>
    <xf numFmtId="0" fontId="0" fillId="0" borderId="174" xfId="0" applyBorder="1"/>
    <xf numFmtId="0" fontId="0" fillId="0" borderId="170" xfId="127" applyFont="1" applyBorder="1"/>
    <xf numFmtId="3" fontId="0" fillId="0" borderId="172" xfId="4" applyNumberFormat="1" applyFont="1" applyBorder="1"/>
    <xf numFmtId="0" fontId="0" fillId="0" borderId="171" xfId="127" applyFont="1" applyBorder="1"/>
    <xf numFmtId="3" fontId="0" fillId="36" borderId="172" xfId="4" applyNumberFormat="1" applyFont="1" applyFill="1" applyBorder="1"/>
    <xf numFmtId="3" fontId="0" fillId="0" borderId="171" xfId="4" applyNumberFormat="1" applyFont="1" applyFill="1" applyBorder="1"/>
    <xf numFmtId="3" fontId="0" fillId="0" borderId="172" xfId="4" applyNumberFormat="1" applyFont="1" applyFill="1" applyBorder="1"/>
    <xf numFmtId="3" fontId="40" fillId="0" borderId="173" xfId="4" applyNumberFormat="1" applyFont="1" applyFill="1" applyBorder="1"/>
    <xf numFmtId="3" fontId="0" fillId="40" borderId="172" xfId="4" applyNumberFormat="1" applyFont="1" applyFill="1" applyBorder="1" applyAlignment="1">
      <alignment horizontal="center"/>
    </xf>
    <xf numFmtId="164" fontId="0" fillId="41" borderId="172" xfId="4" applyNumberFormat="1" applyFont="1" applyFill="1" applyBorder="1"/>
    <xf numFmtId="164" fontId="0" fillId="0" borderId="172" xfId="4" applyNumberFormat="1" applyFont="1" applyBorder="1"/>
    <xf numFmtId="0" fontId="0" fillId="37" borderId="5" xfId="0" applyFill="1" applyBorder="1"/>
    <xf numFmtId="165" fontId="0" fillId="0" borderId="5" xfId="2" applyNumberFormat="1" applyFont="1" applyBorder="1" applyAlignment="1">
      <alignment horizontal="center"/>
    </xf>
    <xf numFmtId="165" fontId="0" fillId="0" borderId="5" xfId="2" applyNumberFormat="1" applyFont="1" applyBorder="1"/>
    <xf numFmtId="0" fontId="117" fillId="0" borderId="170" xfId="0" applyFont="1" applyBorder="1"/>
    <xf numFmtId="9" fontId="0" fillId="0" borderId="171" xfId="0" applyNumberFormat="1" applyBorder="1" applyAlignment="1">
      <alignment horizontal="center"/>
    </xf>
    <xf numFmtId="9" fontId="0" fillId="0" borderId="172" xfId="0" applyNumberFormat="1" applyBorder="1"/>
    <xf numFmtId="9" fontId="0" fillId="0" borderId="173" xfId="0" applyNumberFormat="1" applyBorder="1"/>
    <xf numFmtId="165" fontId="0" fillId="0" borderId="5" xfId="0" applyNumberFormat="1" applyBorder="1"/>
    <xf numFmtId="165" fontId="0" fillId="37" borderId="5" xfId="0" applyNumberFormat="1" applyFill="1" applyBorder="1"/>
    <xf numFmtId="176" fontId="0" fillId="0" borderId="172" xfId="0" applyNumberFormat="1" applyBorder="1"/>
    <xf numFmtId="176" fontId="0" fillId="0" borderId="173" xfId="0" applyNumberFormat="1" applyBorder="1"/>
    <xf numFmtId="0" fontId="0" fillId="0" borderId="174" xfId="31342" applyFont="1" applyBorder="1" applyAlignment="1">
      <alignment horizontal="left" indent="1"/>
    </xf>
    <xf numFmtId="164" fontId="0" fillId="0" borderId="174" xfId="4" applyNumberFormat="1" applyFont="1" applyBorder="1"/>
    <xf numFmtId="164" fontId="0" fillId="0" borderId="174" xfId="0" applyNumberFormat="1" applyBorder="1"/>
    <xf numFmtId="0" fontId="0" fillId="40" borderId="174" xfId="0" applyFill="1" applyBorder="1"/>
    <xf numFmtId="0" fontId="0" fillId="0" borderId="5" xfId="31342" applyFont="1" applyBorder="1" applyAlignment="1">
      <alignment horizontal="left" indent="1"/>
    </xf>
    <xf numFmtId="164" fontId="0" fillId="43" borderId="174" xfId="0" applyNumberFormat="1" applyFill="1" applyBorder="1"/>
    <xf numFmtId="0" fontId="80" fillId="0" borderId="174" xfId="0" applyFont="1" applyBorder="1"/>
    <xf numFmtId="3" fontId="0" fillId="0" borderId="5" xfId="0" applyNumberFormat="1" applyBorder="1"/>
    <xf numFmtId="3" fontId="112" fillId="0" borderId="5" xfId="127" applyNumberFormat="1" applyBorder="1"/>
    <xf numFmtId="3" fontId="112" fillId="0" borderId="5" xfId="127" applyNumberFormat="1" applyBorder="1" applyAlignment="1">
      <alignment horizontal="right" vertical="center"/>
    </xf>
    <xf numFmtId="3" fontId="112" fillId="0" borderId="5" xfId="127" applyNumberFormat="1" applyBorder="1" applyAlignment="1">
      <alignment vertical="center"/>
    </xf>
    <xf numFmtId="3" fontId="112" fillId="0" borderId="171" xfId="127" applyNumberFormat="1" applyBorder="1" applyAlignment="1">
      <alignment horizontal="right" vertical="center"/>
    </xf>
    <xf numFmtId="3" fontId="112" fillId="0" borderId="172" xfId="127" applyNumberFormat="1" applyBorder="1" applyAlignment="1">
      <alignment horizontal="right" vertical="center"/>
    </xf>
    <xf numFmtId="3" fontId="112" fillId="0" borderId="172" xfId="31323" applyNumberFormat="1" applyFont="1" applyBorder="1" applyAlignment="1">
      <alignment horizontal="right" vertical="center"/>
    </xf>
    <xf numFmtId="3" fontId="112" fillId="0" borderId="171" xfId="31323" applyNumberFormat="1" applyFont="1" applyBorder="1" applyAlignment="1">
      <alignment horizontal="right" vertical="center"/>
    </xf>
    <xf numFmtId="0" fontId="112" fillId="0" borderId="173" xfId="0" applyFont="1" applyBorder="1" applyAlignment="1">
      <alignment horizontal="center"/>
    </xf>
    <xf numFmtId="177" fontId="40" fillId="0" borderId="171" xfId="127" applyNumberFormat="1" applyFont="1" applyBorder="1" applyAlignment="1">
      <alignment horizontal="left"/>
    </xf>
    <xf numFmtId="3" fontId="0" fillId="0" borderId="172" xfId="127" applyNumberFormat="1" applyFont="1" applyBorder="1" applyAlignment="1">
      <alignment horizontal="center" vertical="center"/>
    </xf>
    <xf numFmtId="3" fontId="0" fillId="0" borderId="171" xfId="0" applyNumberFormat="1" applyBorder="1"/>
    <xf numFmtId="3" fontId="0" fillId="0" borderId="172" xfId="0" applyNumberFormat="1" applyBorder="1"/>
    <xf numFmtId="3" fontId="0" fillId="0" borderId="173" xfId="0" applyNumberFormat="1" applyBorder="1"/>
    <xf numFmtId="9" fontId="0" fillId="0" borderId="172" xfId="4" applyNumberFormat="1" applyFont="1" applyFill="1" applyBorder="1"/>
    <xf numFmtId="9" fontId="0" fillId="0" borderId="173" xfId="4" applyNumberFormat="1" applyFont="1" applyFill="1" applyBorder="1"/>
    <xf numFmtId="0" fontId="0" fillId="0" borderId="171" xfId="0" applyBorder="1" applyAlignment="1">
      <alignment horizontal="left"/>
    </xf>
    <xf numFmtId="3" fontId="0" fillId="0" borderId="172" xfId="0" applyNumberFormat="1" applyBorder="1" applyAlignment="1">
      <alignment horizontal="right" vertical="center"/>
    </xf>
    <xf numFmtId="0" fontId="80" fillId="0" borderId="172" xfId="31324" applyFont="1" applyBorder="1" applyAlignment="1">
      <alignment horizontal="center" wrapText="1"/>
    </xf>
    <xf numFmtId="0" fontId="80" fillId="0" borderId="171" xfId="31324" applyFont="1" applyBorder="1" applyAlignment="1">
      <alignment horizontal="center" wrapText="1"/>
    </xf>
    <xf numFmtId="0" fontId="80" fillId="0" borderId="172" xfId="31324" applyFont="1" applyBorder="1" applyAlignment="1">
      <alignment horizontal="center"/>
    </xf>
    <xf numFmtId="0" fontId="0" fillId="0" borderId="106" xfId="0" applyBorder="1"/>
    <xf numFmtId="0" fontId="1" fillId="0" borderId="158" xfId="0" applyFont="1" applyBorder="1"/>
    <xf numFmtId="0" fontId="0" fillId="0" borderId="116" xfId="0" applyBorder="1"/>
    <xf numFmtId="0" fontId="0" fillId="0" borderId="0" xfId="0" applyAlignment="1">
      <alignment horizontal="center" vertical="top" wrapText="1"/>
    </xf>
    <xf numFmtId="0" fontId="0" fillId="0" borderId="163" xfId="0" applyBorder="1" applyAlignment="1">
      <alignment horizontal="center" vertical="top" wrapText="1"/>
    </xf>
    <xf numFmtId="0" fontId="0" fillId="0" borderId="0" xfId="528" applyFont="1" applyAlignment="1">
      <alignment horizontal="center" vertical="top" wrapText="1"/>
    </xf>
    <xf numFmtId="10" fontId="40" fillId="0" borderId="32" xfId="0" applyNumberFormat="1" applyFont="1" applyBorder="1"/>
    <xf numFmtId="3" fontId="40" fillId="0" borderId="32" xfId="0" applyNumberFormat="1" applyFont="1" applyBorder="1"/>
    <xf numFmtId="171" fontId="40" fillId="0" borderId="50" xfId="0" applyNumberFormat="1" applyFont="1" applyBorder="1" applyAlignment="1">
      <alignment horizontal="right" vertical="center"/>
    </xf>
    <xf numFmtId="2" fontId="157" fillId="0" borderId="32" xfId="0" applyNumberFormat="1" applyFont="1" applyBorder="1" applyAlignment="1">
      <alignment wrapText="1"/>
    </xf>
    <xf numFmtId="180" fontId="157" fillId="0" borderId="32" xfId="0" applyNumberFormat="1" applyFont="1" applyBorder="1" applyAlignment="1">
      <alignment wrapText="1"/>
    </xf>
    <xf numFmtId="44" fontId="157" fillId="0" borderId="32" xfId="0" applyNumberFormat="1" applyFont="1" applyBorder="1" applyAlignment="1">
      <alignment wrapText="1"/>
    </xf>
    <xf numFmtId="10" fontId="157" fillId="0" borderId="41" xfId="1" applyNumberFormat="1" applyFont="1" applyBorder="1" applyAlignment="1">
      <alignment vertical="top"/>
    </xf>
    <xf numFmtId="2" fontId="158" fillId="44" borderId="32" xfId="0" applyNumberFormat="1" applyFont="1" applyFill="1" applyBorder="1"/>
    <xf numFmtId="2" fontId="159" fillId="44" borderId="32" xfId="0" applyNumberFormat="1" applyFont="1" applyFill="1" applyBorder="1"/>
    <xf numFmtId="180" fontId="159" fillId="44" borderId="32" xfId="0" applyNumberFormat="1" applyFont="1" applyFill="1" applyBorder="1"/>
    <xf numFmtId="44" fontId="159" fillId="44" borderId="32" xfId="0" applyNumberFormat="1" applyFont="1" applyFill="1" applyBorder="1" applyAlignment="1">
      <alignment horizontal="left"/>
    </xf>
    <xf numFmtId="10" fontId="158" fillId="44" borderId="111" xfId="0" applyNumberFormat="1" applyFont="1" applyFill="1" applyBorder="1" applyAlignment="1">
      <alignment vertical="top"/>
    </xf>
    <xf numFmtId="10" fontId="158" fillId="44" borderId="41" xfId="0" applyNumberFormat="1" applyFont="1" applyFill="1" applyBorder="1" applyAlignment="1">
      <alignment vertical="top" wrapText="1"/>
    </xf>
    <xf numFmtId="10" fontId="159" fillId="44" borderId="41" xfId="0" applyNumberFormat="1" applyFont="1" applyFill="1" applyBorder="1" applyAlignment="1">
      <alignment vertical="top"/>
    </xf>
    <xf numFmtId="2" fontId="157" fillId="44" borderId="26" xfId="0" applyNumberFormat="1" applyFont="1" applyFill="1" applyBorder="1" applyAlignment="1">
      <alignment horizontal="left"/>
    </xf>
    <xf numFmtId="0" fontId="157" fillId="44" borderId="165" xfId="0" applyFont="1" applyFill="1" applyBorder="1" applyAlignment="1">
      <alignment vertical="top"/>
    </xf>
    <xf numFmtId="2" fontId="158" fillId="0" borderId="112" xfId="0" applyNumberFormat="1" applyFont="1" applyBorder="1"/>
    <xf numFmtId="180" fontId="158" fillId="0" borderId="112" xfId="0" applyNumberFormat="1" applyFont="1" applyBorder="1"/>
    <xf numFmtId="183" fontId="158" fillId="0" borderId="112" xfId="0" applyNumberFormat="1" applyFont="1" applyBorder="1"/>
    <xf numFmtId="2" fontId="157" fillId="0" borderId="44" xfId="0" applyNumberFormat="1" applyFont="1" applyBorder="1" applyAlignment="1">
      <alignment wrapText="1"/>
    </xf>
    <xf numFmtId="180" fontId="157" fillId="0" borderId="44" xfId="0" applyNumberFormat="1" applyFont="1" applyBorder="1" applyAlignment="1">
      <alignment wrapText="1"/>
    </xf>
    <xf numFmtId="44" fontId="157" fillId="0" borderId="44" xfId="0" applyNumberFormat="1" applyFont="1" applyBorder="1" applyAlignment="1">
      <alignment wrapText="1"/>
    </xf>
    <xf numFmtId="2" fontId="158" fillId="44" borderId="122" xfId="0" applyNumberFormat="1" applyFont="1" applyFill="1" applyBorder="1"/>
    <xf numFmtId="2" fontId="159" fillId="44" borderId="122" xfId="0" applyNumberFormat="1" applyFont="1" applyFill="1" applyBorder="1"/>
    <xf numFmtId="180" fontId="159" fillId="44" borderId="122" xfId="0" applyNumberFormat="1" applyFont="1" applyFill="1" applyBorder="1"/>
    <xf numFmtId="44" fontId="159" fillId="44" borderId="122" xfId="0" applyNumberFormat="1" applyFont="1" applyFill="1" applyBorder="1"/>
    <xf numFmtId="10" fontId="158" fillId="44" borderId="123" xfId="0" applyNumberFormat="1" applyFont="1" applyFill="1" applyBorder="1" applyAlignment="1">
      <alignment vertical="top"/>
    </xf>
    <xf numFmtId="44" fontId="159" fillId="44" borderId="32" xfId="0" applyNumberFormat="1" applyFont="1" applyFill="1" applyBorder="1"/>
    <xf numFmtId="2" fontId="160" fillId="44" borderId="32" xfId="0" applyNumberFormat="1" applyFont="1" applyFill="1" applyBorder="1"/>
    <xf numFmtId="180" fontId="160" fillId="44" borderId="32" xfId="0" applyNumberFormat="1" applyFont="1" applyFill="1" applyBorder="1"/>
    <xf numFmtId="2" fontId="157" fillId="44" borderId="32" xfId="0" applyNumberFormat="1" applyFont="1" applyFill="1" applyBorder="1"/>
    <xf numFmtId="180" fontId="157" fillId="44" borderId="32" xfId="0" applyNumberFormat="1" applyFont="1" applyFill="1" applyBorder="1"/>
    <xf numFmtId="0" fontId="157" fillId="0" borderId="32" xfId="0" applyFont="1" applyBorder="1"/>
    <xf numFmtId="44" fontId="157" fillId="0" borderId="32" xfId="0" applyNumberFormat="1" applyFont="1" applyBorder="1"/>
    <xf numFmtId="2" fontId="157" fillId="44" borderId="26" xfId="0" applyNumberFormat="1" applyFont="1" applyFill="1" applyBorder="1"/>
    <xf numFmtId="180" fontId="157" fillId="44" borderId="26" xfId="0" applyNumberFormat="1" applyFont="1" applyFill="1" applyBorder="1"/>
    <xf numFmtId="44" fontId="157" fillId="44" borderId="26" xfId="0" applyNumberFormat="1" applyFont="1" applyFill="1" applyBorder="1"/>
    <xf numFmtId="43" fontId="158" fillId="0" borderId="112" xfId="4" applyFont="1" applyBorder="1" applyAlignment="1">
      <alignment horizontal="right"/>
    </xf>
    <xf numFmtId="181" fontId="158" fillId="0" borderId="112" xfId="4" applyNumberFormat="1" applyFont="1" applyBorder="1" applyAlignment="1">
      <alignment horizontal="right"/>
    </xf>
    <xf numFmtId="44" fontId="158" fillId="0" borderId="112" xfId="4" applyNumberFormat="1" applyFont="1" applyBorder="1"/>
    <xf numFmtId="0" fontId="158" fillId="0" borderId="41" xfId="0" applyFont="1" applyBorder="1" applyAlignment="1">
      <alignment horizontal="center" vertical="top"/>
    </xf>
    <xf numFmtId="0" fontId="158" fillId="0" borderId="38" xfId="0" applyFont="1" applyBorder="1" applyAlignment="1">
      <alignment horizontal="center" vertical="top"/>
    </xf>
    <xf numFmtId="0" fontId="158" fillId="0" borderId="175" xfId="0" applyFont="1" applyBorder="1" applyAlignment="1">
      <alignment horizontal="center" vertical="top"/>
    </xf>
    <xf numFmtId="0" fontId="158" fillId="0" borderId="102" xfId="0" applyFont="1" applyBorder="1" applyAlignment="1">
      <alignment horizontal="center" vertical="top"/>
    </xf>
    <xf numFmtId="6" fontId="157" fillId="48" borderId="152" xfId="0" applyNumberFormat="1" applyFont="1" applyFill="1" applyBorder="1"/>
    <xf numFmtId="6" fontId="157" fillId="48" borderId="160" xfId="0" applyNumberFormat="1" applyFont="1" applyFill="1" applyBorder="1"/>
    <xf numFmtId="6" fontId="157" fillId="48" borderId="27" xfId="0" applyNumberFormat="1" applyFont="1" applyFill="1" applyBorder="1"/>
    <xf numFmtId="6" fontId="157" fillId="48" borderId="133" xfId="0" applyNumberFormat="1" applyFont="1" applyFill="1" applyBorder="1"/>
    <xf numFmtId="6" fontId="157" fillId="48" borderId="113" xfId="0" applyNumberFormat="1" applyFont="1" applyFill="1" applyBorder="1"/>
    <xf numFmtId="6" fontId="157" fillId="48" borderId="134" xfId="0" applyNumberFormat="1" applyFont="1" applyFill="1" applyBorder="1"/>
    <xf numFmtId="182" fontId="157" fillId="48" borderId="152" xfId="0" applyNumberFormat="1" applyFont="1" applyFill="1" applyBorder="1"/>
    <xf numFmtId="182" fontId="157" fillId="48" borderId="154" xfId="0" applyNumberFormat="1" applyFont="1" applyFill="1" applyBorder="1"/>
    <xf numFmtId="182" fontId="157" fillId="48" borderId="160" xfId="0" applyNumberFormat="1" applyFont="1" applyFill="1" applyBorder="1"/>
    <xf numFmtId="182" fontId="157" fillId="48" borderId="27" xfId="0" applyNumberFormat="1" applyFont="1" applyFill="1" applyBorder="1"/>
    <xf numFmtId="182" fontId="157" fillId="48" borderId="32" xfId="0" applyNumberFormat="1" applyFont="1" applyFill="1" applyBorder="1"/>
    <xf numFmtId="182" fontId="157" fillId="48" borderId="150" xfId="0" applyNumberFormat="1" applyFont="1" applyFill="1" applyBorder="1"/>
    <xf numFmtId="182" fontId="157" fillId="48" borderId="151" xfId="0" applyNumberFormat="1" applyFont="1" applyFill="1" applyBorder="1"/>
    <xf numFmtId="182" fontId="158" fillId="0" borderId="0" xfId="0" applyNumberFormat="1" applyFont="1"/>
    <xf numFmtId="164" fontId="0" fillId="0" borderId="139" xfId="4" applyNumberFormat="1" applyFont="1" applyBorder="1"/>
    <xf numFmtId="8" fontId="0" fillId="49" borderId="139" xfId="0" applyNumberFormat="1" applyFill="1" applyBorder="1"/>
    <xf numFmtId="175" fontId="0" fillId="35" borderId="139" xfId="0" applyNumberFormat="1" applyFill="1" applyBorder="1"/>
    <xf numFmtId="175" fontId="0" fillId="35" borderId="140" xfId="0" applyNumberFormat="1" applyFill="1" applyBorder="1"/>
    <xf numFmtId="164" fontId="0" fillId="35" borderId="25" xfId="4" applyNumberFormat="1" applyFont="1" applyFill="1" applyBorder="1" applyAlignment="1">
      <alignment horizontal="center"/>
    </xf>
    <xf numFmtId="164" fontId="0" fillId="35" borderId="27" xfId="4" applyNumberFormat="1" applyFont="1" applyFill="1" applyBorder="1" applyAlignment="1">
      <alignment horizontal="center"/>
    </xf>
    <xf numFmtId="164" fontId="0" fillId="35" borderId="41" xfId="4" applyNumberFormat="1" applyFont="1" applyFill="1" applyBorder="1" applyAlignment="1">
      <alignment horizontal="center"/>
    </xf>
    <xf numFmtId="0" fontId="0" fillId="0" borderId="25" xfId="0" applyBorder="1" applyAlignment="1">
      <alignment horizontal="center"/>
    </xf>
    <xf numFmtId="3" fontId="0" fillId="38" borderId="152" xfId="4" applyNumberFormat="1" applyFont="1" applyFill="1" applyBorder="1" applyAlignment="1">
      <alignment horizontal="center"/>
    </xf>
    <xf numFmtId="3" fontId="0" fillId="38" borderId="153" xfId="4" applyNumberFormat="1" applyFont="1" applyFill="1" applyBorder="1" applyAlignment="1">
      <alignment horizontal="center"/>
    </xf>
    <xf numFmtId="164" fontId="0" fillId="35" borderId="34" xfId="4" applyNumberFormat="1" applyFont="1" applyFill="1" applyBorder="1" applyAlignment="1">
      <alignment horizontal="center"/>
    </xf>
    <xf numFmtId="164" fontId="0" fillId="35" borderId="42" xfId="4" applyNumberFormat="1" applyFont="1" applyFill="1" applyBorder="1" applyAlignment="1">
      <alignment horizontal="center"/>
    </xf>
    <xf numFmtId="164" fontId="0" fillId="35" borderId="38" xfId="4" applyNumberFormat="1" applyFont="1" applyFill="1" applyBorder="1" applyAlignment="1">
      <alignment horizontal="center"/>
    </xf>
    <xf numFmtId="0" fontId="0" fillId="0" borderId="34" xfId="0" applyBorder="1" applyAlignment="1">
      <alignment horizontal="center"/>
    </xf>
    <xf numFmtId="3" fontId="0" fillId="38" borderId="172" xfId="4" applyNumberFormat="1" applyFont="1" applyFill="1" applyBorder="1" applyAlignment="1">
      <alignment horizontal="center"/>
    </xf>
    <xf numFmtId="3" fontId="0" fillId="38" borderId="39" xfId="4" applyNumberFormat="1" applyFont="1" applyFill="1" applyBorder="1" applyAlignment="1">
      <alignment horizontal="center"/>
    </xf>
    <xf numFmtId="164" fontId="0" fillId="35" borderId="46" xfId="4" applyNumberFormat="1" applyFont="1" applyFill="1" applyBorder="1" applyAlignment="1">
      <alignment horizontal="center"/>
    </xf>
    <xf numFmtId="164" fontId="0" fillId="35" borderId="49" xfId="4" applyNumberFormat="1" applyFont="1" applyFill="1" applyBorder="1" applyAlignment="1">
      <alignment horizontal="center"/>
    </xf>
    <xf numFmtId="164" fontId="0" fillId="35" borderId="47" xfId="4" applyNumberFormat="1" applyFont="1" applyFill="1" applyBorder="1" applyAlignment="1">
      <alignment horizontal="center"/>
    </xf>
    <xf numFmtId="3" fontId="40" fillId="38" borderId="46" xfId="4" applyNumberFormat="1" applyFont="1" applyFill="1" applyBorder="1" applyAlignment="1">
      <alignment horizontal="center"/>
    </xf>
    <xf numFmtId="3" fontId="40" fillId="38" borderId="49" xfId="4" applyNumberFormat="1" applyFont="1" applyFill="1" applyBorder="1" applyAlignment="1">
      <alignment horizontal="center"/>
    </xf>
    <xf numFmtId="3" fontId="40" fillId="38" borderId="47" xfId="4" applyNumberFormat="1" applyFont="1" applyFill="1" applyBorder="1" applyAlignment="1">
      <alignment horizontal="center"/>
    </xf>
    <xf numFmtId="164" fontId="155" fillId="0" borderId="152" xfId="4" applyNumberFormat="1" applyFont="1" applyBorder="1"/>
    <xf numFmtId="164" fontId="155" fillId="35" borderId="152" xfId="4" applyNumberFormat="1" applyFont="1" applyFill="1" applyBorder="1" applyAlignment="1">
      <alignment horizontal="right"/>
    </xf>
    <xf numFmtId="164" fontId="80" fillId="0" borderId="28" xfId="4" applyNumberFormat="1" applyFont="1" applyBorder="1" applyAlignment="1">
      <alignment horizontal="right" vertical="center" wrapText="1"/>
    </xf>
    <xf numFmtId="3" fontId="80" fillId="0" borderId="28" xfId="0" applyNumberFormat="1" applyFont="1" applyBorder="1" applyAlignment="1">
      <alignment horizontal="right" vertical="center" wrapText="1"/>
    </xf>
    <xf numFmtId="10" fontId="80" fillId="0" borderId="158" xfId="0" applyNumberFormat="1" applyFont="1" applyBorder="1" applyAlignment="1">
      <alignment horizontal="right"/>
    </xf>
    <xf numFmtId="164" fontId="80" fillId="0" borderId="28" xfId="4" applyNumberFormat="1" applyFont="1" applyBorder="1" applyAlignment="1">
      <alignment horizontal="right" wrapText="1"/>
    </xf>
    <xf numFmtId="0" fontId="80" fillId="0" borderId="28" xfId="0" quotePrefix="1" applyFont="1" applyBorder="1" applyAlignment="1">
      <alignment horizontal="right" vertical="center" wrapText="1"/>
    </xf>
    <xf numFmtId="0" fontId="80" fillId="0" borderId="28" xfId="0" applyFont="1" applyBorder="1" applyAlignment="1">
      <alignment horizontal="right" vertical="center" wrapText="1"/>
    </xf>
    <xf numFmtId="2" fontId="80" fillId="0" borderId="28" xfId="0" applyNumberFormat="1" applyFont="1" applyBorder="1" applyAlignment="1">
      <alignment horizontal="right" vertical="center" wrapText="1"/>
    </xf>
    <xf numFmtId="1" fontId="80" fillId="0" borderId="28" xfId="0" applyNumberFormat="1" applyFont="1" applyBorder="1" applyAlignment="1">
      <alignment horizontal="right" vertical="center" wrapText="1"/>
    </xf>
    <xf numFmtId="8" fontId="80" fillId="0" borderId="28" xfId="2" applyNumberFormat="1" applyFont="1" applyBorder="1" applyAlignment="1">
      <alignment wrapText="1"/>
    </xf>
    <xf numFmtId="164" fontId="80" fillId="0" borderId="28" xfId="4" applyNumberFormat="1" applyFont="1" applyBorder="1" applyAlignment="1">
      <alignment horizontal="right" vertical="center"/>
    </xf>
    <xf numFmtId="0" fontId="80" fillId="0" borderId="28" xfId="0" applyFont="1" applyBorder="1" applyAlignment="1">
      <alignment horizontal="right" vertical="center"/>
    </xf>
    <xf numFmtId="9" fontId="80" fillId="0" borderId="158" xfId="0" applyNumberFormat="1" applyFont="1" applyBorder="1" applyAlignment="1">
      <alignment horizontal="right"/>
    </xf>
    <xf numFmtId="10" fontId="80" fillId="0" borderId="28" xfId="0" applyNumberFormat="1" applyFont="1" applyBorder="1" applyAlignment="1">
      <alignment horizontal="right"/>
    </xf>
    <xf numFmtId="44" fontId="80" fillId="0" borderId="28" xfId="0" applyNumberFormat="1" applyFont="1" applyBorder="1" applyAlignment="1">
      <alignment horizontal="right" vertical="center"/>
    </xf>
    <xf numFmtId="164" fontId="80" fillId="39" borderId="28" xfId="4" applyNumberFormat="1" applyFont="1" applyFill="1" applyBorder="1" applyAlignment="1">
      <alignment horizontal="right" vertical="center" wrapText="1"/>
    </xf>
    <xf numFmtId="0" fontId="80" fillId="39" borderId="28" xfId="0" applyFont="1" applyFill="1" applyBorder="1" applyAlignment="1">
      <alignment horizontal="right" vertical="center" wrapText="1"/>
    </xf>
    <xf numFmtId="9" fontId="80" fillId="39" borderId="158" xfId="0" applyNumberFormat="1" applyFont="1" applyFill="1" applyBorder="1" applyAlignment="1">
      <alignment horizontal="right"/>
    </xf>
    <xf numFmtId="164" fontId="80" fillId="39" borderId="28" xfId="4" applyNumberFormat="1" applyFont="1" applyFill="1" applyBorder="1" applyAlignment="1">
      <alignment horizontal="right" wrapText="1"/>
    </xf>
    <xf numFmtId="9" fontId="80" fillId="39" borderId="28" xfId="0" applyNumberFormat="1" applyFont="1" applyFill="1" applyBorder="1" applyAlignment="1">
      <alignment horizontal="right"/>
    </xf>
    <xf numFmtId="2" fontId="80" fillId="39" borderId="28" xfId="0" applyNumberFormat="1" applyFont="1" applyFill="1" applyBorder="1" applyAlignment="1">
      <alignment horizontal="right" vertical="center" wrapText="1"/>
    </xf>
    <xf numFmtId="1" fontId="80" fillId="39" borderId="28" xfId="0" applyNumberFormat="1" applyFont="1" applyFill="1" applyBorder="1" applyAlignment="1">
      <alignment horizontal="right" vertical="center" wrapText="1"/>
    </xf>
    <xf numFmtId="44" fontId="80" fillId="39" borderId="28" xfId="2" applyFont="1" applyFill="1" applyBorder="1" applyAlignment="1">
      <alignment wrapText="1"/>
    </xf>
    <xf numFmtId="2" fontId="80" fillId="0" borderId="28" xfId="4" applyNumberFormat="1" applyFont="1" applyBorder="1" applyAlignment="1">
      <alignment horizontal="right" vertical="center" wrapText="1"/>
    </xf>
    <xf numFmtId="44" fontId="80" fillId="0" borderId="28" xfId="2" applyFont="1" applyBorder="1" applyAlignment="1">
      <alignment wrapText="1"/>
    </xf>
    <xf numFmtId="44" fontId="80" fillId="0" borderId="28" xfId="4" applyNumberFormat="1" applyFont="1" applyBorder="1" applyAlignment="1">
      <alignment horizontal="right" vertical="center" wrapText="1"/>
    </xf>
    <xf numFmtId="2" fontId="80" fillId="0" borderId="28" xfId="0" applyNumberFormat="1" applyFont="1" applyBorder="1" applyAlignment="1">
      <alignment horizontal="right" vertical="center"/>
    </xf>
    <xf numFmtId="164" fontId="80" fillId="44" borderId="28" xfId="4" applyNumberFormat="1" applyFont="1" applyFill="1" applyBorder="1" applyAlignment="1">
      <alignment horizontal="right" vertical="center" wrapText="1"/>
    </xf>
    <xf numFmtId="0" fontId="80" fillId="44" borderId="28" xfId="0" applyFont="1" applyFill="1" applyBorder="1" applyAlignment="1">
      <alignment horizontal="right" vertical="center" wrapText="1"/>
    </xf>
    <xf numFmtId="0" fontId="80" fillId="44" borderId="28" xfId="0" applyFont="1" applyFill="1" applyBorder="1" applyAlignment="1">
      <alignment horizontal="right" wrapText="1"/>
    </xf>
    <xf numFmtId="164" fontId="80" fillId="44" borderId="28" xfId="4" applyNumberFormat="1" applyFont="1" applyFill="1" applyBorder="1" applyAlignment="1">
      <alignment horizontal="right" wrapText="1"/>
    </xf>
    <xf numFmtId="164" fontId="80" fillId="44" borderId="152" xfId="4" applyNumberFormat="1" applyFont="1" applyFill="1" applyBorder="1" applyAlignment="1">
      <alignment horizontal="right" vertical="center" wrapText="1"/>
    </xf>
    <xf numFmtId="44" fontId="80" fillId="44" borderId="28" xfId="2" applyFont="1" applyFill="1" applyBorder="1" applyAlignment="1">
      <alignment wrapText="1"/>
    </xf>
    <xf numFmtId="164" fontId="80" fillId="39" borderId="95" xfId="4" applyNumberFormat="1" applyFont="1" applyFill="1" applyBorder="1" applyAlignment="1">
      <alignment horizontal="right" vertical="center" wrapText="1"/>
    </xf>
    <xf numFmtId="0" fontId="80" fillId="39" borderId="95" xfId="0" applyFont="1" applyFill="1" applyBorder="1" applyAlignment="1">
      <alignment horizontal="right" vertical="center" wrapText="1"/>
    </xf>
    <xf numFmtId="0" fontId="80" fillId="39" borderId="92" xfId="0" applyFont="1" applyFill="1" applyBorder="1" applyAlignment="1">
      <alignment horizontal="right" vertical="center" wrapText="1"/>
    </xf>
    <xf numFmtId="0" fontId="161" fillId="39" borderId="28" xfId="0" applyFont="1" applyFill="1" applyBorder="1" applyAlignment="1">
      <alignment horizontal="right" wrapText="1"/>
    </xf>
    <xf numFmtId="44" fontId="80" fillId="44" borderId="160" xfId="2" applyFont="1" applyFill="1" applyBorder="1" applyAlignment="1">
      <alignment wrapText="1"/>
    </xf>
    <xf numFmtId="44" fontId="80" fillId="0" borderId="28" xfId="0" applyNumberFormat="1" applyFont="1" applyBorder="1" applyAlignment="1">
      <alignment vertical="center" wrapText="1"/>
    </xf>
    <xf numFmtId="164" fontId="80" fillId="0" borderId="71" xfId="4" applyNumberFormat="1" applyFont="1" applyBorder="1" applyAlignment="1">
      <alignment horizontal="right" vertical="center" wrapText="1"/>
    </xf>
    <xf numFmtId="0" fontId="80" fillId="0" borderId="71" xfId="0" applyFont="1" applyBorder="1" applyAlignment="1">
      <alignment horizontal="right" vertical="center" wrapText="1"/>
    </xf>
    <xf numFmtId="164" fontId="80" fillId="0" borderId="71" xfId="4" applyNumberFormat="1" applyFont="1" applyBorder="1" applyAlignment="1">
      <alignment horizontal="right" wrapText="1"/>
    </xf>
    <xf numFmtId="10" fontId="80" fillId="0" borderId="170" xfId="0" applyNumberFormat="1" applyFont="1" applyBorder="1" applyAlignment="1">
      <alignment horizontal="right"/>
    </xf>
    <xf numFmtId="43" fontId="80" fillId="0" borderId="28" xfId="4" applyFont="1" applyBorder="1" applyAlignment="1">
      <alignment horizontal="right" vertical="center" wrapText="1"/>
    </xf>
    <xf numFmtId="0" fontId="80" fillId="0" borderId="38" xfId="0" quotePrefix="1" applyFont="1" applyBorder="1" applyAlignment="1">
      <alignment horizontal="right" vertical="center" wrapText="1"/>
    </xf>
    <xf numFmtId="44" fontId="80" fillId="0" borderId="71" xfId="2" applyFont="1" applyBorder="1" applyAlignment="1">
      <alignment wrapText="1"/>
    </xf>
    <xf numFmtId="10" fontId="80" fillId="39" borderId="92" xfId="0" applyNumberFormat="1" applyFont="1" applyFill="1" applyBorder="1" applyAlignment="1">
      <alignment horizontal="right" vertical="center" wrapText="1"/>
    </xf>
    <xf numFmtId="164" fontId="80" fillId="39" borderId="96" xfId="4" applyNumberFormat="1" applyFont="1" applyFill="1" applyBorder="1" applyAlignment="1">
      <alignment horizontal="right" vertical="center" wrapText="1"/>
    </xf>
    <xf numFmtId="2" fontId="80" fillId="39" borderId="92" xfId="0" applyNumberFormat="1" applyFont="1" applyFill="1" applyBorder="1" applyAlignment="1">
      <alignment horizontal="right" vertical="center" wrapText="1"/>
    </xf>
    <xf numFmtId="1" fontId="80" fillId="39" borderId="92" xfId="0" applyNumberFormat="1" applyFont="1" applyFill="1" applyBorder="1" applyAlignment="1">
      <alignment horizontal="right" vertical="center" wrapText="1"/>
    </xf>
    <xf numFmtId="44" fontId="80" fillId="39" borderId="95" xfId="2" applyFont="1" applyFill="1" applyBorder="1" applyAlignment="1">
      <alignment vertical="center" wrapText="1"/>
    </xf>
    <xf numFmtId="2" fontId="80" fillId="0" borderId="28" xfId="4" applyNumberFormat="1" applyFont="1" applyBorder="1" applyAlignment="1">
      <alignment vertical="center" wrapText="1"/>
    </xf>
    <xf numFmtId="2" fontId="80" fillId="0" borderId="28" xfId="0" applyNumberFormat="1" applyFont="1" applyBorder="1" applyAlignment="1">
      <alignment vertical="center" wrapText="1"/>
    </xf>
    <xf numFmtId="164" fontId="80" fillId="0" borderId="127" xfId="4" applyNumberFormat="1" applyFont="1" applyBorder="1" applyAlignment="1">
      <alignment horizontal="right" vertical="center" wrapText="1"/>
    </xf>
    <xf numFmtId="10" fontId="80" fillId="0" borderId="176" xfId="0" applyNumberFormat="1" applyFont="1" applyBorder="1" applyAlignment="1">
      <alignment horizontal="right"/>
    </xf>
    <xf numFmtId="44" fontId="80" fillId="0" borderId="28" xfId="2" applyFont="1" applyBorder="1" applyAlignment="1">
      <alignment horizontal="right" vertical="center" wrapText="1"/>
    </xf>
    <xf numFmtId="43" fontId="80" fillId="0" borderId="28" xfId="4" applyFont="1" applyBorder="1" applyAlignment="1">
      <alignment vertical="center" wrapText="1"/>
    </xf>
    <xf numFmtId="164" fontId="80" fillId="44" borderId="95" xfId="4" applyNumberFormat="1" applyFont="1" applyFill="1" applyBorder="1" applyAlignment="1">
      <alignment horizontal="right" vertical="center" wrapText="1"/>
    </xf>
    <xf numFmtId="0" fontId="80" fillId="44" borderId="95" xfId="0" applyFont="1" applyFill="1" applyBorder="1" applyAlignment="1">
      <alignment horizontal="right" vertical="center" wrapText="1"/>
    </xf>
    <xf numFmtId="44" fontId="80" fillId="0" borderId="28" xfId="2" applyFont="1" applyBorder="1" applyAlignment="1">
      <alignment horizontal="right" wrapText="1"/>
    </xf>
    <xf numFmtId="164" fontId="161" fillId="39" borderId="28" xfId="4" applyNumberFormat="1" applyFont="1" applyFill="1" applyBorder="1" applyAlignment="1">
      <alignment horizontal="right" wrapText="1"/>
    </xf>
    <xf numFmtId="10" fontId="161" fillId="39" borderId="28" xfId="0" applyNumberFormat="1" applyFont="1" applyFill="1" applyBorder="1" applyAlignment="1">
      <alignment horizontal="right" wrapText="1"/>
    </xf>
    <xf numFmtId="2" fontId="161" fillId="39" borderId="28" xfId="0" applyNumberFormat="1" applyFont="1" applyFill="1" applyBorder="1" applyAlignment="1">
      <alignment horizontal="right" wrapText="1"/>
    </xf>
    <xf numFmtId="1" fontId="161" fillId="39" borderId="28" xfId="0" applyNumberFormat="1" applyFont="1" applyFill="1" applyBorder="1" applyAlignment="1">
      <alignment horizontal="right" wrapText="1"/>
    </xf>
    <xf numFmtId="44" fontId="161" fillId="39" borderId="28" xfId="2" applyFont="1" applyFill="1" applyBorder="1" applyAlignment="1">
      <alignment horizontal="right" wrapText="1"/>
    </xf>
    <xf numFmtId="10" fontId="80" fillId="0" borderId="174" xfId="0" applyNumberFormat="1" applyFont="1" applyBorder="1" applyAlignment="1">
      <alignment horizontal="right"/>
    </xf>
    <xf numFmtId="2" fontId="80" fillId="0" borderId="71" xfId="0" applyNumberFormat="1" applyFont="1" applyBorder="1" applyAlignment="1">
      <alignment horizontal="right" vertical="center" wrapText="1"/>
    </xf>
    <xf numFmtId="1" fontId="80" fillId="0" borderId="71" xfId="0" applyNumberFormat="1" applyFont="1" applyBorder="1" applyAlignment="1">
      <alignment horizontal="right" vertical="center" wrapText="1"/>
    </xf>
    <xf numFmtId="44" fontId="80" fillId="0" borderId="71" xfId="2" applyFont="1" applyBorder="1" applyAlignment="1">
      <alignment horizontal="right" vertical="center" wrapText="1"/>
    </xf>
    <xf numFmtId="164" fontId="80" fillId="0" borderId="98" xfId="4" applyNumberFormat="1" applyFont="1" applyBorder="1" applyAlignment="1">
      <alignment horizontal="right" vertical="center"/>
    </xf>
    <xf numFmtId="0" fontId="80" fillId="0" borderId="98" xfId="0" applyFont="1" applyBorder="1" applyAlignment="1">
      <alignment horizontal="right" vertical="center"/>
    </xf>
    <xf numFmtId="10" fontId="80" fillId="0" borderId="99" xfId="0" applyNumberFormat="1" applyFont="1" applyBorder="1" applyAlignment="1">
      <alignment horizontal="right"/>
    </xf>
    <xf numFmtId="164" fontId="80" fillId="0" borderId="99" xfId="4" applyNumberFormat="1" applyFont="1" applyBorder="1" applyAlignment="1">
      <alignment horizontal="right" wrapText="1"/>
    </xf>
    <xf numFmtId="164" fontId="80" fillId="0" borderId="99" xfId="4" applyNumberFormat="1" applyFont="1" applyBorder="1" applyAlignment="1">
      <alignment horizontal="right" vertical="center" wrapText="1"/>
    </xf>
    <xf numFmtId="0" fontId="80" fillId="0" borderId="99" xfId="0" applyFont="1" applyBorder="1" applyAlignment="1">
      <alignment horizontal="right" vertical="center" wrapText="1"/>
    </xf>
    <xf numFmtId="2" fontId="80" fillId="0" borderId="98" xfId="0" applyNumberFormat="1" applyFont="1" applyBorder="1" applyAlignment="1">
      <alignment horizontal="right" vertical="center" wrapText="1"/>
    </xf>
    <xf numFmtId="1" fontId="80" fillId="0" borderId="100" xfId="0" applyNumberFormat="1" applyFont="1" applyBorder="1" applyAlignment="1">
      <alignment horizontal="right" vertical="center" wrapText="1"/>
    </xf>
    <xf numFmtId="0" fontId="80" fillId="0" borderId="100" xfId="0" applyFont="1" applyBorder="1" applyAlignment="1">
      <alignment horizontal="right" vertical="center" wrapText="1"/>
    </xf>
    <xf numFmtId="44" fontId="80" fillId="0" borderId="101" xfId="2" applyFont="1" applyBorder="1" applyAlignment="1">
      <alignment horizontal="right" vertical="center" wrapText="1"/>
    </xf>
    <xf numFmtId="0" fontId="40" fillId="39" borderId="48" xfId="0" applyFont="1" applyFill="1" applyBorder="1" applyAlignment="1">
      <alignment horizontal="center" vertical="center" wrapText="1" readingOrder="1"/>
    </xf>
    <xf numFmtId="0" fontId="40" fillId="39" borderId="49" xfId="0" applyFont="1" applyFill="1" applyBorder="1" applyAlignment="1">
      <alignment horizontal="center" vertical="center" wrapText="1" readingOrder="1"/>
    </xf>
    <xf numFmtId="0" fontId="40" fillId="39" borderId="50" xfId="0" applyFont="1" applyFill="1" applyBorder="1" applyAlignment="1">
      <alignment horizontal="center" vertical="center" wrapText="1" readingOrder="1"/>
    </xf>
    <xf numFmtId="0" fontId="0" fillId="0" borderId="152" xfId="0" applyBorder="1" applyAlignment="1">
      <alignment horizontal="center" vertical="top" wrapText="1"/>
    </xf>
    <xf numFmtId="0" fontId="0" fillId="0" borderId="161" xfId="0" applyBorder="1" applyAlignment="1">
      <alignment horizontal="left" vertical="top" wrapText="1" readingOrder="1"/>
    </xf>
    <xf numFmtId="0" fontId="0" fillId="0" borderId="160" xfId="0" applyBorder="1" applyAlignment="1">
      <alignment horizontal="left" vertical="top" wrapText="1" readingOrder="1"/>
    </xf>
    <xf numFmtId="0" fontId="0" fillId="0" borderId="156" xfId="0" applyBorder="1" applyAlignment="1">
      <alignment horizontal="left" vertical="top" wrapText="1"/>
    </xf>
    <xf numFmtId="0" fontId="0" fillId="0" borderId="150" xfId="0" applyBorder="1" applyAlignment="1">
      <alignment horizontal="center" vertical="top" wrapText="1"/>
    </xf>
    <xf numFmtId="0" fontId="0" fillId="0" borderId="157" xfId="0" applyBorder="1" applyAlignment="1">
      <alignment horizontal="left" vertical="top" wrapText="1" readingOrder="1"/>
    </xf>
    <xf numFmtId="0" fontId="0" fillId="0" borderId="158" xfId="0" applyBorder="1" applyAlignment="1">
      <alignment horizontal="center"/>
    </xf>
    <xf numFmtId="0" fontId="0" fillId="0" borderId="94" xfId="0" applyBorder="1" applyAlignment="1">
      <alignment horizontal="center"/>
    </xf>
    <xf numFmtId="0" fontId="0" fillId="0" borderId="64" xfId="0" applyBorder="1" applyAlignment="1">
      <alignment horizontal="right"/>
    </xf>
    <xf numFmtId="0" fontId="0" fillId="0" borderId="158" xfId="0" applyBorder="1" applyAlignment="1">
      <alignment horizontal="right"/>
    </xf>
    <xf numFmtId="0" fontId="0" fillId="0" borderId="162" xfId="0" applyBorder="1" applyAlignment="1">
      <alignment horizontal="right"/>
    </xf>
    <xf numFmtId="0" fontId="0" fillId="0" borderId="0" xfId="0" quotePrefix="1" applyAlignment="1">
      <alignment horizontal="left" wrapText="1"/>
    </xf>
    <xf numFmtId="0" fontId="41" fillId="0" borderId="0" xfId="132" applyFont="1" applyAlignment="1">
      <alignment horizontal="center"/>
    </xf>
    <xf numFmtId="0" fontId="112" fillId="0" borderId="0" xfId="132" applyAlignment="1">
      <alignment horizontal="center"/>
    </xf>
    <xf numFmtId="49" fontId="41" fillId="0" borderId="0" xfId="132" quotePrefix="1" applyNumberFormat="1" applyFont="1" applyAlignment="1">
      <alignment horizontal="center"/>
    </xf>
    <xf numFmtId="49" fontId="112" fillId="0" borderId="0" xfId="132" applyNumberFormat="1" applyAlignment="1">
      <alignment horizontal="center"/>
    </xf>
    <xf numFmtId="0" fontId="40" fillId="36" borderId="66" xfId="132" quotePrefix="1" applyFont="1" applyFill="1" applyBorder="1" applyAlignment="1">
      <alignment horizontal="center"/>
    </xf>
    <xf numFmtId="0" fontId="40" fillId="36" borderId="67" xfId="132" applyFont="1" applyFill="1" applyBorder="1" applyAlignment="1">
      <alignment horizontal="center"/>
    </xf>
    <xf numFmtId="0" fontId="40" fillId="36" borderId="68" xfId="132" applyFont="1" applyFill="1" applyBorder="1" applyAlignment="1">
      <alignment horizontal="center"/>
    </xf>
    <xf numFmtId="0" fontId="40" fillId="36" borderId="66" xfId="132" applyFont="1" applyFill="1" applyBorder="1" applyAlignment="1">
      <alignment horizontal="center"/>
    </xf>
    <xf numFmtId="0" fontId="0" fillId="0" borderId="0" xfId="0"/>
    <xf numFmtId="0" fontId="41" fillId="0" borderId="46" xfId="132" applyFont="1" applyBorder="1" applyAlignment="1">
      <alignment horizontal="center"/>
    </xf>
    <xf numFmtId="0" fontId="41" fillId="0" borderId="65" xfId="132" applyFont="1" applyBorder="1" applyAlignment="1">
      <alignment horizontal="center"/>
    </xf>
    <xf numFmtId="0" fontId="41" fillId="0" borderId="47" xfId="132" applyFont="1" applyBorder="1" applyAlignment="1">
      <alignment horizontal="center"/>
    </xf>
    <xf numFmtId="0" fontId="112" fillId="0" borderId="0" xfId="31343" applyAlignment="1">
      <alignment horizontal="left" wrapText="1"/>
    </xf>
    <xf numFmtId="0" fontId="0" fillId="0" borderId="0" xfId="0" applyAlignment="1">
      <alignment wrapText="1"/>
    </xf>
    <xf numFmtId="0" fontId="41" fillId="0" borderId="0" xfId="0" applyFont="1" applyAlignment="1">
      <alignment horizontal="center"/>
    </xf>
    <xf numFmtId="0" fontId="40" fillId="0" borderId="58" xfId="132" quotePrefix="1" applyFont="1" applyBorder="1" applyAlignment="1">
      <alignment horizontal="center" vertical="center"/>
    </xf>
    <xf numFmtId="0" fontId="40" fillId="0" borderId="59" xfId="132" quotePrefix="1" applyFont="1" applyBorder="1" applyAlignment="1">
      <alignment horizontal="center" vertical="center"/>
    </xf>
    <xf numFmtId="0" fontId="40" fillId="0" borderId="69" xfId="132" quotePrefix="1" applyFont="1" applyBorder="1" applyAlignment="1">
      <alignment horizontal="center" vertical="center"/>
    </xf>
    <xf numFmtId="0" fontId="0" fillId="0" borderId="0" xfId="0" applyAlignment="1">
      <alignment horizontal="left" wrapText="1"/>
    </xf>
    <xf numFmtId="0" fontId="40" fillId="0" borderId="152" xfId="528" applyFont="1" applyBorder="1" applyAlignment="1">
      <alignment horizontal="center"/>
    </xf>
    <xf numFmtId="0" fontId="40" fillId="0" borderId="160" xfId="528" applyFont="1" applyBorder="1" applyAlignment="1">
      <alignment horizontal="center"/>
    </xf>
    <xf numFmtId="0" fontId="112" fillId="0" borderId="0" xfId="146"/>
    <xf numFmtId="0" fontId="112" fillId="0" borderId="0" xfId="146" applyAlignment="1">
      <alignment horizontal="left" indent="2"/>
    </xf>
    <xf numFmtId="0" fontId="112" fillId="0" borderId="0" xfId="146" applyAlignment="1">
      <alignment horizontal="left" wrapText="1"/>
    </xf>
    <xf numFmtId="0" fontId="41" fillId="36" borderId="46" xfId="528" applyFont="1" applyFill="1" applyBorder="1" applyAlignment="1">
      <alignment horizontal="center"/>
    </xf>
    <xf numFmtId="0" fontId="41" fillId="36" borderId="65" xfId="528" applyFont="1" applyFill="1" applyBorder="1" applyAlignment="1">
      <alignment horizontal="center"/>
    </xf>
    <xf numFmtId="0" fontId="41" fillId="36" borderId="47" xfId="528" applyFont="1" applyFill="1" applyBorder="1" applyAlignment="1">
      <alignment horizontal="center"/>
    </xf>
    <xf numFmtId="0" fontId="40" fillId="37" borderId="37" xfId="528" applyFont="1" applyFill="1" applyBorder="1" applyAlignment="1">
      <alignment horizontal="center" wrapText="1"/>
    </xf>
    <xf numFmtId="0" fontId="40" fillId="37" borderId="55" xfId="528" applyFont="1" applyFill="1" applyBorder="1" applyAlignment="1">
      <alignment horizontal="center" wrapText="1"/>
    </xf>
    <xf numFmtId="0" fontId="40" fillId="37" borderId="57" xfId="528" applyFont="1" applyFill="1" applyBorder="1" applyAlignment="1">
      <alignment horizontal="center" wrapText="1"/>
    </xf>
    <xf numFmtId="0" fontId="40" fillId="36" borderId="54" xfId="528" applyFont="1" applyFill="1" applyBorder="1" applyAlignment="1">
      <alignment horizontal="center"/>
    </xf>
    <xf numFmtId="0" fontId="40" fillId="36" borderId="51" xfId="528" applyFont="1" applyFill="1" applyBorder="1" applyAlignment="1">
      <alignment horizontal="center"/>
    </xf>
    <xf numFmtId="0" fontId="40" fillId="36" borderId="53" xfId="528" applyFont="1" applyFill="1" applyBorder="1" applyAlignment="1">
      <alignment horizontal="center"/>
    </xf>
    <xf numFmtId="0" fontId="0" fillId="0" borderId="0" xfId="146" applyFont="1" applyAlignment="1">
      <alignment horizontal="left" vertical="top" wrapText="1"/>
    </xf>
    <xf numFmtId="0" fontId="78" fillId="0" borderId="0" xfId="0" applyFont="1" applyAlignment="1">
      <alignment horizontal="center" wrapText="1"/>
    </xf>
    <xf numFmtId="0" fontId="41" fillId="36" borderId="46" xfId="0" applyFont="1" applyFill="1" applyBorder="1" applyAlignment="1">
      <alignment horizontal="center" wrapText="1"/>
    </xf>
    <xf numFmtId="0" fontId="41" fillId="36" borderId="65" xfId="0" applyFont="1" applyFill="1" applyBorder="1" applyAlignment="1">
      <alignment horizontal="center" wrapText="1"/>
    </xf>
    <xf numFmtId="0" fontId="41" fillId="36" borderId="47" xfId="0" applyFont="1" applyFill="1" applyBorder="1" applyAlignment="1">
      <alignment horizontal="center" wrapText="1"/>
    </xf>
    <xf numFmtId="0" fontId="40" fillId="36" borderId="46" xfId="0" applyFont="1" applyFill="1" applyBorder="1" applyAlignment="1">
      <alignment horizontal="center"/>
    </xf>
    <xf numFmtId="0" fontId="40" fillId="36" borderId="65" xfId="0" applyFont="1" applyFill="1" applyBorder="1" applyAlignment="1">
      <alignment horizontal="center"/>
    </xf>
    <xf numFmtId="0" fontId="40" fillId="36" borderId="47" xfId="0" applyFont="1" applyFill="1" applyBorder="1" applyAlignment="1">
      <alignment horizontal="center"/>
    </xf>
    <xf numFmtId="0" fontId="112" fillId="0" borderId="0" xfId="0" applyFont="1" applyAlignment="1">
      <alignment horizontal="left" wrapText="1"/>
    </xf>
    <xf numFmtId="0" fontId="112" fillId="0" borderId="0" xfId="0" applyFont="1" applyAlignment="1">
      <alignment horizontal="left" vertical="center"/>
    </xf>
    <xf numFmtId="17" fontId="41" fillId="0" borderId="0" xfId="0" quotePrefix="1" applyNumberFormat="1" applyFont="1" applyAlignment="1">
      <alignment horizontal="center"/>
    </xf>
    <xf numFmtId="49" fontId="41" fillId="0" borderId="0" xfId="0" applyNumberFormat="1" applyFont="1" applyAlignment="1">
      <alignment horizontal="center"/>
    </xf>
    <xf numFmtId="0" fontId="112" fillId="0" borderId="0" xfId="146" applyAlignment="1">
      <alignment horizontal="left"/>
    </xf>
    <xf numFmtId="0" fontId="112" fillId="0" borderId="0" xfId="31305" quotePrefix="1" applyAlignment="1">
      <alignment horizontal="left" vertical="top" wrapText="1"/>
    </xf>
    <xf numFmtId="0" fontId="112" fillId="0" borderId="0" xfId="0" applyFont="1"/>
    <xf numFmtId="0" fontId="0" fillId="0" borderId="0" xfId="146" applyFont="1" applyAlignment="1">
      <alignment horizontal="left" wrapText="1"/>
    </xf>
    <xf numFmtId="0" fontId="0" fillId="0" borderId="0" xfId="0" applyAlignment="1">
      <alignment horizontal="left"/>
    </xf>
    <xf numFmtId="0" fontId="136" fillId="0" borderId="0" xfId="0" applyFont="1" applyAlignment="1">
      <alignment wrapText="1"/>
    </xf>
    <xf numFmtId="0" fontId="136" fillId="0" borderId="0" xfId="0" applyFont="1" applyAlignment="1">
      <alignment vertical="top"/>
    </xf>
    <xf numFmtId="0" fontId="142" fillId="44" borderId="57" xfId="0" applyFont="1" applyFill="1" applyBorder="1"/>
    <xf numFmtId="0" fontId="142" fillId="44" borderId="37" xfId="0" applyFont="1" applyFill="1" applyBorder="1"/>
    <xf numFmtId="0" fontId="142" fillId="44" borderId="84" xfId="0" applyFont="1" applyFill="1" applyBorder="1"/>
    <xf numFmtId="0" fontId="40" fillId="44" borderId="58" xfId="0" applyFont="1" applyFill="1" applyBorder="1"/>
    <xf numFmtId="0" fontId="40" fillId="44" borderId="59" xfId="0" applyFont="1" applyFill="1" applyBorder="1"/>
    <xf numFmtId="0" fontId="40" fillId="44" borderId="126" xfId="0" applyFont="1" applyFill="1" applyBorder="1"/>
    <xf numFmtId="49" fontId="41" fillId="0" borderId="0" xfId="132" applyNumberFormat="1" applyFont="1" applyAlignment="1">
      <alignment horizontal="center"/>
    </xf>
    <xf numFmtId="0" fontId="142" fillId="44" borderId="56" xfId="0" applyFont="1" applyFill="1" applyBorder="1" applyAlignment="1">
      <alignment horizontal="center" vertical="center"/>
    </xf>
    <xf numFmtId="0" fontId="142" fillId="44" borderId="71" xfId="0" applyFont="1" applyFill="1" applyBorder="1" applyAlignment="1">
      <alignment horizontal="center" vertical="center"/>
    </xf>
    <xf numFmtId="0" fontId="142" fillId="44" borderId="78" xfId="0" applyFont="1" applyFill="1" applyBorder="1" applyAlignment="1">
      <alignment horizontal="center" vertical="center"/>
    </xf>
    <xf numFmtId="0" fontId="142" fillId="44" borderId="56" xfId="0" applyFont="1" applyFill="1" applyBorder="1" applyAlignment="1">
      <alignment horizontal="center" vertical="center" wrapText="1"/>
    </xf>
    <xf numFmtId="0" fontId="142" fillId="44" borderId="71" xfId="0" applyFont="1" applyFill="1" applyBorder="1" applyAlignment="1">
      <alignment horizontal="center" vertical="center" wrapText="1"/>
    </xf>
    <xf numFmtId="0" fontId="142" fillId="44" borderId="78" xfId="0" applyFont="1" applyFill="1" applyBorder="1" applyAlignment="1">
      <alignment horizontal="center" vertical="center" wrapText="1"/>
    </xf>
    <xf numFmtId="0" fontId="142" fillId="44" borderId="57" xfId="0" applyFont="1" applyFill="1" applyBorder="1" applyAlignment="1">
      <alignment horizontal="center" vertical="center"/>
    </xf>
    <xf numFmtId="0" fontId="142" fillId="44" borderId="37" xfId="0" applyFont="1" applyFill="1" applyBorder="1" applyAlignment="1">
      <alignment horizontal="center" vertical="center"/>
    </xf>
    <xf numFmtId="0" fontId="142" fillId="44" borderId="84" xfId="0" applyFont="1" applyFill="1" applyBorder="1" applyAlignment="1">
      <alignment horizontal="center" vertical="center"/>
    </xf>
    <xf numFmtId="0" fontId="142" fillId="44" borderId="46" xfId="0" applyFont="1" applyFill="1" applyBorder="1" applyAlignment="1">
      <alignment horizontal="center" vertical="center"/>
    </xf>
    <xf numFmtId="0" fontId="142" fillId="44" borderId="65" xfId="0" applyFont="1" applyFill="1" applyBorder="1" applyAlignment="1">
      <alignment horizontal="center" vertical="center"/>
    </xf>
    <xf numFmtId="0" fontId="142" fillId="44" borderId="83" xfId="0" applyFont="1" applyFill="1" applyBorder="1" applyAlignment="1">
      <alignment horizontal="center" vertical="center"/>
    </xf>
    <xf numFmtId="0" fontId="142" fillId="44" borderId="26" xfId="0" applyFont="1" applyFill="1" applyBorder="1" applyAlignment="1">
      <alignment horizontal="center" vertical="center"/>
    </xf>
    <xf numFmtId="0" fontId="142" fillId="44" borderId="85" xfId="0" applyFont="1" applyFill="1" applyBorder="1" applyAlignment="1">
      <alignment horizontal="center" vertical="center"/>
    </xf>
    <xf numFmtId="0" fontId="144" fillId="0" borderId="0" xfId="0" applyFont="1"/>
    <xf numFmtId="0" fontId="136" fillId="0" borderId="0" xfId="0" applyFont="1"/>
    <xf numFmtId="0" fontId="40" fillId="39" borderId="64" xfId="0" applyFont="1" applyFill="1" applyBorder="1" applyAlignment="1">
      <alignment horizontal="center" vertical="center"/>
    </xf>
    <xf numFmtId="0" fontId="40" fillId="39" borderId="158" xfId="0" applyFont="1" applyFill="1" applyBorder="1" applyAlignment="1">
      <alignment horizontal="center" vertical="center"/>
    </xf>
    <xf numFmtId="0" fontId="40" fillId="39" borderId="162" xfId="0" applyFont="1" applyFill="1" applyBorder="1" applyAlignment="1">
      <alignment horizontal="center" vertical="center"/>
    </xf>
    <xf numFmtId="0" fontId="40" fillId="39" borderId="64" xfId="0" applyFont="1" applyFill="1" applyBorder="1" applyAlignment="1">
      <alignment horizontal="center" vertical="center" wrapText="1"/>
    </xf>
    <xf numFmtId="0" fontId="40" fillId="39" borderId="158" xfId="0" applyFont="1" applyFill="1" applyBorder="1" applyAlignment="1">
      <alignment horizontal="center" vertical="center" wrapText="1"/>
    </xf>
    <xf numFmtId="0" fontId="40" fillId="39" borderId="162" xfId="0" applyFont="1" applyFill="1" applyBorder="1" applyAlignment="1">
      <alignment horizontal="center" vertical="center" wrapText="1"/>
    </xf>
    <xf numFmtId="0" fontId="79" fillId="39" borderId="73" xfId="0" applyFont="1" applyFill="1" applyBorder="1" applyAlignment="1">
      <alignment horizontal="center" vertical="center"/>
    </xf>
    <xf numFmtId="0" fontId="79" fillId="39" borderId="67" xfId="0" applyFont="1" applyFill="1" applyBorder="1" applyAlignment="1">
      <alignment horizontal="center" vertical="center"/>
    </xf>
    <xf numFmtId="0" fontId="79" fillId="39" borderId="68" xfId="0" applyFont="1" applyFill="1" applyBorder="1" applyAlignment="1">
      <alignment horizontal="center" vertical="center"/>
    </xf>
    <xf numFmtId="0" fontId="40" fillId="39" borderId="66" xfId="0" applyFont="1" applyFill="1" applyBorder="1" applyAlignment="1">
      <alignment horizontal="center" vertical="center"/>
    </xf>
    <xf numFmtId="0" fontId="40" fillId="39" borderId="67" xfId="0" applyFont="1" applyFill="1" applyBorder="1" applyAlignment="1">
      <alignment horizontal="center" vertical="center"/>
    </xf>
    <xf numFmtId="0" fontId="40" fillId="39" borderId="68" xfId="0" applyFont="1" applyFill="1" applyBorder="1" applyAlignment="1">
      <alignment horizontal="center" vertical="center"/>
    </xf>
    <xf numFmtId="0" fontId="40" fillId="39" borderId="154" xfId="0" applyFont="1" applyFill="1" applyBorder="1" applyAlignment="1">
      <alignment horizontal="center" vertical="center"/>
    </xf>
    <xf numFmtId="0" fontId="40" fillId="39" borderId="152" xfId="0" applyFont="1" applyFill="1" applyBorder="1" applyAlignment="1">
      <alignment horizontal="center" vertical="center"/>
    </xf>
    <xf numFmtId="0" fontId="40" fillId="39" borderId="160" xfId="0" applyFont="1" applyFill="1" applyBorder="1" applyAlignment="1">
      <alignment horizontal="center" vertical="center"/>
    </xf>
    <xf numFmtId="0" fontId="123" fillId="0" borderId="124" xfId="0" applyFont="1" applyBorder="1" applyAlignment="1">
      <alignment horizontal="left" wrapText="1"/>
    </xf>
    <xf numFmtId="0" fontId="79" fillId="39" borderId="57" xfId="0" applyFont="1" applyFill="1" applyBorder="1" applyAlignment="1">
      <alignment horizontal="center" vertical="center"/>
    </xf>
    <xf numFmtId="0" fontId="79" fillId="39" borderId="37" xfId="0" applyFont="1" applyFill="1" applyBorder="1" applyAlignment="1">
      <alignment horizontal="center" vertical="center"/>
    </xf>
    <xf numFmtId="0" fontId="79" fillId="39" borderId="55" xfId="0" applyFont="1" applyFill="1" applyBorder="1" applyAlignment="1">
      <alignment horizontal="center" vertical="center"/>
    </xf>
    <xf numFmtId="0" fontId="0" fillId="0" borderId="0" xfId="0" quotePrefix="1" applyAlignment="1">
      <alignment horizontal="left" vertical="top" wrapText="1"/>
    </xf>
    <xf numFmtId="0" fontId="0" fillId="0" borderId="0" xfId="0" applyAlignment="1">
      <alignment vertical="top" wrapText="1"/>
    </xf>
    <xf numFmtId="0" fontId="41" fillId="36" borderId="57" xfId="0" applyFont="1" applyFill="1" applyBorder="1" applyAlignment="1">
      <alignment horizontal="center"/>
    </xf>
    <xf numFmtId="0" fontId="41" fillId="36" borderId="37" xfId="0" applyFont="1" applyFill="1" applyBorder="1" applyAlignment="1">
      <alignment horizontal="center"/>
    </xf>
    <xf numFmtId="0" fontId="41" fillId="36" borderId="55" xfId="0" applyFont="1" applyFill="1" applyBorder="1" applyAlignment="1">
      <alignment horizontal="center"/>
    </xf>
    <xf numFmtId="0" fontId="40" fillId="36" borderId="66" xfId="0" applyFont="1" applyFill="1" applyBorder="1" applyAlignment="1">
      <alignment horizontal="center"/>
    </xf>
    <xf numFmtId="0" fontId="40" fillId="36" borderId="67" xfId="0" applyFont="1" applyFill="1" applyBorder="1" applyAlignment="1">
      <alignment horizontal="center"/>
    </xf>
    <xf numFmtId="0" fontId="40" fillId="36" borderId="68" xfId="0" applyFont="1" applyFill="1" applyBorder="1" applyAlignment="1">
      <alignment horizontal="center"/>
    </xf>
    <xf numFmtId="0" fontId="0" fillId="0" borderId="0" xfId="146" applyFont="1" applyAlignment="1">
      <alignment vertical="top" wrapText="1"/>
    </xf>
    <xf numFmtId="0" fontId="112" fillId="0" borderId="0" xfId="146" applyAlignment="1">
      <alignment horizontal="left" vertical="top" wrapText="1"/>
    </xf>
    <xf numFmtId="0" fontId="0" fillId="0" borderId="0" xfId="127" applyFont="1" applyAlignment="1">
      <alignment horizontal="left" wrapText="1"/>
    </xf>
    <xf numFmtId="0" fontId="41" fillId="36" borderId="46" xfId="0" applyFont="1" applyFill="1" applyBorder="1" applyAlignment="1">
      <alignment horizontal="center"/>
    </xf>
    <xf numFmtId="0" fontId="41" fillId="36" borderId="47" xfId="0" applyFont="1" applyFill="1" applyBorder="1" applyAlignment="1">
      <alignment horizontal="center"/>
    </xf>
    <xf numFmtId="0" fontId="41" fillId="0" borderId="0" xfId="0" applyFont="1" applyAlignment="1">
      <alignment horizontal="center" wrapText="1"/>
    </xf>
    <xf numFmtId="0" fontId="0" fillId="0" borderId="0" xfId="0" applyAlignment="1">
      <alignment horizontal="center"/>
    </xf>
    <xf numFmtId="0" fontId="112" fillId="0" borderId="0" xfId="127"/>
    <xf numFmtId="3" fontId="40" fillId="36" borderId="74" xfId="4" applyNumberFormat="1" applyFont="1" applyFill="1" applyBorder="1" applyAlignment="1">
      <alignment horizontal="center"/>
    </xf>
    <xf numFmtId="3" fontId="40" fillId="36" borderId="65" xfId="4" applyNumberFormat="1" applyFont="1" applyFill="1" applyBorder="1" applyAlignment="1">
      <alignment horizontal="center"/>
    </xf>
    <xf numFmtId="3" fontId="40" fillId="36" borderId="70" xfId="4" applyNumberFormat="1" applyFont="1" applyFill="1" applyBorder="1" applyAlignment="1">
      <alignment horizontal="center"/>
    </xf>
    <xf numFmtId="0" fontId="40" fillId="36" borderId="107" xfId="0" applyFont="1" applyFill="1" applyBorder="1" applyAlignment="1">
      <alignment horizontal="center"/>
    </xf>
    <xf numFmtId="0" fontId="40" fillId="36" borderId="104" xfId="0" applyFont="1" applyFill="1" applyBorder="1" applyAlignment="1">
      <alignment horizontal="center"/>
    </xf>
    <xf numFmtId="0" fontId="40" fillId="0" borderId="44" xfId="0" applyFont="1" applyBorder="1" applyAlignment="1">
      <alignment horizontal="center" wrapText="1"/>
    </xf>
    <xf numFmtId="0" fontId="40" fillId="0" borderId="42" xfId="0" applyFont="1" applyBorder="1" applyAlignment="1">
      <alignment horizontal="center" wrapText="1"/>
    </xf>
    <xf numFmtId="0" fontId="40" fillId="0" borderId="36" xfId="0" applyFont="1" applyBorder="1" applyAlignment="1">
      <alignment horizontal="center" wrapText="1"/>
    </xf>
    <xf numFmtId="0" fontId="40" fillId="0" borderId="44" xfId="0" applyFont="1" applyBorder="1" applyAlignment="1">
      <alignment horizontal="center"/>
    </xf>
    <xf numFmtId="0" fontId="0" fillId="0" borderId="42" xfId="0" applyBorder="1" applyAlignment="1">
      <alignment horizontal="center"/>
    </xf>
    <xf numFmtId="0" fontId="0" fillId="0" borderId="36" xfId="0" applyBorder="1" applyAlignment="1">
      <alignment horizontal="center"/>
    </xf>
    <xf numFmtId="17" fontId="40" fillId="0" borderId="44" xfId="0" quotePrefix="1" applyNumberFormat="1" applyFont="1" applyBorder="1" applyAlignment="1">
      <alignment horizontal="center"/>
    </xf>
    <xf numFmtId="49" fontId="40" fillId="36" borderId="58" xfId="0" applyNumberFormat="1" applyFont="1" applyFill="1" applyBorder="1" applyAlignment="1">
      <alignment horizontal="center"/>
    </xf>
    <xf numFmtId="49" fontId="40" fillId="36" borderId="59" xfId="0" applyNumberFormat="1" applyFont="1" applyFill="1" applyBorder="1" applyAlignment="1">
      <alignment horizontal="center"/>
    </xf>
    <xf numFmtId="49" fontId="40" fillId="36" borderId="69" xfId="0" applyNumberFormat="1" applyFont="1" applyFill="1" applyBorder="1" applyAlignment="1">
      <alignment horizontal="center"/>
    </xf>
    <xf numFmtId="0" fontId="0" fillId="0" borderId="0" xfId="31342" applyFont="1" applyAlignment="1">
      <alignment wrapText="1"/>
    </xf>
    <xf numFmtId="0" fontId="112" fillId="0" borderId="0" xfId="31342" applyFont="1" applyAlignment="1">
      <alignment wrapText="1"/>
    </xf>
    <xf numFmtId="3" fontId="40" fillId="36" borderId="109" xfId="4" applyNumberFormat="1" applyFont="1" applyFill="1" applyBorder="1" applyAlignment="1">
      <alignment horizontal="center"/>
    </xf>
    <xf numFmtId="3" fontId="40" fillId="36" borderId="124" xfId="4" applyNumberFormat="1" applyFont="1" applyFill="1" applyBorder="1" applyAlignment="1">
      <alignment horizontal="center"/>
    </xf>
    <xf numFmtId="3" fontId="40" fillId="36" borderId="125" xfId="4" applyNumberFormat="1" applyFont="1" applyFill="1" applyBorder="1" applyAlignment="1">
      <alignment horizontal="center"/>
    </xf>
    <xf numFmtId="49" fontId="40" fillId="36" borderId="66" xfId="0" applyNumberFormat="1" applyFont="1" applyFill="1" applyBorder="1" applyAlignment="1">
      <alignment horizontal="center"/>
    </xf>
    <xf numFmtId="49" fontId="40" fillId="36" borderId="67" xfId="0" applyNumberFormat="1" applyFont="1" applyFill="1" applyBorder="1" applyAlignment="1">
      <alignment horizontal="center"/>
    </xf>
    <xf numFmtId="49" fontId="40" fillId="36" borderId="68" xfId="0" applyNumberFormat="1" applyFont="1" applyFill="1" applyBorder="1" applyAlignment="1">
      <alignment horizontal="center"/>
    </xf>
    <xf numFmtId="49" fontId="40" fillId="36" borderId="163" xfId="0" applyNumberFormat="1" applyFont="1" applyFill="1" applyBorder="1" applyAlignment="1">
      <alignment horizontal="center"/>
    </xf>
    <xf numFmtId="49" fontId="40" fillId="36" borderId="5" xfId="0" applyNumberFormat="1" applyFont="1" applyFill="1" applyBorder="1" applyAlignment="1">
      <alignment horizontal="center"/>
    </xf>
    <xf numFmtId="49" fontId="40" fillId="36" borderId="154" xfId="0" applyNumberFormat="1" applyFont="1" applyFill="1" applyBorder="1" applyAlignment="1">
      <alignment horizontal="center"/>
    </xf>
    <xf numFmtId="0" fontId="40" fillId="36" borderId="27" xfId="0" applyFont="1" applyFill="1" applyBorder="1" applyAlignment="1">
      <alignment horizontal="center"/>
    </xf>
    <xf numFmtId="0" fontId="40" fillId="36" borderId="36" xfId="0" applyFont="1" applyFill="1" applyBorder="1" applyAlignment="1">
      <alignment horizontal="center"/>
    </xf>
    <xf numFmtId="0" fontId="0" fillId="36" borderId="36" xfId="0" applyFill="1" applyBorder="1" applyAlignment="1">
      <alignment horizontal="center"/>
    </xf>
    <xf numFmtId="0" fontId="0" fillId="36" borderId="35" xfId="0" applyFill="1" applyBorder="1" applyAlignment="1">
      <alignment horizontal="center"/>
    </xf>
    <xf numFmtId="0" fontId="40" fillId="36" borderId="172" xfId="0" applyFont="1" applyFill="1" applyBorder="1" applyAlignment="1">
      <alignment horizontal="center" wrapText="1"/>
    </xf>
    <xf numFmtId="0" fontId="40" fillId="36" borderId="42" xfId="0" applyFont="1" applyFill="1" applyBorder="1" applyAlignment="1">
      <alignment horizontal="center" wrapText="1"/>
    </xf>
    <xf numFmtId="0" fontId="40" fillId="36" borderId="27" xfId="0" applyFont="1" applyFill="1" applyBorder="1" applyAlignment="1">
      <alignment horizontal="center" wrapText="1"/>
    </xf>
    <xf numFmtId="49" fontId="41" fillId="36" borderId="163" xfId="0" applyNumberFormat="1" applyFont="1" applyFill="1" applyBorder="1" applyAlignment="1">
      <alignment horizontal="center"/>
    </xf>
    <xf numFmtId="49" fontId="41" fillId="36" borderId="5" xfId="0" applyNumberFormat="1" applyFont="1" applyFill="1" applyBorder="1" applyAlignment="1">
      <alignment horizontal="center"/>
    </xf>
    <xf numFmtId="49" fontId="41" fillId="36" borderId="154" xfId="0" applyNumberFormat="1" applyFont="1" applyFill="1" applyBorder="1" applyAlignment="1">
      <alignment horizontal="center"/>
    </xf>
    <xf numFmtId="0" fontId="40" fillId="36" borderId="27" xfId="0" applyFont="1" applyFill="1" applyBorder="1"/>
    <xf numFmtId="0" fontId="40" fillId="36" borderId="152" xfId="0" applyFont="1" applyFill="1" applyBorder="1" applyAlignment="1">
      <alignment horizontal="center"/>
    </xf>
    <xf numFmtId="0" fontId="40" fillId="36" borderId="152" xfId="0" applyFont="1" applyFill="1" applyBorder="1" applyAlignment="1">
      <alignment horizontal="center" vertical="center"/>
    </xf>
    <xf numFmtId="0" fontId="40" fillId="36" borderId="27" xfId="0" applyFont="1" applyFill="1" applyBorder="1" applyAlignment="1">
      <alignment horizontal="center" vertical="center"/>
    </xf>
    <xf numFmtId="0" fontId="40" fillId="36" borderId="172" xfId="0" applyFont="1" applyFill="1" applyBorder="1" applyAlignment="1">
      <alignment horizontal="center" vertical="center" wrapText="1"/>
    </xf>
    <xf numFmtId="0" fontId="40" fillId="36" borderId="42" xfId="0" applyFont="1" applyFill="1" applyBorder="1" applyAlignment="1">
      <alignment horizontal="center" vertical="center" wrapText="1"/>
    </xf>
    <xf numFmtId="0" fontId="40" fillId="36" borderId="27" xfId="0" applyFont="1" applyFill="1" applyBorder="1" applyAlignment="1">
      <alignment horizontal="center" vertical="center" wrapText="1"/>
    </xf>
    <xf numFmtId="0" fontId="0" fillId="0" borderId="0" xfId="132" applyFont="1"/>
    <xf numFmtId="0" fontId="40" fillId="36" borderId="42" xfId="0" applyFont="1" applyFill="1" applyBorder="1" applyAlignment="1">
      <alignment horizontal="center" vertical="center"/>
    </xf>
    <xf numFmtId="0" fontId="0" fillId="36" borderId="42" xfId="0" applyFill="1" applyBorder="1" applyAlignment="1">
      <alignment horizontal="center" vertical="center"/>
    </xf>
    <xf numFmtId="0" fontId="0" fillId="36" borderId="27" xfId="0" applyFill="1" applyBorder="1" applyAlignment="1">
      <alignment horizontal="center" vertical="center"/>
    </xf>
    <xf numFmtId="0" fontId="40" fillId="36" borderId="152" xfId="0" applyFont="1" applyFill="1" applyBorder="1" applyAlignment="1">
      <alignment horizontal="center" vertical="center" wrapText="1"/>
    </xf>
    <xf numFmtId="0" fontId="40" fillId="36" borderId="27" xfId="0" applyFont="1" applyFill="1" applyBorder="1" applyAlignment="1">
      <alignment vertical="center"/>
    </xf>
    <xf numFmtId="49" fontId="41" fillId="0" borderId="0" xfId="0" quotePrefix="1" applyNumberFormat="1" applyFont="1" applyAlignment="1">
      <alignment horizontal="center"/>
    </xf>
    <xf numFmtId="49" fontId="0" fillId="0" borderId="0" xfId="0" applyNumberFormat="1" applyAlignment="1">
      <alignment horizontal="center"/>
    </xf>
    <xf numFmtId="0" fontId="40" fillId="36" borderId="163" xfId="0" applyFont="1" applyFill="1" applyBorder="1" applyAlignment="1">
      <alignment horizontal="center" vertical="center" wrapText="1"/>
    </xf>
    <xf numFmtId="0" fontId="40" fillId="36" borderId="5" xfId="0" applyFont="1" applyFill="1" applyBorder="1" applyAlignment="1">
      <alignment horizontal="center" vertical="center" wrapText="1"/>
    </xf>
    <xf numFmtId="0" fontId="40" fillId="36" borderId="154" xfId="0" applyFont="1" applyFill="1" applyBorder="1" applyAlignment="1">
      <alignment horizontal="center" vertical="center" wrapText="1"/>
    </xf>
    <xf numFmtId="0" fontId="0" fillId="0" borderId="44" xfId="0" applyBorder="1" applyAlignment="1">
      <alignment vertical="top" wrapText="1"/>
    </xf>
    <xf numFmtId="0" fontId="0" fillId="0" borderId="42" xfId="0" applyBorder="1" applyAlignment="1">
      <alignment vertical="top" wrapText="1"/>
    </xf>
    <xf numFmtId="0" fontId="0" fillId="0" borderId="36" xfId="0" applyBorder="1" applyAlignment="1">
      <alignment vertical="top" wrapText="1"/>
    </xf>
    <xf numFmtId="0" fontId="40" fillId="36" borderId="36" xfId="0" applyFont="1" applyFill="1" applyBorder="1" applyAlignment="1">
      <alignment horizontal="center" vertical="center"/>
    </xf>
    <xf numFmtId="0" fontId="0" fillId="36" borderId="36" xfId="0" applyFill="1" applyBorder="1" applyAlignment="1">
      <alignment horizontal="center" vertical="center"/>
    </xf>
    <xf numFmtId="0" fontId="0" fillId="36" borderId="35" xfId="0" applyFill="1" applyBorder="1" applyAlignment="1">
      <alignment horizontal="center" vertical="center"/>
    </xf>
    <xf numFmtId="0" fontId="0" fillId="0" borderId="0" xfId="0" applyAlignment="1">
      <alignment horizontal="left" vertical="top" wrapText="1"/>
    </xf>
    <xf numFmtId="0" fontId="0" fillId="0" borderId="0" xfId="127" applyFont="1"/>
    <xf numFmtId="0" fontId="77" fillId="0" borderId="0" xfId="0" quotePrefix="1" applyFont="1" applyAlignment="1">
      <alignment horizontal="left" wrapText="1"/>
    </xf>
    <xf numFmtId="0" fontId="77" fillId="0" borderId="0" xfId="0" applyFont="1" applyAlignment="1">
      <alignment horizontal="left" wrapText="1"/>
    </xf>
    <xf numFmtId="0" fontId="40" fillId="36" borderId="58" xfId="132" applyFont="1" applyFill="1" applyBorder="1" applyAlignment="1">
      <alignment horizontal="center"/>
    </xf>
    <xf numFmtId="0" fontId="40" fillId="36" borderId="59" xfId="132" applyFont="1" applyFill="1" applyBorder="1" applyAlignment="1">
      <alignment horizontal="center"/>
    </xf>
    <xf numFmtId="0" fontId="40" fillId="36" borderId="69" xfId="132" applyFont="1" applyFill="1" applyBorder="1" applyAlignment="1">
      <alignment horizontal="center"/>
    </xf>
    <xf numFmtId="49" fontId="49" fillId="0" borderId="0" xfId="0" applyNumberFormat="1" applyFont="1" applyAlignment="1">
      <alignment horizontal="center"/>
    </xf>
    <xf numFmtId="0" fontId="49" fillId="0" borderId="0" xfId="0" applyFont="1" applyAlignment="1">
      <alignment horizontal="center"/>
    </xf>
    <xf numFmtId="0" fontId="40" fillId="36" borderId="66" xfId="0" quotePrefix="1" applyFont="1" applyFill="1" applyBorder="1" applyAlignment="1">
      <alignment horizontal="center"/>
    </xf>
    <xf numFmtId="0" fontId="40" fillId="36" borderId="58" xfId="0" applyFont="1" applyFill="1" applyBorder="1" applyAlignment="1">
      <alignment horizontal="center"/>
    </xf>
    <xf numFmtId="0" fontId="40" fillId="36" borderId="59" xfId="0" applyFont="1" applyFill="1" applyBorder="1" applyAlignment="1">
      <alignment horizontal="center"/>
    </xf>
    <xf numFmtId="0" fontId="40" fillId="36" borderId="69" xfId="0" applyFont="1" applyFill="1" applyBorder="1" applyAlignment="1">
      <alignment horizontal="center"/>
    </xf>
    <xf numFmtId="0" fontId="0" fillId="0" borderId="0" xfId="31342" applyFont="1"/>
    <xf numFmtId="0" fontId="41" fillId="0" borderId="0" xfId="0" applyFont="1" applyAlignment="1">
      <alignment horizontal="center" vertical="center" wrapText="1"/>
    </xf>
    <xf numFmtId="0" fontId="41" fillId="0" borderId="0" xfId="0" applyFont="1" applyAlignment="1">
      <alignment horizontal="center" vertical="center"/>
    </xf>
    <xf numFmtId="17" fontId="41" fillId="0" borderId="0" xfId="0" quotePrefix="1" applyNumberFormat="1" applyFont="1" applyAlignment="1">
      <alignment horizontal="center" vertical="center"/>
    </xf>
    <xf numFmtId="49" fontId="41" fillId="0" borderId="0" xfId="0" applyNumberFormat="1" applyFont="1" applyAlignment="1">
      <alignment horizontal="center" vertical="center"/>
    </xf>
    <xf numFmtId="17" fontId="0" fillId="0" borderId="0" xfId="0" quotePrefix="1" applyNumberFormat="1" applyAlignment="1">
      <alignment horizontal="left" vertical="center" wrapText="1"/>
    </xf>
    <xf numFmtId="0" fontId="0" fillId="0" borderId="0" xfId="528" applyFont="1"/>
    <xf numFmtId="0" fontId="112" fillId="0" borderId="0" xfId="31342" applyFont="1"/>
    <xf numFmtId="0" fontId="121" fillId="0" borderId="0" xfId="0" applyFont="1"/>
    <xf numFmtId="0" fontId="112" fillId="0" borderId="0" xfId="127" applyAlignment="1">
      <alignment horizontal="left" vertical="top" wrapText="1"/>
    </xf>
    <xf numFmtId="0" fontId="112" fillId="0" borderId="0" xfId="127" applyAlignment="1">
      <alignment vertical="top" wrapText="1"/>
    </xf>
    <xf numFmtId="0" fontId="132" fillId="0" borderId="0" xfId="0" applyFont="1" applyAlignment="1">
      <alignment horizontal="center" vertical="center"/>
    </xf>
    <xf numFmtId="49" fontId="41" fillId="0" borderId="0" xfId="0" quotePrefix="1" applyNumberFormat="1" applyFont="1" applyAlignment="1">
      <alignment horizontal="center" vertical="center" wrapText="1"/>
    </xf>
    <xf numFmtId="49" fontId="41" fillId="0" borderId="0" xfId="0" applyNumberFormat="1" applyFont="1" applyAlignment="1">
      <alignment horizontal="center" vertical="center" wrapText="1"/>
    </xf>
    <xf numFmtId="0" fontId="41" fillId="0" borderId="0" xfId="0" applyFont="1" applyAlignment="1">
      <alignment horizontal="center" vertical="top" wrapText="1"/>
    </xf>
    <xf numFmtId="0" fontId="41" fillId="0" borderId="0" xfId="528" applyFont="1" applyAlignment="1">
      <alignment horizontal="center" vertical="top" wrapText="1"/>
    </xf>
    <xf numFmtId="49" fontId="41" fillId="0" borderId="0" xfId="528" quotePrefix="1" applyNumberFormat="1" applyFont="1" applyAlignment="1">
      <alignment horizontal="center" vertical="top" wrapText="1"/>
    </xf>
    <xf numFmtId="49" fontId="41" fillId="0" borderId="0" xfId="528" applyNumberFormat="1" applyFont="1" applyAlignment="1">
      <alignment horizontal="center" vertical="top" wrapText="1"/>
    </xf>
    <xf numFmtId="0" fontId="0" fillId="0" borderId="0" xfId="0" quotePrefix="1" applyAlignment="1">
      <alignment horizontal="left"/>
    </xf>
    <xf numFmtId="49" fontId="41" fillId="0" borderId="44" xfId="0" quotePrefix="1" applyNumberFormat="1" applyFont="1" applyBorder="1" applyAlignment="1">
      <alignment horizontal="center"/>
    </xf>
    <xf numFmtId="49" fontId="41" fillId="0" borderId="42" xfId="0" applyNumberFormat="1" applyFont="1" applyBorder="1" applyAlignment="1">
      <alignment horizontal="center"/>
    </xf>
    <xf numFmtId="49" fontId="41" fillId="0" borderId="36" xfId="0" applyNumberFormat="1" applyFont="1" applyBorder="1" applyAlignment="1">
      <alignment horizontal="center"/>
    </xf>
    <xf numFmtId="0" fontId="40" fillId="36" borderId="152" xfId="0" quotePrefix="1" applyFont="1" applyFill="1" applyBorder="1" applyAlignment="1">
      <alignment horizontal="center"/>
    </xf>
    <xf numFmtId="0" fontId="0" fillId="0" borderId="0" xfId="0" quotePrefix="1"/>
    <xf numFmtId="49" fontId="41" fillId="0" borderId="0" xfId="127" quotePrefix="1" applyNumberFormat="1" applyFont="1" applyAlignment="1">
      <alignment horizontal="center"/>
    </xf>
    <xf numFmtId="49" fontId="41" fillId="0" borderId="124" xfId="127" applyNumberFormat="1" applyFont="1" applyBorder="1" applyAlignment="1">
      <alignment horizontal="center"/>
    </xf>
    <xf numFmtId="0" fontId="40" fillId="40" borderId="51" xfId="0" applyFont="1" applyFill="1" applyBorder="1" applyAlignment="1">
      <alignment horizontal="center" vertical="center" wrapText="1"/>
    </xf>
    <xf numFmtId="0" fontId="40" fillId="40" borderId="42" xfId="0" applyFont="1" applyFill="1" applyBorder="1" applyAlignment="1">
      <alignment horizontal="center" vertical="center" wrapText="1"/>
    </xf>
    <xf numFmtId="0" fontId="40" fillId="40" borderId="107" xfId="0" applyFont="1" applyFill="1" applyBorder="1" applyAlignment="1">
      <alignment horizontal="center" vertical="center" wrapText="1"/>
    </xf>
    <xf numFmtId="0" fontId="40" fillId="40" borderId="53" xfId="0" applyFont="1" applyFill="1" applyBorder="1" applyAlignment="1">
      <alignment horizontal="center" vertical="center" wrapText="1"/>
    </xf>
    <xf numFmtId="0" fontId="40" fillId="40" borderId="43" xfId="0" applyFont="1" applyFill="1" applyBorder="1" applyAlignment="1">
      <alignment horizontal="center" vertical="center" wrapText="1"/>
    </xf>
    <xf numFmtId="0" fontId="40" fillId="40" borderId="104" xfId="0" applyFont="1" applyFill="1" applyBorder="1" applyAlignment="1">
      <alignment horizontal="center" vertical="center" wrapText="1"/>
    </xf>
    <xf numFmtId="0" fontId="114" fillId="0" borderId="0" xfId="127" applyFont="1"/>
    <xf numFmtId="0" fontId="40" fillId="36" borderId="69" xfId="127" applyFont="1" applyFill="1" applyBorder="1" applyAlignment="1">
      <alignment horizontal="center" vertical="center" wrapText="1"/>
    </xf>
    <xf numFmtId="0" fontId="40" fillId="36" borderId="164" xfId="127" applyFont="1" applyFill="1" applyBorder="1" applyAlignment="1">
      <alignment horizontal="center" vertical="center" wrapText="1"/>
    </xf>
    <xf numFmtId="0" fontId="40" fillId="36" borderId="67" xfId="127" applyFont="1" applyFill="1" applyBorder="1" applyAlignment="1">
      <alignment horizontal="center" vertical="center" wrapText="1"/>
    </xf>
    <xf numFmtId="0" fontId="40" fillId="36" borderId="150" xfId="127" applyFont="1" applyFill="1" applyBorder="1" applyAlignment="1">
      <alignment horizontal="center" vertical="center" wrapText="1"/>
    </xf>
    <xf numFmtId="0" fontId="40" fillId="36" borderId="68" xfId="127" applyFont="1" applyFill="1" applyBorder="1" applyAlignment="1">
      <alignment horizontal="center" vertical="center" wrapText="1"/>
    </xf>
    <xf numFmtId="0" fontId="40" fillId="36" borderId="157" xfId="127" applyFont="1" applyFill="1" applyBorder="1" applyAlignment="1">
      <alignment horizontal="center" vertical="center" wrapText="1"/>
    </xf>
    <xf numFmtId="0" fontId="40" fillId="36" borderId="66" xfId="127" applyFont="1" applyFill="1" applyBorder="1" applyAlignment="1">
      <alignment horizontal="center" vertical="center" wrapText="1"/>
    </xf>
    <xf numFmtId="0" fontId="40" fillId="36" borderId="156" xfId="127" applyFont="1" applyFill="1" applyBorder="1" applyAlignment="1">
      <alignment horizontal="center" vertical="center" wrapText="1"/>
    </xf>
    <xf numFmtId="0" fontId="40" fillId="36" borderId="53" xfId="127" applyFont="1" applyFill="1" applyBorder="1" applyAlignment="1">
      <alignment horizontal="center" vertical="center" wrapText="1"/>
    </xf>
    <xf numFmtId="0" fontId="40" fillId="36" borderId="104" xfId="127" applyFont="1" applyFill="1" applyBorder="1" applyAlignment="1">
      <alignment horizontal="center" vertical="center" wrapText="1"/>
    </xf>
    <xf numFmtId="0" fontId="40" fillId="36" borderId="56" xfId="127" applyFont="1" applyFill="1" applyBorder="1" applyAlignment="1">
      <alignment horizontal="center" vertical="center" wrapText="1"/>
    </xf>
    <xf numFmtId="0" fontId="40" fillId="36" borderId="94" xfId="127" applyFont="1" applyFill="1" applyBorder="1" applyAlignment="1">
      <alignment horizontal="center" vertical="center" wrapText="1"/>
    </xf>
    <xf numFmtId="0" fontId="80" fillId="0" borderId="0" xfId="127" applyFont="1"/>
    <xf numFmtId="0" fontId="40" fillId="36" borderId="51" xfId="127" applyFont="1" applyFill="1" applyBorder="1" applyAlignment="1">
      <alignment horizontal="center" vertical="center" wrapText="1"/>
    </xf>
    <xf numFmtId="0" fontId="112" fillId="0" borderId="107" xfId="0" applyFont="1" applyBorder="1" applyAlignment="1">
      <alignment horizontal="center" vertical="center" wrapText="1"/>
    </xf>
    <xf numFmtId="0" fontId="40" fillId="36" borderId="57" xfId="127" applyFont="1" applyFill="1" applyBorder="1" applyAlignment="1">
      <alignment horizontal="center" vertical="center" wrapText="1"/>
    </xf>
    <xf numFmtId="0" fontId="40" fillId="36" borderId="37" xfId="127" applyFont="1" applyFill="1" applyBorder="1" applyAlignment="1">
      <alignment horizontal="center" vertical="center" wrapText="1"/>
    </xf>
    <xf numFmtId="0" fontId="40" fillId="36" borderId="55" xfId="127" applyFont="1" applyFill="1" applyBorder="1" applyAlignment="1">
      <alignment horizontal="center" vertical="center" wrapText="1"/>
    </xf>
    <xf numFmtId="0" fontId="41" fillId="36" borderId="64" xfId="127" applyFont="1" applyFill="1" applyBorder="1" applyAlignment="1">
      <alignment horizontal="center" vertical="center"/>
    </xf>
    <xf numFmtId="0" fontId="41" fillId="36" borderId="158" xfId="127" applyFont="1" applyFill="1" applyBorder="1" applyAlignment="1">
      <alignment horizontal="center" vertical="center"/>
    </xf>
    <xf numFmtId="0" fontId="41" fillId="36" borderId="162" xfId="127" applyFont="1" applyFill="1" applyBorder="1" applyAlignment="1">
      <alignment horizontal="center" vertical="center"/>
    </xf>
    <xf numFmtId="0" fontId="40" fillId="36" borderId="46" xfId="127" applyFont="1" applyFill="1" applyBorder="1" applyAlignment="1">
      <alignment horizontal="center" vertical="center" wrapText="1"/>
    </xf>
    <xf numFmtId="0" fontId="40" fillId="36" borderId="65" xfId="127" applyFont="1" applyFill="1" applyBorder="1" applyAlignment="1">
      <alignment horizontal="center" vertical="center" wrapText="1"/>
    </xf>
    <xf numFmtId="0" fontId="40" fillId="36" borderId="47" xfId="127" applyFont="1" applyFill="1" applyBorder="1" applyAlignment="1">
      <alignment horizontal="center" vertical="center" wrapText="1"/>
    </xf>
    <xf numFmtId="0" fontId="40" fillId="36" borderId="48" xfId="127" applyFont="1" applyFill="1" applyBorder="1" applyAlignment="1">
      <alignment horizontal="center" vertical="center" wrapText="1"/>
    </xf>
    <xf numFmtId="0" fontId="40" fillId="36" borderId="49" xfId="127" applyFont="1" applyFill="1" applyBorder="1" applyAlignment="1">
      <alignment horizontal="center" vertical="center" wrapText="1"/>
    </xf>
    <xf numFmtId="0" fontId="40" fillId="36" borderId="50" xfId="127" applyFont="1" applyFill="1" applyBorder="1" applyAlignment="1">
      <alignment horizontal="center" vertical="center" wrapText="1"/>
    </xf>
    <xf numFmtId="0" fontId="40" fillId="36" borderId="48" xfId="31323" applyFont="1" applyFill="1" applyBorder="1" applyAlignment="1">
      <alignment horizontal="center" vertical="center" wrapText="1"/>
    </xf>
    <xf numFmtId="0" fontId="40" fillId="36" borderId="74" xfId="31323" applyFont="1" applyFill="1" applyBorder="1" applyAlignment="1">
      <alignment horizontal="center" vertical="center" wrapText="1"/>
    </xf>
    <xf numFmtId="0" fontId="40" fillId="36" borderId="54" xfId="127" applyFont="1" applyFill="1" applyBorder="1" applyAlignment="1">
      <alignment horizontal="center" vertical="center" wrapText="1"/>
    </xf>
    <xf numFmtId="0" fontId="40" fillId="36" borderId="44" xfId="127" applyFont="1" applyFill="1" applyBorder="1" applyAlignment="1">
      <alignment horizontal="center" vertical="center" wrapText="1"/>
    </xf>
    <xf numFmtId="0" fontId="40" fillId="36" borderId="125" xfId="127" applyFont="1" applyFill="1" applyBorder="1" applyAlignment="1">
      <alignment horizontal="center" vertical="center" wrapText="1"/>
    </xf>
    <xf numFmtId="0" fontId="40" fillId="36" borderId="42" xfId="127" applyFont="1" applyFill="1" applyBorder="1" applyAlignment="1">
      <alignment horizontal="center" vertical="center" wrapText="1"/>
    </xf>
    <xf numFmtId="0" fontId="40" fillId="36" borderId="107" xfId="127" applyFont="1" applyFill="1" applyBorder="1" applyAlignment="1">
      <alignment horizontal="center" vertical="center" wrapText="1"/>
    </xf>
    <xf numFmtId="0" fontId="41" fillId="0" borderId="0" xfId="127" applyFont="1" applyAlignment="1">
      <alignment horizontal="center"/>
    </xf>
    <xf numFmtId="49" fontId="41" fillId="0" borderId="0" xfId="127" applyNumberFormat="1" applyFont="1" applyAlignment="1">
      <alignment horizontal="center"/>
    </xf>
    <xf numFmtId="0" fontId="41" fillId="0" borderId="0" xfId="127" applyFont="1" applyAlignment="1">
      <alignment horizontal="center" wrapText="1"/>
    </xf>
    <xf numFmtId="49" fontId="41" fillId="0" borderId="0" xfId="127" applyNumberFormat="1" applyFont="1" applyAlignment="1">
      <alignment horizontal="center" wrapText="1"/>
    </xf>
    <xf numFmtId="0" fontId="0" fillId="0" borderId="0" xfId="2807" applyFont="1" applyAlignment="1">
      <alignment horizontal="left" vertical="center" wrapText="1"/>
    </xf>
    <xf numFmtId="0" fontId="112" fillId="0" borderId="0" xfId="2807" applyAlignment="1">
      <alignment horizontal="left" vertical="center" wrapText="1"/>
    </xf>
    <xf numFmtId="0" fontId="112" fillId="0" borderId="0" xfId="0" applyFont="1" applyAlignment="1">
      <alignment vertical="center" wrapText="1"/>
    </xf>
    <xf numFmtId="0" fontId="0" fillId="0" borderId="0" xfId="2807" applyFont="1" applyAlignment="1">
      <alignment vertical="center" wrapText="1"/>
    </xf>
    <xf numFmtId="0" fontId="0" fillId="0" borderId="0" xfId="127" applyFont="1" applyAlignment="1">
      <alignment horizontal="left" vertical="center" wrapText="1"/>
    </xf>
    <xf numFmtId="0" fontId="112" fillId="0" borderId="0" xfId="127" applyAlignment="1">
      <alignment horizontal="left" vertical="center" wrapText="1"/>
    </xf>
    <xf numFmtId="0" fontId="40" fillId="0" borderId="0" xfId="0" applyFont="1" applyAlignment="1">
      <alignment wrapText="1"/>
    </xf>
    <xf numFmtId="0" fontId="41" fillId="0" borderId="54" xfId="127" applyFont="1" applyBorder="1" applyAlignment="1">
      <alignment horizontal="center" wrapText="1"/>
    </xf>
    <xf numFmtId="0" fontId="41" fillId="0" borderId="51" xfId="127" applyFont="1" applyBorder="1" applyAlignment="1">
      <alignment horizontal="center"/>
    </xf>
    <xf numFmtId="0" fontId="41" fillId="0" borderId="53" xfId="127" applyFont="1" applyBorder="1" applyAlignment="1">
      <alignment horizontal="center"/>
    </xf>
    <xf numFmtId="49" fontId="41" fillId="0" borderId="34" xfId="127" applyNumberFormat="1" applyFont="1" applyBorder="1" applyAlignment="1">
      <alignment horizontal="center"/>
    </xf>
    <xf numFmtId="49" fontId="0" fillId="0" borderId="38" xfId="0" applyNumberFormat="1" applyBorder="1" applyAlignment="1">
      <alignment horizontal="center"/>
    </xf>
    <xf numFmtId="49" fontId="41" fillId="0" borderId="108" xfId="127" applyNumberFormat="1" applyFont="1" applyBorder="1" applyAlignment="1">
      <alignment horizontal="center" wrapText="1"/>
    </xf>
    <xf numFmtId="49" fontId="41" fillId="0" borderId="107" xfId="127" applyNumberFormat="1" applyFont="1" applyBorder="1" applyAlignment="1">
      <alignment horizontal="center"/>
    </xf>
    <xf numFmtId="49" fontId="41" fillId="0" borderId="104" xfId="127" applyNumberFormat="1" applyFont="1" applyBorder="1" applyAlignment="1">
      <alignment horizontal="center"/>
    </xf>
    <xf numFmtId="0" fontId="129" fillId="0" borderId="0" xfId="0" applyFont="1" applyAlignment="1">
      <alignment wrapText="1"/>
    </xf>
    <xf numFmtId="0" fontId="0" fillId="0" borderId="0" xfId="173" applyFont="1" applyAlignment="1">
      <alignment horizontal="left" vertical="center" wrapText="1"/>
    </xf>
    <xf numFmtId="0" fontId="41" fillId="36" borderId="58" xfId="0" applyFont="1" applyFill="1" applyBorder="1" applyAlignment="1">
      <alignment horizontal="center" vertical="center" wrapText="1"/>
    </xf>
    <xf numFmtId="0" fontId="41" fillId="36" borderId="159" xfId="0" applyFont="1" applyFill="1" applyBorder="1" applyAlignment="1">
      <alignment horizontal="center" vertical="center" wrapText="1"/>
    </xf>
    <xf numFmtId="0" fontId="41" fillId="36" borderId="54" xfId="0" applyFont="1" applyFill="1" applyBorder="1" applyAlignment="1">
      <alignment horizontal="center" vertical="center" wrapText="1"/>
    </xf>
    <xf numFmtId="0" fontId="41" fillId="36" borderId="51" xfId="0" applyFont="1" applyFill="1" applyBorder="1" applyAlignment="1">
      <alignment horizontal="center" vertical="center" wrapText="1"/>
    </xf>
    <xf numFmtId="0" fontId="41" fillId="36" borderId="53" xfId="0" applyFont="1" applyFill="1" applyBorder="1" applyAlignment="1">
      <alignment horizontal="center" vertical="center" wrapText="1"/>
    </xf>
    <xf numFmtId="0" fontId="41" fillId="36" borderId="63" xfId="0" applyFont="1" applyFill="1" applyBorder="1" applyAlignment="1">
      <alignment horizontal="center" vertical="center" wrapText="1"/>
    </xf>
    <xf numFmtId="0" fontId="112" fillId="0" borderId="0" xfId="0" applyFont="1" applyAlignment="1">
      <alignment vertical="center"/>
    </xf>
    <xf numFmtId="0" fontId="0" fillId="0" borderId="0" xfId="0" applyAlignment="1">
      <alignment vertical="center"/>
    </xf>
    <xf numFmtId="0" fontId="112" fillId="0" borderId="0" xfId="127" applyAlignment="1">
      <alignment vertical="center" wrapText="1"/>
    </xf>
    <xf numFmtId="0" fontId="0" fillId="0" borderId="0" xfId="0" applyAlignment="1">
      <alignment vertical="center" wrapText="1"/>
    </xf>
    <xf numFmtId="0" fontId="112" fillId="0" borderId="0" xfId="127" applyAlignment="1">
      <alignment vertical="center"/>
    </xf>
    <xf numFmtId="0" fontId="0" fillId="0" borderId="0" xfId="0" applyAlignment="1">
      <alignment horizontal="left" vertical="center" wrapText="1"/>
    </xf>
    <xf numFmtId="0" fontId="0" fillId="0" borderId="0" xfId="31324" applyFont="1" applyAlignment="1">
      <alignment vertical="center" wrapText="1"/>
    </xf>
    <xf numFmtId="49" fontId="119" fillId="0" borderId="124" xfId="0" applyNumberFormat="1" applyFont="1" applyBorder="1" applyAlignment="1">
      <alignment horizontal="left"/>
    </xf>
    <xf numFmtId="49" fontId="78" fillId="0" borderId="124" xfId="0" applyNumberFormat="1" applyFont="1" applyBorder="1" applyAlignment="1">
      <alignment horizontal="left"/>
    </xf>
    <xf numFmtId="0" fontId="78" fillId="0" borderId="124" xfId="0" applyFont="1" applyBorder="1" applyAlignment="1">
      <alignment horizontal="left"/>
    </xf>
    <xf numFmtId="0" fontId="40" fillId="36" borderId="58" xfId="0" applyFont="1" applyFill="1" applyBorder="1" applyAlignment="1">
      <alignment horizontal="center" vertical="center" wrapText="1"/>
    </xf>
    <xf numFmtId="0" fontId="40" fillId="36" borderId="155" xfId="0" applyFont="1" applyFill="1" applyBorder="1" applyAlignment="1">
      <alignment horizontal="center" vertical="center" wrapText="1"/>
    </xf>
    <xf numFmtId="0" fontId="40" fillId="36" borderId="57" xfId="0" applyFont="1" applyFill="1" applyBorder="1" applyAlignment="1">
      <alignment horizontal="center" vertical="center" wrapText="1"/>
    </xf>
    <xf numFmtId="0" fontId="40" fillId="36" borderId="37" xfId="0" applyFont="1" applyFill="1" applyBorder="1" applyAlignment="1">
      <alignment horizontal="center" vertical="center" wrapText="1"/>
    </xf>
    <xf numFmtId="0" fontId="40" fillId="36" borderId="61" xfId="0" applyFont="1" applyFill="1" applyBorder="1" applyAlignment="1">
      <alignment horizontal="center" vertical="center" wrapText="1"/>
    </xf>
    <xf numFmtId="0" fontId="40" fillId="36" borderId="63" xfId="0" applyFont="1" applyFill="1" applyBorder="1" applyAlignment="1">
      <alignment horizontal="center" vertical="center" wrapText="1"/>
    </xf>
    <xf numFmtId="0" fontId="0" fillId="0" borderId="55" xfId="0" applyBorder="1"/>
    <xf numFmtId="0" fontId="0" fillId="0" borderId="35" xfId="0" applyBorder="1"/>
    <xf numFmtId="0" fontId="0" fillId="0" borderId="41" xfId="0" applyBorder="1"/>
    <xf numFmtId="0" fontId="40" fillId="36" borderId="25" xfId="0" applyFont="1" applyFill="1" applyBorder="1" applyAlignment="1">
      <alignment horizontal="center" vertical="center" wrapText="1"/>
    </xf>
    <xf numFmtId="0" fontId="40" fillId="36" borderId="26" xfId="0" applyFont="1" applyFill="1" applyBorder="1" applyAlignment="1">
      <alignment horizontal="center" vertical="center" wrapText="1"/>
    </xf>
    <xf numFmtId="0" fontId="40" fillId="36" borderId="32" xfId="0" applyFont="1" applyFill="1" applyBorder="1" applyAlignment="1">
      <alignment horizontal="center" vertical="center" wrapText="1"/>
    </xf>
    <xf numFmtId="0" fontId="41" fillId="0" borderId="0" xfId="0" quotePrefix="1" applyFont="1" applyAlignment="1">
      <alignment horizontal="center"/>
    </xf>
    <xf numFmtId="0" fontId="77" fillId="0" borderId="0" xfId="0" quotePrefix="1" applyFont="1"/>
    <xf numFmtId="0" fontId="40" fillId="36" borderId="48" xfId="132" applyFont="1" applyFill="1" applyBorder="1" applyAlignment="1">
      <alignment horizontal="center" vertical="center"/>
    </xf>
    <xf numFmtId="0" fontId="40" fillId="36" borderId="49" xfId="132" applyFont="1" applyFill="1" applyBorder="1" applyAlignment="1">
      <alignment horizontal="center" vertical="center"/>
    </xf>
    <xf numFmtId="0" fontId="40" fillId="36" borderId="50" xfId="132" applyFont="1" applyFill="1" applyBorder="1" applyAlignment="1">
      <alignment horizontal="center" vertical="center"/>
    </xf>
    <xf numFmtId="49" fontId="119" fillId="0" borderId="0" xfId="0" quotePrefix="1" applyNumberFormat="1" applyFont="1" applyAlignment="1">
      <alignment horizontal="left"/>
    </xf>
    <xf numFmtId="0" fontId="40" fillId="36" borderId="56" xfId="0" applyFont="1" applyFill="1" applyBorder="1" applyAlignment="1">
      <alignment horizontal="center" vertical="center"/>
    </xf>
    <xf numFmtId="0" fontId="40" fillId="36" borderId="94" xfId="0" applyFont="1" applyFill="1" applyBorder="1" applyAlignment="1">
      <alignment horizontal="center" vertical="center"/>
    </xf>
    <xf numFmtId="0" fontId="40" fillId="36" borderId="46" xfId="0" quotePrefix="1" applyFont="1" applyFill="1" applyBorder="1" applyAlignment="1">
      <alignment horizontal="center" vertical="center"/>
    </xf>
    <xf numFmtId="0" fontId="40" fillId="36" borderId="65" xfId="0" quotePrefix="1" applyFont="1" applyFill="1" applyBorder="1" applyAlignment="1">
      <alignment horizontal="center" vertical="center"/>
    </xf>
    <xf numFmtId="0" fontId="40" fillId="36" borderId="47" xfId="0" quotePrefix="1" applyFont="1" applyFill="1" applyBorder="1" applyAlignment="1">
      <alignment horizontal="center" vertical="center"/>
    </xf>
    <xf numFmtId="0" fontId="40" fillId="36" borderId="46" xfId="132" quotePrefix="1" applyFont="1" applyFill="1" applyBorder="1" applyAlignment="1">
      <alignment horizontal="center" vertical="center"/>
    </xf>
    <xf numFmtId="0" fontId="40" fillId="36" borderId="65" xfId="132" quotePrefix="1" applyFont="1" applyFill="1" applyBorder="1" applyAlignment="1">
      <alignment horizontal="center" vertical="center"/>
    </xf>
    <xf numFmtId="0" fontId="40" fillId="36" borderId="47" xfId="132" quotePrefix="1" applyFont="1" applyFill="1" applyBorder="1" applyAlignment="1">
      <alignment horizontal="center" vertical="center"/>
    </xf>
    <xf numFmtId="0" fontId="41" fillId="0" borderId="54" xfId="0" applyFont="1" applyBorder="1" applyAlignment="1">
      <alignment horizontal="center"/>
    </xf>
    <xf numFmtId="0" fontId="41" fillId="0" borderId="51" xfId="0" applyFont="1" applyBorder="1" applyAlignment="1">
      <alignment horizontal="center"/>
    </xf>
    <xf numFmtId="0" fontId="41" fillId="0" borderId="53" xfId="0" applyFont="1" applyBorder="1" applyAlignment="1">
      <alignment horizontal="center"/>
    </xf>
    <xf numFmtId="0" fontId="40" fillId="0" borderId="0" xfId="0" applyFont="1" applyAlignment="1">
      <alignment horizontal="left"/>
    </xf>
  </cellXfs>
  <cellStyles count="31345">
    <cellStyle name="20% - Accent1 2" xfId="6" xr:uid="{00000000-0005-0000-0000-000006000000}"/>
    <cellStyle name="20% - Accent1 2 2" xfId="571" xr:uid="{00000000-0005-0000-0000-00003D020000}"/>
    <cellStyle name="20% - Accent1 2 2 2" xfId="31304" xr:uid="{00000000-0005-0000-0000-00004B7A0000}"/>
    <cellStyle name="20% - Accent1 2 2 2 2" xfId="31329" xr:uid="{DBBB9323-F36D-4EAB-B8FA-E67A4B3DE9ED}"/>
    <cellStyle name="20% - Accent1 2 3" xfId="572" xr:uid="{00000000-0005-0000-0000-00003E020000}"/>
    <cellStyle name="20% - Accent1 2 4" xfId="573" xr:uid="{00000000-0005-0000-0000-00003F020000}"/>
    <cellStyle name="20% - Accent1 2 5" xfId="574" xr:uid="{00000000-0005-0000-0000-000040020000}"/>
    <cellStyle name="20% - Accent1 2 6" xfId="575" xr:uid="{00000000-0005-0000-0000-000041020000}"/>
    <cellStyle name="20% - Accent1 2 7" xfId="570" xr:uid="{00000000-0005-0000-0000-00003C020000}"/>
    <cellStyle name="20% - Accent1 2 8" xfId="371" xr:uid="{00000000-0005-0000-0000-000075010000}"/>
    <cellStyle name="20% - Accent2 2" xfId="7" xr:uid="{00000000-0005-0000-0000-000007000000}"/>
    <cellStyle name="20% - Accent2 2 2" xfId="577" xr:uid="{00000000-0005-0000-0000-000043020000}"/>
    <cellStyle name="20% - Accent2 2 3" xfId="578" xr:uid="{00000000-0005-0000-0000-000044020000}"/>
    <cellStyle name="20% - Accent2 2 4" xfId="579" xr:uid="{00000000-0005-0000-0000-000045020000}"/>
    <cellStyle name="20% - Accent2 2 5" xfId="580" xr:uid="{00000000-0005-0000-0000-000046020000}"/>
    <cellStyle name="20% - Accent2 2 6" xfId="581" xr:uid="{00000000-0005-0000-0000-000047020000}"/>
    <cellStyle name="20% - Accent2 2 7" xfId="576" xr:uid="{00000000-0005-0000-0000-000042020000}"/>
    <cellStyle name="20% - Accent2 2 8" xfId="372" xr:uid="{00000000-0005-0000-0000-000076010000}"/>
    <cellStyle name="20% - Accent3 2" xfId="8" xr:uid="{00000000-0005-0000-0000-000008000000}"/>
    <cellStyle name="20% - Accent3 2 2" xfId="583" xr:uid="{00000000-0005-0000-0000-000049020000}"/>
    <cellStyle name="20% - Accent3 2 3" xfId="584" xr:uid="{00000000-0005-0000-0000-00004A020000}"/>
    <cellStyle name="20% - Accent3 2 4" xfId="585" xr:uid="{00000000-0005-0000-0000-00004B020000}"/>
    <cellStyle name="20% - Accent3 2 5" xfId="586" xr:uid="{00000000-0005-0000-0000-00004C020000}"/>
    <cellStyle name="20% - Accent3 2 6" xfId="587" xr:uid="{00000000-0005-0000-0000-00004D020000}"/>
    <cellStyle name="20% - Accent3 2 7" xfId="582" xr:uid="{00000000-0005-0000-0000-000048020000}"/>
    <cellStyle name="20% - Accent3 2 8" xfId="373" xr:uid="{00000000-0005-0000-0000-000077010000}"/>
    <cellStyle name="20% - Accent4 2" xfId="9" xr:uid="{00000000-0005-0000-0000-000009000000}"/>
    <cellStyle name="20% - Accent4 2 2" xfId="589" xr:uid="{00000000-0005-0000-0000-00004F020000}"/>
    <cellStyle name="20% - Accent4 2 3" xfId="590" xr:uid="{00000000-0005-0000-0000-000050020000}"/>
    <cellStyle name="20% - Accent4 2 4" xfId="591" xr:uid="{00000000-0005-0000-0000-000051020000}"/>
    <cellStyle name="20% - Accent4 2 5" xfId="592" xr:uid="{00000000-0005-0000-0000-000052020000}"/>
    <cellStyle name="20% - Accent4 2 6" xfId="593" xr:uid="{00000000-0005-0000-0000-000053020000}"/>
    <cellStyle name="20% - Accent4 2 7" xfId="588" xr:uid="{00000000-0005-0000-0000-00004E020000}"/>
    <cellStyle name="20% - Accent4 2 8" xfId="374" xr:uid="{00000000-0005-0000-0000-000078010000}"/>
    <cellStyle name="20% - Accent5 2" xfId="10" xr:uid="{00000000-0005-0000-0000-00000A000000}"/>
    <cellStyle name="20% - Accent5 2 2" xfId="375" xr:uid="{00000000-0005-0000-0000-000079010000}"/>
    <cellStyle name="20% - Accent6 2" xfId="11" xr:uid="{00000000-0005-0000-0000-00000B000000}"/>
    <cellStyle name="20% - Accent6 2 2" xfId="595" xr:uid="{00000000-0005-0000-0000-000055020000}"/>
    <cellStyle name="20% - Accent6 2 3" xfId="596" xr:uid="{00000000-0005-0000-0000-000056020000}"/>
    <cellStyle name="20% - Accent6 2 4" xfId="597" xr:uid="{00000000-0005-0000-0000-000057020000}"/>
    <cellStyle name="20% - Accent6 2 5" xfId="598" xr:uid="{00000000-0005-0000-0000-000058020000}"/>
    <cellStyle name="20% - Accent6 2 6" xfId="599" xr:uid="{00000000-0005-0000-0000-000059020000}"/>
    <cellStyle name="20% - Accent6 2 7" xfId="594" xr:uid="{00000000-0005-0000-0000-000054020000}"/>
    <cellStyle name="20% - Accent6 2 8" xfId="376" xr:uid="{00000000-0005-0000-0000-00007A010000}"/>
    <cellStyle name="40% - Accent1 2" xfId="12" xr:uid="{00000000-0005-0000-0000-00000C000000}"/>
    <cellStyle name="40% - Accent1 2 2" xfId="601" xr:uid="{00000000-0005-0000-0000-00005B020000}"/>
    <cellStyle name="40% - Accent1 2 3" xfId="602" xr:uid="{00000000-0005-0000-0000-00005C020000}"/>
    <cellStyle name="40% - Accent1 2 4" xfId="603" xr:uid="{00000000-0005-0000-0000-00005D020000}"/>
    <cellStyle name="40% - Accent1 2 5" xfId="604" xr:uid="{00000000-0005-0000-0000-00005E020000}"/>
    <cellStyle name="40% - Accent1 2 6" xfId="605" xr:uid="{00000000-0005-0000-0000-00005F020000}"/>
    <cellStyle name="40% - Accent1 2 7" xfId="600" xr:uid="{00000000-0005-0000-0000-00005A020000}"/>
    <cellStyle name="40% - Accent1 2 8" xfId="377" xr:uid="{00000000-0005-0000-0000-00007B010000}"/>
    <cellStyle name="40% - Accent2 2" xfId="13" xr:uid="{00000000-0005-0000-0000-00000D000000}"/>
    <cellStyle name="40% - Accent2 2 2" xfId="378" xr:uid="{00000000-0005-0000-0000-00007C010000}"/>
    <cellStyle name="40% - Accent3 2" xfId="14" xr:uid="{00000000-0005-0000-0000-00000E000000}"/>
    <cellStyle name="40% - Accent3 2 2" xfId="607" xr:uid="{00000000-0005-0000-0000-000061020000}"/>
    <cellStyle name="40% - Accent3 2 3" xfId="608" xr:uid="{00000000-0005-0000-0000-000062020000}"/>
    <cellStyle name="40% - Accent3 2 4" xfId="609" xr:uid="{00000000-0005-0000-0000-000063020000}"/>
    <cellStyle name="40% - Accent3 2 5" xfId="610" xr:uid="{00000000-0005-0000-0000-000064020000}"/>
    <cellStyle name="40% - Accent3 2 6" xfId="611" xr:uid="{00000000-0005-0000-0000-000065020000}"/>
    <cellStyle name="40% - Accent3 2 7" xfId="606" xr:uid="{00000000-0005-0000-0000-000060020000}"/>
    <cellStyle name="40% - Accent3 2 8" xfId="379" xr:uid="{00000000-0005-0000-0000-00007D010000}"/>
    <cellStyle name="40% - Accent4 2" xfId="15" xr:uid="{00000000-0005-0000-0000-00000F000000}"/>
    <cellStyle name="40% - Accent4 2 2" xfId="613" xr:uid="{00000000-0005-0000-0000-000067020000}"/>
    <cellStyle name="40% - Accent4 2 3" xfId="614" xr:uid="{00000000-0005-0000-0000-000068020000}"/>
    <cellStyle name="40% - Accent4 2 4" xfId="615" xr:uid="{00000000-0005-0000-0000-000069020000}"/>
    <cellStyle name="40% - Accent4 2 5" xfId="616" xr:uid="{00000000-0005-0000-0000-00006A020000}"/>
    <cellStyle name="40% - Accent4 2 6" xfId="617" xr:uid="{00000000-0005-0000-0000-00006B020000}"/>
    <cellStyle name="40% - Accent4 2 7" xfId="612" xr:uid="{00000000-0005-0000-0000-000066020000}"/>
    <cellStyle name="40% - Accent4 2 8" xfId="380" xr:uid="{00000000-0005-0000-0000-00007E010000}"/>
    <cellStyle name="40% - Accent5 2" xfId="16" xr:uid="{00000000-0005-0000-0000-000010000000}"/>
    <cellStyle name="40% - Accent5 2 2" xfId="381" xr:uid="{00000000-0005-0000-0000-00007F010000}"/>
    <cellStyle name="40% - Accent6 2" xfId="17" xr:uid="{00000000-0005-0000-0000-000011000000}"/>
    <cellStyle name="40% - Accent6 2 2" xfId="619" xr:uid="{00000000-0005-0000-0000-00006D020000}"/>
    <cellStyle name="40% - Accent6 2 3" xfId="620" xr:uid="{00000000-0005-0000-0000-00006E020000}"/>
    <cellStyle name="40% - Accent6 2 4" xfId="621" xr:uid="{00000000-0005-0000-0000-00006F020000}"/>
    <cellStyle name="40% - Accent6 2 5" xfId="622" xr:uid="{00000000-0005-0000-0000-000070020000}"/>
    <cellStyle name="40% - Accent6 2 6" xfId="623" xr:uid="{00000000-0005-0000-0000-000071020000}"/>
    <cellStyle name="40% - Accent6 2 7" xfId="618" xr:uid="{00000000-0005-0000-0000-00006C020000}"/>
    <cellStyle name="40% - Accent6 2 8" xfId="382" xr:uid="{00000000-0005-0000-0000-000080010000}"/>
    <cellStyle name="60% - Accent1 2" xfId="18" xr:uid="{00000000-0005-0000-0000-000012000000}"/>
    <cellStyle name="60% - Accent1 2 2" xfId="625" xr:uid="{00000000-0005-0000-0000-000073020000}"/>
    <cellStyle name="60% - Accent1 2 3" xfId="626" xr:uid="{00000000-0005-0000-0000-000074020000}"/>
    <cellStyle name="60% - Accent1 2 4" xfId="627" xr:uid="{00000000-0005-0000-0000-000075020000}"/>
    <cellStyle name="60% - Accent1 2 5" xfId="628" xr:uid="{00000000-0005-0000-0000-000076020000}"/>
    <cellStyle name="60% - Accent1 2 6" xfId="629" xr:uid="{00000000-0005-0000-0000-000077020000}"/>
    <cellStyle name="60% - Accent1 2 7" xfId="624" xr:uid="{00000000-0005-0000-0000-000072020000}"/>
    <cellStyle name="60% - Accent1 2 8" xfId="383" xr:uid="{00000000-0005-0000-0000-000081010000}"/>
    <cellStyle name="60% - Accent2 2" xfId="19" xr:uid="{00000000-0005-0000-0000-000013000000}"/>
    <cellStyle name="60% - Accent2 2 2" xfId="384" xr:uid="{00000000-0005-0000-0000-000082010000}"/>
    <cellStyle name="60% - Accent3 2" xfId="20" xr:uid="{00000000-0005-0000-0000-000014000000}"/>
    <cellStyle name="60% - Accent3 2 2" xfId="631" xr:uid="{00000000-0005-0000-0000-000079020000}"/>
    <cellStyle name="60% - Accent3 2 3" xfId="632" xr:uid="{00000000-0005-0000-0000-00007A020000}"/>
    <cellStyle name="60% - Accent3 2 4" xfId="633" xr:uid="{00000000-0005-0000-0000-00007B020000}"/>
    <cellStyle name="60% - Accent3 2 5" xfId="634" xr:uid="{00000000-0005-0000-0000-00007C020000}"/>
    <cellStyle name="60% - Accent3 2 6" xfId="635" xr:uid="{00000000-0005-0000-0000-00007D020000}"/>
    <cellStyle name="60% - Accent3 2 7" xfId="630" xr:uid="{00000000-0005-0000-0000-000078020000}"/>
    <cellStyle name="60% - Accent3 2 8" xfId="385" xr:uid="{00000000-0005-0000-0000-000083010000}"/>
    <cellStyle name="60% - Accent4 2" xfId="21" xr:uid="{00000000-0005-0000-0000-000015000000}"/>
    <cellStyle name="60% - Accent4 2 2" xfId="637" xr:uid="{00000000-0005-0000-0000-00007F020000}"/>
    <cellStyle name="60% - Accent4 2 3" xfId="638" xr:uid="{00000000-0005-0000-0000-000080020000}"/>
    <cellStyle name="60% - Accent4 2 4" xfId="639" xr:uid="{00000000-0005-0000-0000-000081020000}"/>
    <cellStyle name="60% - Accent4 2 5" xfId="640" xr:uid="{00000000-0005-0000-0000-000082020000}"/>
    <cellStyle name="60% - Accent4 2 6" xfId="641" xr:uid="{00000000-0005-0000-0000-000083020000}"/>
    <cellStyle name="60% - Accent4 2 7" xfId="636" xr:uid="{00000000-0005-0000-0000-00007E020000}"/>
    <cellStyle name="60% - Accent4 2 8" xfId="386" xr:uid="{00000000-0005-0000-0000-000084010000}"/>
    <cellStyle name="60% - Accent5 2" xfId="22" xr:uid="{00000000-0005-0000-0000-000016000000}"/>
    <cellStyle name="60% - Accent5 2 2" xfId="387" xr:uid="{00000000-0005-0000-0000-000085010000}"/>
    <cellStyle name="60% - Accent6 2" xfId="23" xr:uid="{00000000-0005-0000-0000-000017000000}"/>
    <cellStyle name="60% - Accent6 2 2" xfId="643" xr:uid="{00000000-0005-0000-0000-000085020000}"/>
    <cellStyle name="60% - Accent6 2 3" xfId="644" xr:uid="{00000000-0005-0000-0000-000086020000}"/>
    <cellStyle name="60% - Accent6 2 4" xfId="645" xr:uid="{00000000-0005-0000-0000-000087020000}"/>
    <cellStyle name="60% - Accent6 2 5" xfId="646" xr:uid="{00000000-0005-0000-0000-000088020000}"/>
    <cellStyle name="60% - Accent6 2 6" xfId="647" xr:uid="{00000000-0005-0000-0000-000089020000}"/>
    <cellStyle name="60% - Accent6 2 7" xfId="642" xr:uid="{00000000-0005-0000-0000-000084020000}"/>
    <cellStyle name="60% - Accent6 2 8" xfId="388" xr:uid="{00000000-0005-0000-0000-000086010000}"/>
    <cellStyle name="Accent1 2" xfId="24" xr:uid="{00000000-0005-0000-0000-000018000000}"/>
    <cellStyle name="Accent1 2 2" xfId="649" xr:uid="{00000000-0005-0000-0000-00008B020000}"/>
    <cellStyle name="Accent1 2 3" xfId="650" xr:uid="{00000000-0005-0000-0000-00008C020000}"/>
    <cellStyle name="Accent1 2 4" xfId="651" xr:uid="{00000000-0005-0000-0000-00008D020000}"/>
    <cellStyle name="Accent1 2 5" xfId="652" xr:uid="{00000000-0005-0000-0000-00008E020000}"/>
    <cellStyle name="Accent1 2 6" xfId="653" xr:uid="{00000000-0005-0000-0000-00008F020000}"/>
    <cellStyle name="Accent1 2 7" xfId="648" xr:uid="{00000000-0005-0000-0000-00008A020000}"/>
    <cellStyle name="Accent1 2 8" xfId="389" xr:uid="{00000000-0005-0000-0000-000087010000}"/>
    <cellStyle name="Accent2 2" xfId="25" xr:uid="{00000000-0005-0000-0000-000019000000}"/>
    <cellStyle name="Accent2 2 2" xfId="390" xr:uid="{00000000-0005-0000-0000-000088010000}"/>
    <cellStyle name="Accent3 2" xfId="26" xr:uid="{00000000-0005-0000-0000-00001A000000}"/>
    <cellStyle name="Accent3 2 2" xfId="391" xr:uid="{00000000-0005-0000-0000-000089010000}"/>
    <cellStyle name="Accent4 2" xfId="27" xr:uid="{00000000-0005-0000-0000-00001B000000}"/>
    <cellStyle name="Accent4 2 2" xfId="655" xr:uid="{00000000-0005-0000-0000-000091020000}"/>
    <cellStyle name="Accent4 2 3" xfId="656" xr:uid="{00000000-0005-0000-0000-000092020000}"/>
    <cellStyle name="Accent4 2 4" xfId="657" xr:uid="{00000000-0005-0000-0000-000093020000}"/>
    <cellStyle name="Accent4 2 5" xfId="658" xr:uid="{00000000-0005-0000-0000-000094020000}"/>
    <cellStyle name="Accent4 2 6" xfId="659" xr:uid="{00000000-0005-0000-0000-000095020000}"/>
    <cellStyle name="Accent4 2 7" xfId="654" xr:uid="{00000000-0005-0000-0000-000090020000}"/>
    <cellStyle name="Accent4 2 8" xfId="392" xr:uid="{00000000-0005-0000-0000-00008A010000}"/>
    <cellStyle name="Accent5 2" xfId="28" xr:uid="{00000000-0005-0000-0000-00001C000000}"/>
    <cellStyle name="Accent5 2 2" xfId="393" xr:uid="{00000000-0005-0000-0000-00008B010000}"/>
    <cellStyle name="Accent6 2" xfId="29" xr:uid="{00000000-0005-0000-0000-00001D000000}"/>
    <cellStyle name="Accent6 2 2" xfId="394" xr:uid="{00000000-0005-0000-0000-00008C010000}"/>
    <cellStyle name="Actual Date" xfId="30" xr:uid="{00000000-0005-0000-0000-00001E000000}"/>
    <cellStyle name="Actual Date 2" xfId="31" xr:uid="{00000000-0005-0000-0000-00001F000000}"/>
    <cellStyle name="Actual Date 2 2" xfId="32" xr:uid="{00000000-0005-0000-0000-000020000000}"/>
    <cellStyle name="Actual Date_2011-12 LIEE Table 1 Updated budget" xfId="33" xr:uid="{00000000-0005-0000-0000-000021000000}"/>
    <cellStyle name="ariel" xfId="416" xr:uid="{00000000-0005-0000-0000-0000A2010000}"/>
    <cellStyle name="Bad 2" xfId="34" xr:uid="{00000000-0005-0000-0000-000022000000}"/>
    <cellStyle name="Bad 2 2" xfId="395" xr:uid="{00000000-0005-0000-0000-00008D010000}"/>
    <cellStyle name="Calculation 2" xfId="35" xr:uid="{00000000-0005-0000-0000-000023000000}"/>
    <cellStyle name="Calculation 2 2" xfId="661" xr:uid="{00000000-0005-0000-0000-000097020000}"/>
    <cellStyle name="Calculation 2 3" xfId="662" xr:uid="{00000000-0005-0000-0000-000098020000}"/>
    <cellStyle name="Calculation 2 4" xfId="663" xr:uid="{00000000-0005-0000-0000-000099020000}"/>
    <cellStyle name="Calculation 2 5" xfId="664" xr:uid="{00000000-0005-0000-0000-00009A020000}"/>
    <cellStyle name="Calculation 2 6" xfId="665" xr:uid="{00000000-0005-0000-0000-00009B020000}"/>
    <cellStyle name="Calculation 2 7" xfId="660" xr:uid="{00000000-0005-0000-0000-000096020000}"/>
    <cellStyle name="Calculation 2 8" xfId="396" xr:uid="{00000000-0005-0000-0000-00008E010000}"/>
    <cellStyle name="Check Cell 2" xfId="36" xr:uid="{00000000-0005-0000-0000-000024000000}"/>
    <cellStyle name="Check Cell 2 2" xfId="397" xr:uid="{00000000-0005-0000-0000-00008F010000}"/>
    <cellStyle name="Comma" xfId="4" xr:uid="{00000000-0005-0000-0000-000004000000}"/>
    <cellStyle name="Comma [0]" xfId="5" xr:uid="{00000000-0005-0000-0000-000005000000}"/>
    <cellStyle name="Comma [0] 2" xfId="37" xr:uid="{00000000-0005-0000-0000-000025000000}"/>
    <cellStyle name="Comma [0] 2 2" xfId="38" xr:uid="{00000000-0005-0000-0000-000026000000}"/>
    <cellStyle name="Comma 10" xfId="39" xr:uid="{00000000-0005-0000-0000-000027000000}"/>
    <cellStyle name="Comma 10 2" xfId="666" xr:uid="{00000000-0005-0000-0000-00009C020000}"/>
    <cellStyle name="Comma 11" xfId="40" xr:uid="{00000000-0005-0000-0000-000028000000}"/>
    <cellStyle name="Comma 12" xfId="41" xr:uid="{00000000-0005-0000-0000-000029000000}"/>
    <cellStyle name="Comma 13" xfId="42" xr:uid="{00000000-0005-0000-0000-00002A000000}"/>
    <cellStyle name="Comma 13 2" xfId="43" xr:uid="{00000000-0005-0000-0000-00002B000000}"/>
    <cellStyle name="Comma 14" xfId="44" xr:uid="{00000000-0005-0000-0000-00002C000000}"/>
    <cellStyle name="Comma 15" xfId="45" xr:uid="{00000000-0005-0000-0000-00002D000000}"/>
    <cellStyle name="Comma 16" xfId="46" xr:uid="{00000000-0005-0000-0000-00002E000000}"/>
    <cellStyle name="Comma 17" xfId="47" xr:uid="{00000000-0005-0000-0000-00002F000000}"/>
    <cellStyle name="Comma 18" xfId="48" xr:uid="{00000000-0005-0000-0000-000030000000}"/>
    <cellStyle name="Comma 19" xfId="49" xr:uid="{00000000-0005-0000-0000-000031000000}"/>
    <cellStyle name="Comma 2" xfId="50" xr:uid="{00000000-0005-0000-0000-000032000000}"/>
    <cellStyle name="Comma 2 2" xfId="51" xr:uid="{00000000-0005-0000-0000-000033000000}"/>
    <cellStyle name="Comma 2 2 2" xfId="505" xr:uid="{00000000-0005-0000-0000-0000FB010000}"/>
    <cellStyle name="Comma 2 2 3" xfId="667" xr:uid="{00000000-0005-0000-0000-00009D020000}"/>
    <cellStyle name="Comma 2 2 3 10" xfId="6205" xr:uid="{00000000-0005-0000-0000-000040180000}"/>
    <cellStyle name="Comma 2 2 3 10 3" xfId="21309" xr:uid="{00000000-0005-0000-0000-000040530000}"/>
    <cellStyle name="Comma 2 2 3 12" xfId="16294" xr:uid="{00000000-0005-0000-0000-0000A93F0000}"/>
    <cellStyle name="Comma 2 2 3 2" xfId="1169" xr:uid="{00000000-0005-0000-0000-000094040000}"/>
    <cellStyle name="Comma 2 2 3 2 11" xfId="16348" xr:uid="{00000000-0005-0000-0000-0000DF3F0000}"/>
    <cellStyle name="Comma 2 2 3 2 2" xfId="1277" xr:uid="{00000000-0005-0000-0000-000000050000}"/>
    <cellStyle name="Comma 2 2 3 2 2 10" xfId="16452" xr:uid="{00000000-0005-0000-0000-000047400000}"/>
    <cellStyle name="Comma 2 2 3 2 2 2" xfId="1494" xr:uid="{00000000-0005-0000-0000-0000D9050000}"/>
    <cellStyle name="Comma 2 2 3 2 2 2 2" xfId="1915" xr:uid="{00000000-0005-0000-0000-00007E070000}"/>
    <cellStyle name="Comma 2 2 3 2 2 2 2 2" xfId="2754" xr:uid="{00000000-0005-0000-0000-0000C50A0000}"/>
    <cellStyle name="Comma 2 2 3 2 2 2 2 2 2" xfId="4444" xr:uid="{00000000-0005-0000-0000-00005F110000}"/>
    <cellStyle name="Comma 2 2 3 2 2 2 2 2 2 2" xfId="14517" xr:uid="{00000000-0005-0000-0000-0000B8380000}"/>
    <cellStyle name="Comma 2 2 3 2 2 2 2 2 2 2 3" xfId="29615" xr:uid="{00000000-0005-0000-0000-0000B2730000}"/>
    <cellStyle name="Comma 2 2 3 2 2 2 2 2 2 3" xfId="9497" xr:uid="{00000000-0005-0000-0000-00001C250000}"/>
    <cellStyle name="Comma 2 2 3 2 2 2 2 2 2 3 3" xfId="24598" xr:uid="{00000000-0005-0000-0000-000019600000}"/>
    <cellStyle name="Comma 2 2 3 2 2 2 2 2 2 5" xfId="19585" xr:uid="{00000000-0005-0000-0000-0000844C0000}"/>
    <cellStyle name="Comma 2 2 3 2 2 2 2 2 3" xfId="6136" xr:uid="{00000000-0005-0000-0000-0000FB170000}"/>
    <cellStyle name="Comma 2 2 3 2 2 2 2 2 3 2" xfId="16188" xr:uid="{00000000-0005-0000-0000-00003F3F0000}"/>
    <cellStyle name="Comma 2 2 3 2 2 2 2 2 3 2 3" xfId="31286" xr:uid="{00000000-0005-0000-0000-0000397A0000}"/>
    <cellStyle name="Comma 2 2 3 2 2 2 2 2 3 3" xfId="11168" xr:uid="{00000000-0005-0000-0000-0000A32B0000}"/>
    <cellStyle name="Comma 2 2 3 2 2 2 2 2 3 3 3" xfId="26269" xr:uid="{00000000-0005-0000-0000-0000A0660000}"/>
    <cellStyle name="Comma 2 2 3 2 2 2 2 2 3 5" xfId="21256" xr:uid="{00000000-0005-0000-0000-00000B530000}"/>
    <cellStyle name="Comma 2 2 3 2 2 2 2 2 4" xfId="12846" xr:uid="{00000000-0005-0000-0000-000031320000}"/>
    <cellStyle name="Comma 2 2 3 2 2 2 2 2 4 3" xfId="27944" xr:uid="{00000000-0005-0000-0000-00002B6D0000}"/>
    <cellStyle name="Comma 2 2 3 2 2 2 2 2 5" xfId="7825" xr:uid="{00000000-0005-0000-0000-0000941E0000}"/>
    <cellStyle name="Comma 2 2 3 2 2 2 2 2 5 3" xfId="22927" xr:uid="{00000000-0005-0000-0000-000092590000}"/>
    <cellStyle name="Comma 2 2 3 2 2 2 2 2 7" xfId="17914" xr:uid="{00000000-0005-0000-0000-0000FD450000}"/>
    <cellStyle name="Comma 2 2 3 2 2 2 2 3" xfId="3607" xr:uid="{00000000-0005-0000-0000-00001A0E0000}"/>
    <cellStyle name="Comma 2 2 3 2 2 2 2 3 2" xfId="13681" xr:uid="{00000000-0005-0000-0000-000074350000}"/>
    <cellStyle name="Comma 2 2 3 2 2 2 2 3 2 3" xfId="28779" xr:uid="{00000000-0005-0000-0000-00006E700000}"/>
    <cellStyle name="Comma 2 2 3 2 2 2 2 3 3" xfId="8661" xr:uid="{00000000-0005-0000-0000-0000D8210000}"/>
    <cellStyle name="Comma 2 2 3 2 2 2 2 3 3 3" xfId="23762" xr:uid="{00000000-0005-0000-0000-0000D55C0000}"/>
    <cellStyle name="Comma 2 2 3 2 2 2 2 3 5" xfId="18749" xr:uid="{00000000-0005-0000-0000-000040490000}"/>
    <cellStyle name="Comma 2 2 3 2 2 2 2 4" xfId="5300" xr:uid="{00000000-0005-0000-0000-0000B7140000}"/>
    <cellStyle name="Comma 2 2 3 2 2 2 2 4 2" xfId="15352" xr:uid="{00000000-0005-0000-0000-0000FB3B0000}"/>
    <cellStyle name="Comma 2 2 3 2 2 2 2 4 2 3" xfId="30450" xr:uid="{00000000-0005-0000-0000-0000F5760000}"/>
    <cellStyle name="Comma 2 2 3 2 2 2 2 4 3" xfId="10332" xr:uid="{00000000-0005-0000-0000-00005F280000}"/>
    <cellStyle name="Comma 2 2 3 2 2 2 2 4 3 3" xfId="25433" xr:uid="{00000000-0005-0000-0000-00005C630000}"/>
    <cellStyle name="Comma 2 2 3 2 2 2 2 4 5" xfId="20420" xr:uid="{00000000-0005-0000-0000-0000C74F0000}"/>
    <cellStyle name="Comma 2 2 3 2 2 2 2 5" xfId="12010" xr:uid="{00000000-0005-0000-0000-0000ED2E0000}"/>
    <cellStyle name="Comma 2 2 3 2 2 2 2 5 3" xfId="27108" xr:uid="{00000000-0005-0000-0000-0000E7690000}"/>
    <cellStyle name="Comma 2 2 3 2 2 2 2 6" xfId="6989" xr:uid="{00000000-0005-0000-0000-0000501B0000}"/>
    <cellStyle name="Comma 2 2 3 2 2 2 2 6 3" xfId="22091" xr:uid="{00000000-0005-0000-0000-00004E560000}"/>
    <cellStyle name="Comma 2 2 3 2 2 2 2 8" xfId="17078" xr:uid="{00000000-0005-0000-0000-0000B9420000}"/>
    <cellStyle name="Comma 2 2 3 2 2 2 3" xfId="2336" xr:uid="{00000000-0005-0000-0000-000023090000}"/>
    <cellStyle name="Comma 2 2 3 2 2 2 3 2" xfId="4026" xr:uid="{00000000-0005-0000-0000-0000BD0F0000}"/>
    <cellStyle name="Comma 2 2 3 2 2 2 3 2 2" xfId="14099" xr:uid="{00000000-0005-0000-0000-000016370000}"/>
    <cellStyle name="Comma 2 2 3 2 2 2 3 2 2 3" xfId="29197" xr:uid="{00000000-0005-0000-0000-000010720000}"/>
    <cellStyle name="Comma 2 2 3 2 2 2 3 2 3" xfId="9079" xr:uid="{00000000-0005-0000-0000-00007A230000}"/>
    <cellStyle name="Comma 2 2 3 2 2 2 3 2 3 3" xfId="24180" xr:uid="{00000000-0005-0000-0000-0000775E0000}"/>
    <cellStyle name="Comma 2 2 3 2 2 2 3 2 5" xfId="19167" xr:uid="{00000000-0005-0000-0000-0000E24A0000}"/>
    <cellStyle name="Comma 2 2 3 2 2 2 3 3" xfId="5718" xr:uid="{00000000-0005-0000-0000-000059160000}"/>
    <cellStyle name="Comma 2 2 3 2 2 2 3 3 2" xfId="15770" xr:uid="{00000000-0005-0000-0000-00009D3D0000}"/>
    <cellStyle name="Comma 2 2 3 2 2 2 3 3 2 3" xfId="30868" xr:uid="{00000000-0005-0000-0000-000097780000}"/>
    <cellStyle name="Comma 2 2 3 2 2 2 3 3 3" xfId="10750" xr:uid="{00000000-0005-0000-0000-0000012A0000}"/>
    <cellStyle name="Comma 2 2 3 2 2 2 3 3 3 3" xfId="25851" xr:uid="{00000000-0005-0000-0000-0000FE640000}"/>
    <cellStyle name="Comma 2 2 3 2 2 2 3 3 5" xfId="20838" xr:uid="{00000000-0005-0000-0000-000069510000}"/>
    <cellStyle name="Comma 2 2 3 2 2 2 3 4" xfId="12428" xr:uid="{00000000-0005-0000-0000-00008F300000}"/>
    <cellStyle name="Comma 2 2 3 2 2 2 3 4 3" xfId="27526" xr:uid="{00000000-0005-0000-0000-0000896B0000}"/>
    <cellStyle name="Comma 2 2 3 2 2 2 3 5" xfId="7407" xr:uid="{00000000-0005-0000-0000-0000F21C0000}"/>
    <cellStyle name="Comma 2 2 3 2 2 2 3 5 3" xfId="22509" xr:uid="{00000000-0005-0000-0000-0000F0570000}"/>
    <cellStyle name="Comma 2 2 3 2 2 2 3 7" xfId="17496" xr:uid="{00000000-0005-0000-0000-00005B440000}"/>
    <cellStyle name="Comma 2 2 3 2 2 2 4" xfId="3189" xr:uid="{00000000-0005-0000-0000-0000780C0000}"/>
    <cellStyle name="Comma 2 2 3 2 2 2 4 2" xfId="13263" xr:uid="{00000000-0005-0000-0000-0000D2330000}"/>
    <cellStyle name="Comma 2 2 3 2 2 2 4 2 3" xfId="28361" xr:uid="{00000000-0005-0000-0000-0000CC6E0000}"/>
    <cellStyle name="Comma 2 2 3 2 2 2 4 3" xfId="8243" xr:uid="{00000000-0005-0000-0000-000036200000}"/>
    <cellStyle name="Comma 2 2 3 2 2 2 4 3 3" xfId="23344" xr:uid="{00000000-0005-0000-0000-0000335B0000}"/>
    <cellStyle name="Comma 2 2 3 2 2 2 4 5" xfId="18331" xr:uid="{00000000-0005-0000-0000-00009E470000}"/>
    <cellStyle name="Comma 2 2 3 2 2 2 5" xfId="4882" xr:uid="{00000000-0005-0000-0000-000015130000}"/>
    <cellStyle name="Comma 2 2 3 2 2 2 5 2" xfId="14934" xr:uid="{00000000-0005-0000-0000-0000593A0000}"/>
    <cellStyle name="Comma 2 2 3 2 2 2 5 2 3" xfId="30032" xr:uid="{00000000-0005-0000-0000-000053750000}"/>
    <cellStyle name="Comma 2 2 3 2 2 2 5 3" xfId="9914" xr:uid="{00000000-0005-0000-0000-0000BD260000}"/>
    <cellStyle name="Comma 2 2 3 2 2 2 5 3 3" xfId="25015" xr:uid="{00000000-0005-0000-0000-0000BA610000}"/>
    <cellStyle name="Comma 2 2 3 2 2 2 5 5" xfId="20002" xr:uid="{00000000-0005-0000-0000-0000254E0000}"/>
    <cellStyle name="Comma 2 2 3 2 2 2 6" xfId="11592" xr:uid="{00000000-0005-0000-0000-00004B2D0000}"/>
    <cellStyle name="Comma 2 2 3 2 2 2 6 3" xfId="26690" xr:uid="{00000000-0005-0000-0000-000045680000}"/>
    <cellStyle name="Comma 2 2 3 2 2 2 7" xfId="6571" xr:uid="{00000000-0005-0000-0000-0000AE190000}"/>
    <cellStyle name="Comma 2 2 3 2 2 2 7 3" xfId="21673" xr:uid="{00000000-0005-0000-0000-0000AC540000}"/>
    <cellStyle name="Comma 2 2 3 2 2 2 9" xfId="16660" xr:uid="{00000000-0005-0000-0000-000017410000}"/>
    <cellStyle name="Comma 2 2 3 2 2 3" xfId="1707" xr:uid="{00000000-0005-0000-0000-0000AE060000}"/>
    <cellStyle name="Comma 2 2 3 2 2 3 2" xfId="2546" xr:uid="{00000000-0005-0000-0000-0000F5090000}"/>
    <cellStyle name="Comma 2 2 3 2 2 3 2 2" xfId="4236" xr:uid="{00000000-0005-0000-0000-00008F100000}"/>
    <cellStyle name="Comma 2 2 3 2 2 3 2 2 2" xfId="14309" xr:uid="{00000000-0005-0000-0000-0000E8370000}"/>
    <cellStyle name="Comma 2 2 3 2 2 3 2 2 2 3" xfId="29407" xr:uid="{00000000-0005-0000-0000-0000E2720000}"/>
    <cellStyle name="Comma 2 2 3 2 2 3 2 2 3" xfId="9289" xr:uid="{00000000-0005-0000-0000-00004C240000}"/>
    <cellStyle name="Comma 2 2 3 2 2 3 2 2 3 3" xfId="24390" xr:uid="{00000000-0005-0000-0000-0000495F0000}"/>
    <cellStyle name="Comma 2 2 3 2 2 3 2 2 5" xfId="19377" xr:uid="{00000000-0005-0000-0000-0000B44B0000}"/>
    <cellStyle name="Comma 2 2 3 2 2 3 2 3" xfId="5928" xr:uid="{00000000-0005-0000-0000-00002B170000}"/>
    <cellStyle name="Comma 2 2 3 2 2 3 2 3 2" xfId="15980" xr:uid="{00000000-0005-0000-0000-00006F3E0000}"/>
    <cellStyle name="Comma 2 2 3 2 2 3 2 3 2 3" xfId="31078" xr:uid="{00000000-0005-0000-0000-000069790000}"/>
    <cellStyle name="Comma 2 2 3 2 2 3 2 3 3" xfId="10960" xr:uid="{00000000-0005-0000-0000-0000D32A0000}"/>
    <cellStyle name="Comma 2 2 3 2 2 3 2 3 3 3" xfId="26061" xr:uid="{00000000-0005-0000-0000-0000D0650000}"/>
    <cellStyle name="Comma 2 2 3 2 2 3 2 3 5" xfId="21048" xr:uid="{00000000-0005-0000-0000-00003B520000}"/>
    <cellStyle name="Comma 2 2 3 2 2 3 2 4" xfId="12638" xr:uid="{00000000-0005-0000-0000-000061310000}"/>
    <cellStyle name="Comma 2 2 3 2 2 3 2 4 3" xfId="27736" xr:uid="{00000000-0005-0000-0000-00005B6C0000}"/>
    <cellStyle name="Comma 2 2 3 2 2 3 2 5" xfId="7617" xr:uid="{00000000-0005-0000-0000-0000C41D0000}"/>
    <cellStyle name="Comma 2 2 3 2 2 3 2 5 3" xfId="22719" xr:uid="{00000000-0005-0000-0000-0000C2580000}"/>
    <cellStyle name="Comma 2 2 3 2 2 3 2 7" xfId="17706" xr:uid="{00000000-0005-0000-0000-00002D450000}"/>
    <cellStyle name="Comma 2 2 3 2 2 3 3" xfId="3399" xr:uid="{00000000-0005-0000-0000-00004A0D0000}"/>
    <cellStyle name="Comma 2 2 3 2 2 3 3 2" xfId="13473" xr:uid="{00000000-0005-0000-0000-0000A4340000}"/>
    <cellStyle name="Comma 2 2 3 2 2 3 3 2 3" xfId="28571" xr:uid="{00000000-0005-0000-0000-00009E6F0000}"/>
    <cellStyle name="Comma 2 2 3 2 2 3 3 3" xfId="8453" xr:uid="{00000000-0005-0000-0000-000008210000}"/>
    <cellStyle name="Comma 2 2 3 2 2 3 3 3 3" xfId="23554" xr:uid="{00000000-0005-0000-0000-0000055C0000}"/>
    <cellStyle name="Comma 2 2 3 2 2 3 3 5" xfId="18541" xr:uid="{00000000-0005-0000-0000-000070480000}"/>
    <cellStyle name="Comma 2 2 3 2 2 3 4" xfId="5092" xr:uid="{00000000-0005-0000-0000-0000E7130000}"/>
    <cellStyle name="Comma 2 2 3 2 2 3 4 2" xfId="15144" xr:uid="{00000000-0005-0000-0000-00002B3B0000}"/>
    <cellStyle name="Comma 2 2 3 2 2 3 4 2 3" xfId="30242" xr:uid="{00000000-0005-0000-0000-000025760000}"/>
    <cellStyle name="Comma 2 2 3 2 2 3 4 3" xfId="10124" xr:uid="{00000000-0005-0000-0000-00008F270000}"/>
    <cellStyle name="Comma 2 2 3 2 2 3 4 3 3" xfId="25225" xr:uid="{00000000-0005-0000-0000-00008C620000}"/>
    <cellStyle name="Comma 2 2 3 2 2 3 4 5" xfId="20212" xr:uid="{00000000-0005-0000-0000-0000F74E0000}"/>
    <cellStyle name="Comma 2 2 3 2 2 3 5" xfId="11802" xr:uid="{00000000-0005-0000-0000-00001D2E0000}"/>
    <cellStyle name="Comma 2 2 3 2 2 3 5 3" xfId="26900" xr:uid="{00000000-0005-0000-0000-000017690000}"/>
    <cellStyle name="Comma 2 2 3 2 2 3 6" xfId="6781" xr:uid="{00000000-0005-0000-0000-0000801A0000}"/>
    <cellStyle name="Comma 2 2 3 2 2 3 6 3" xfId="21883" xr:uid="{00000000-0005-0000-0000-00007E550000}"/>
    <cellStyle name="Comma 2 2 3 2 2 3 8" xfId="16870" xr:uid="{00000000-0005-0000-0000-0000E9410000}"/>
    <cellStyle name="Comma 2 2 3 2 2 4" xfId="2128" xr:uid="{00000000-0005-0000-0000-000053080000}"/>
    <cellStyle name="Comma 2 2 3 2 2 4 2" xfId="3818" xr:uid="{00000000-0005-0000-0000-0000ED0E0000}"/>
    <cellStyle name="Comma 2 2 3 2 2 4 2 2" xfId="13891" xr:uid="{00000000-0005-0000-0000-000046360000}"/>
    <cellStyle name="Comma 2 2 3 2 2 4 2 2 3" xfId="28989" xr:uid="{00000000-0005-0000-0000-000040710000}"/>
    <cellStyle name="Comma 2 2 3 2 2 4 2 3" xfId="8871" xr:uid="{00000000-0005-0000-0000-0000AA220000}"/>
    <cellStyle name="Comma 2 2 3 2 2 4 2 3 3" xfId="23972" xr:uid="{00000000-0005-0000-0000-0000A75D0000}"/>
    <cellStyle name="Comma 2 2 3 2 2 4 2 5" xfId="18959" xr:uid="{00000000-0005-0000-0000-0000124A0000}"/>
    <cellStyle name="Comma 2 2 3 2 2 4 3" xfId="5510" xr:uid="{00000000-0005-0000-0000-000089150000}"/>
    <cellStyle name="Comma 2 2 3 2 2 4 3 2" xfId="15562" xr:uid="{00000000-0005-0000-0000-0000CD3C0000}"/>
    <cellStyle name="Comma 2 2 3 2 2 4 3 2 3" xfId="30660" xr:uid="{00000000-0005-0000-0000-0000C7770000}"/>
    <cellStyle name="Comma 2 2 3 2 2 4 3 3" xfId="10542" xr:uid="{00000000-0005-0000-0000-000031290000}"/>
    <cellStyle name="Comma 2 2 3 2 2 4 3 3 3" xfId="25643" xr:uid="{00000000-0005-0000-0000-00002E640000}"/>
    <cellStyle name="Comma 2 2 3 2 2 4 3 5" xfId="20630" xr:uid="{00000000-0005-0000-0000-000099500000}"/>
    <cellStyle name="Comma 2 2 3 2 2 4 4" xfId="12220" xr:uid="{00000000-0005-0000-0000-0000BF2F0000}"/>
    <cellStyle name="Comma 2 2 3 2 2 4 4 3" xfId="27318" xr:uid="{00000000-0005-0000-0000-0000B96A0000}"/>
    <cellStyle name="Comma 2 2 3 2 2 4 5" xfId="7199" xr:uid="{00000000-0005-0000-0000-0000221C0000}"/>
    <cellStyle name="Comma 2 2 3 2 2 4 5 3" xfId="22301" xr:uid="{00000000-0005-0000-0000-000020570000}"/>
    <cellStyle name="Comma 2 2 3 2 2 4 7" xfId="17288" xr:uid="{00000000-0005-0000-0000-00008B430000}"/>
    <cellStyle name="Comma 2 2 3 2 2 5" xfId="2981" xr:uid="{00000000-0005-0000-0000-0000A80B0000}"/>
    <cellStyle name="Comma 2 2 3 2 2 5 2" xfId="13055" xr:uid="{00000000-0005-0000-0000-000002330000}"/>
    <cellStyle name="Comma 2 2 3 2 2 5 2 3" xfId="28153" xr:uid="{00000000-0005-0000-0000-0000FC6D0000}"/>
    <cellStyle name="Comma 2 2 3 2 2 5 3" xfId="8035" xr:uid="{00000000-0005-0000-0000-0000661F0000}"/>
    <cellStyle name="Comma 2 2 3 2 2 5 3 3" xfId="23136" xr:uid="{00000000-0005-0000-0000-0000635A0000}"/>
    <cellStyle name="Comma 2 2 3 2 2 5 5" xfId="18123" xr:uid="{00000000-0005-0000-0000-0000CE460000}"/>
    <cellStyle name="Comma 2 2 3 2 2 6" xfId="4674" xr:uid="{00000000-0005-0000-0000-000045120000}"/>
    <cellStyle name="Comma 2 2 3 2 2 6 2" xfId="14726" xr:uid="{00000000-0005-0000-0000-000089390000}"/>
    <cellStyle name="Comma 2 2 3 2 2 6 2 3" xfId="29824" xr:uid="{00000000-0005-0000-0000-000083740000}"/>
    <cellStyle name="Comma 2 2 3 2 2 6 3" xfId="9706" xr:uid="{00000000-0005-0000-0000-0000ED250000}"/>
    <cellStyle name="Comma 2 2 3 2 2 6 3 3" xfId="24807" xr:uid="{00000000-0005-0000-0000-0000EA600000}"/>
    <cellStyle name="Comma 2 2 3 2 2 6 5" xfId="19794" xr:uid="{00000000-0005-0000-0000-0000554D0000}"/>
    <cellStyle name="Comma 2 2 3 2 2 7" xfId="11384" xr:uid="{00000000-0005-0000-0000-00007B2C0000}"/>
    <cellStyle name="Comma 2 2 3 2 2 7 3" xfId="26482" xr:uid="{00000000-0005-0000-0000-000075670000}"/>
    <cellStyle name="Comma 2 2 3 2 2 8" xfId="6363" xr:uid="{00000000-0005-0000-0000-0000DE180000}"/>
    <cellStyle name="Comma 2 2 3 2 2 8 3" xfId="21465" xr:uid="{00000000-0005-0000-0000-0000DC530000}"/>
    <cellStyle name="Comma 2 2 3 2 3" xfId="1390" xr:uid="{00000000-0005-0000-0000-000071050000}"/>
    <cellStyle name="Comma 2 2 3 2 3 2" xfId="1811" xr:uid="{00000000-0005-0000-0000-000016070000}"/>
    <cellStyle name="Comma 2 2 3 2 3 2 2" xfId="2650" xr:uid="{00000000-0005-0000-0000-00005D0A0000}"/>
    <cellStyle name="Comma 2 2 3 2 3 2 2 2" xfId="4340" xr:uid="{00000000-0005-0000-0000-0000F7100000}"/>
    <cellStyle name="Comma 2 2 3 2 3 2 2 2 2" xfId="14413" xr:uid="{00000000-0005-0000-0000-000050380000}"/>
    <cellStyle name="Comma 2 2 3 2 3 2 2 2 2 3" xfId="29511" xr:uid="{00000000-0005-0000-0000-00004A730000}"/>
    <cellStyle name="Comma 2 2 3 2 3 2 2 2 3" xfId="9393" xr:uid="{00000000-0005-0000-0000-0000B4240000}"/>
    <cellStyle name="Comma 2 2 3 2 3 2 2 2 3 3" xfId="24494" xr:uid="{00000000-0005-0000-0000-0000B15F0000}"/>
    <cellStyle name="Comma 2 2 3 2 3 2 2 2 5" xfId="19481" xr:uid="{00000000-0005-0000-0000-00001C4C0000}"/>
    <cellStyle name="Comma 2 2 3 2 3 2 2 3" xfId="6032" xr:uid="{00000000-0005-0000-0000-000093170000}"/>
    <cellStyle name="Comma 2 2 3 2 3 2 2 3 2" xfId="16084" xr:uid="{00000000-0005-0000-0000-0000D73E0000}"/>
    <cellStyle name="Comma 2 2 3 2 3 2 2 3 2 3" xfId="31182" xr:uid="{00000000-0005-0000-0000-0000D1790000}"/>
    <cellStyle name="Comma 2 2 3 2 3 2 2 3 3" xfId="11064" xr:uid="{00000000-0005-0000-0000-00003B2B0000}"/>
    <cellStyle name="Comma 2 2 3 2 3 2 2 3 3 3" xfId="26165" xr:uid="{00000000-0005-0000-0000-000038660000}"/>
    <cellStyle name="Comma 2 2 3 2 3 2 2 3 5" xfId="21152" xr:uid="{00000000-0005-0000-0000-0000A3520000}"/>
    <cellStyle name="Comma 2 2 3 2 3 2 2 4" xfId="12742" xr:uid="{00000000-0005-0000-0000-0000C9310000}"/>
    <cellStyle name="Comma 2 2 3 2 3 2 2 4 3" xfId="27840" xr:uid="{00000000-0005-0000-0000-0000C36C0000}"/>
    <cellStyle name="Comma 2 2 3 2 3 2 2 5" xfId="7721" xr:uid="{00000000-0005-0000-0000-00002C1E0000}"/>
    <cellStyle name="Comma 2 2 3 2 3 2 2 5 3" xfId="22823" xr:uid="{00000000-0005-0000-0000-00002A590000}"/>
    <cellStyle name="Comma 2 2 3 2 3 2 2 7" xfId="17810" xr:uid="{00000000-0005-0000-0000-000095450000}"/>
    <cellStyle name="Comma 2 2 3 2 3 2 3" xfId="3503" xr:uid="{00000000-0005-0000-0000-0000B20D0000}"/>
    <cellStyle name="Comma 2 2 3 2 3 2 3 2" xfId="13577" xr:uid="{00000000-0005-0000-0000-00000C350000}"/>
    <cellStyle name="Comma 2 2 3 2 3 2 3 2 3" xfId="28675" xr:uid="{00000000-0005-0000-0000-000006700000}"/>
    <cellStyle name="Comma 2 2 3 2 3 2 3 3" xfId="8557" xr:uid="{00000000-0005-0000-0000-000070210000}"/>
    <cellStyle name="Comma 2 2 3 2 3 2 3 3 3" xfId="23658" xr:uid="{00000000-0005-0000-0000-00006D5C0000}"/>
    <cellStyle name="Comma 2 2 3 2 3 2 3 5" xfId="18645" xr:uid="{00000000-0005-0000-0000-0000D8480000}"/>
    <cellStyle name="Comma 2 2 3 2 3 2 4" xfId="5196" xr:uid="{00000000-0005-0000-0000-00004F140000}"/>
    <cellStyle name="Comma 2 2 3 2 3 2 4 2" xfId="15248" xr:uid="{00000000-0005-0000-0000-0000933B0000}"/>
    <cellStyle name="Comma 2 2 3 2 3 2 4 2 3" xfId="30346" xr:uid="{00000000-0005-0000-0000-00008D760000}"/>
    <cellStyle name="Comma 2 2 3 2 3 2 4 3" xfId="10228" xr:uid="{00000000-0005-0000-0000-0000F7270000}"/>
    <cellStyle name="Comma 2 2 3 2 3 2 4 3 3" xfId="25329" xr:uid="{00000000-0005-0000-0000-0000F4620000}"/>
    <cellStyle name="Comma 2 2 3 2 3 2 4 5" xfId="20316" xr:uid="{00000000-0005-0000-0000-00005F4F0000}"/>
    <cellStyle name="Comma 2 2 3 2 3 2 5" xfId="11906" xr:uid="{00000000-0005-0000-0000-0000852E0000}"/>
    <cellStyle name="Comma 2 2 3 2 3 2 5 3" xfId="27004" xr:uid="{00000000-0005-0000-0000-00007F690000}"/>
    <cellStyle name="Comma 2 2 3 2 3 2 6" xfId="6885" xr:uid="{00000000-0005-0000-0000-0000E81A0000}"/>
    <cellStyle name="Comma 2 2 3 2 3 2 6 3" xfId="21987" xr:uid="{00000000-0005-0000-0000-0000E6550000}"/>
    <cellStyle name="Comma 2 2 3 2 3 2 8" xfId="16974" xr:uid="{00000000-0005-0000-0000-000051420000}"/>
    <cellStyle name="Comma 2 2 3 2 3 3" xfId="2232" xr:uid="{00000000-0005-0000-0000-0000BB080000}"/>
    <cellStyle name="Comma 2 2 3 2 3 3 2" xfId="3922" xr:uid="{00000000-0005-0000-0000-0000550F0000}"/>
    <cellStyle name="Comma 2 2 3 2 3 3 2 2" xfId="13995" xr:uid="{00000000-0005-0000-0000-0000AE360000}"/>
    <cellStyle name="Comma 2 2 3 2 3 3 2 2 3" xfId="29093" xr:uid="{00000000-0005-0000-0000-0000A8710000}"/>
    <cellStyle name="Comma 2 2 3 2 3 3 2 3" xfId="8975" xr:uid="{00000000-0005-0000-0000-000012230000}"/>
    <cellStyle name="Comma 2 2 3 2 3 3 2 3 3" xfId="24076" xr:uid="{00000000-0005-0000-0000-00000F5E0000}"/>
    <cellStyle name="Comma 2 2 3 2 3 3 2 5" xfId="19063" xr:uid="{00000000-0005-0000-0000-00007A4A0000}"/>
    <cellStyle name="Comma 2 2 3 2 3 3 3" xfId="5614" xr:uid="{00000000-0005-0000-0000-0000F1150000}"/>
    <cellStyle name="Comma 2 2 3 2 3 3 3 2" xfId="15666" xr:uid="{00000000-0005-0000-0000-0000353D0000}"/>
    <cellStyle name="Comma 2 2 3 2 3 3 3 2 3" xfId="30764" xr:uid="{00000000-0005-0000-0000-00002F780000}"/>
    <cellStyle name="Comma 2 2 3 2 3 3 3 3" xfId="10646" xr:uid="{00000000-0005-0000-0000-000099290000}"/>
    <cellStyle name="Comma 2 2 3 2 3 3 3 3 3" xfId="25747" xr:uid="{00000000-0005-0000-0000-000096640000}"/>
    <cellStyle name="Comma 2 2 3 2 3 3 3 5" xfId="20734" xr:uid="{00000000-0005-0000-0000-000001510000}"/>
    <cellStyle name="Comma 2 2 3 2 3 3 4" xfId="12324" xr:uid="{00000000-0005-0000-0000-000027300000}"/>
    <cellStyle name="Comma 2 2 3 2 3 3 4 3" xfId="27422" xr:uid="{00000000-0005-0000-0000-0000216B0000}"/>
    <cellStyle name="Comma 2 2 3 2 3 3 5" xfId="7303" xr:uid="{00000000-0005-0000-0000-00008A1C0000}"/>
    <cellStyle name="Comma 2 2 3 2 3 3 5 3" xfId="22405" xr:uid="{00000000-0005-0000-0000-000088570000}"/>
    <cellStyle name="Comma 2 2 3 2 3 3 7" xfId="17392" xr:uid="{00000000-0005-0000-0000-0000F3430000}"/>
    <cellStyle name="Comma 2 2 3 2 3 4" xfId="3085" xr:uid="{00000000-0005-0000-0000-0000100C0000}"/>
    <cellStyle name="Comma 2 2 3 2 3 4 2" xfId="13159" xr:uid="{00000000-0005-0000-0000-00006A330000}"/>
    <cellStyle name="Comma 2 2 3 2 3 4 2 3" xfId="28257" xr:uid="{00000000-0005-0000-0000-0000646E0000}"/>
    <cellStyle name="Comma 2 2 3 2 3 4 3" xfId="8139" xr:uid="{00000000-0005-0000-0000-0000CE1F0000}"/>
    <cellStyle name="Comma 2 2 3 2 3 4 3 3" xfId="23240" xr:uid="{00000000-0005-0000-0000-0000CB5A0000}"/>
    <cellStyle name="Comma 2 2 3 2 3 4 5" xfId="18227" xr:uid="{00000000-0005-0000-0000-000036470000}"/>
    <cellStyle name="Comma 2 2 3 2 3 5" xfId="4778" xr:uid="{00000000-0005-0000-0000-0000AD120000}"/>
    <cellStyle name="Comma 2 2 3 2 3 5 2" xfId="14830" xr:uid="{00000000-0005-0000-0000-0000F1390000}"/>
    <cellStyle name="Comma 2 2 3 2 3 5 2 3" xfId="29928" xr:uid="{00000000-0005-0000-0000-0000EB740000}"/>
    <cellStyle name="Comma 2 2 3 2 3 5 3" xfId="9810" xr:uid="{00000000-0005-0000-0000-000055260000}"/>
    <cellStyle name="Comma 2 2 3 2 3 5 3 3" xfId="24911" xr:uid="{00000000-0005-0000-0000-000052610000}"/>
    <cellStyle name="Comma 2 2 3 2 3 5 5" xfId="19898" xr:uid="{00000000-0005-0000-0000-0000BD4D0000}"/>
    <cellStyle name="Comma 2 2 3 2 3 6" xfId="11488" xr:uid="{00000000-0005-0000-0000-0000E32C0000}"/>
    <cellStyle name="Comma 2 2 3 2 3 6 3" xfId="26586" xr:uid="{00000000-0005-0000-0000-0000DD670000}"/>
    <cellStyle name="Comma 2 2 3 2 3 7" xfId="6467" xr:uid="{00000000-0005-0000-0000-000046190000}"/>
    <cellStyle name="Comma 2 2 3 2 3 7 3" xfId="21569" xr:uid="{00000000-0005-0000-0000-000044540000}"/>
    <cellStyle name="Comma 2 2 3 2 3 9" xfId="16556" xr:uid="{00000000-0005-0000-0000-0000AF400000}"/>
    <cellStyle name="Comma 2 2 3 2 4" xfId="1603" xr:uid="{00000000-0005-0000-0000-000046060000}"/>
    <cellStyle name="Comma 2 2 3 2 4 2" xfId="2442" xr:uid="{00000000-0005-0000-0000-00008D090000}"/>
    <cellStyle name="Comma 2 2 3 2 4 2 2" xfId="4132" xr:uid="{00000000-0005-0000-0000-000027100000}"/>
    <cellStyle name="Comma 2 2 3 2 4 2 2 2" xfId="14205" xr:uid="{00000000-0005-0000-0000-000080370000}"/>
    <cellStyle name="Comma 2 2 3 2 4 2 2 2 3" xfId="29303" xr:uid="{00000000-0005-0000-0000-00007A720000}"/>
    <cellStyle name="Comma 2 2 3 2 4 2 2 3" xfId="9185" xr:uid="{00000000-0005-0000-0000-0000E4230000}"/>
    <cellStyle name="Comma 2 2 3 2 4 2 2 3 3" xfId="24286" xr:uid="{00000000-0005-0000-0000-0000E15E0000}"/>
    <cellStyle name="Comma 2 2 3 2 4 2 2 5" xfId="19273" xr:uid="{00000000-0005-0000-0000-00004C4B0000}"/>
    <cellStyle name="Comma 2 2 3 2 4 2 3" xfId="5824" xr:uid="{00000000-0005-0000-0000-0000C3160000}"/>
    <cellStyle name="Comma 2 2 3 2 4 2 3 2" xfId="15876" xr:uid="{00000000-0005-0000-0000-0000073E0000}"/>
    <cellStyle name="Comma 2 2 3 2 4 2 3 2 3" xfId="30974" xr:uid="{00000000-0005-0000-0000-000001790000}"/>
    <cellStyle name="Comma 2 2 3 2 4 2 3 3" xfId="10856" xr:uid="{00000000-0005-0000-0000-00006B2A0000}"/>
    <cellStyle name="Comma 2 2 3 2 4 2 3 3 3" xfId="25957" xr:uid="{00000000-0005-0000-0000-000068650000}"/>
    <cellStyle name="Comma 2 2 3 2 4 2 3 5" xfId="20944" xr:uid="{00000000-0005-0000-0000-0000D3510000}"/>
    <cellStyle name="Comma 2 2 3 2 4 2 4" xfId="12534" xr:uid="{00000000-0005-0000-0000-0000F9300000}"/>
    <cellStyle name="Comma 2 2 3 2 4 2 4 3" xfId="27632" xr:uid="{00000000-0005-0000-0000-0000F36B0000}"/>
    <cellStyle name="Comma 2 2 3 2 4 2 5" xfId="7513" xr:uid="{00000000-0005-0000-0000-00005C1D0000}"/>
    <cellStyle name="Comma 2 2 3 2 4 2 5 3" xfId="22615" xr:uid="{00000000-0005-0000-0000-00005A580000}"/>
    <cellStyle name="Comma 2 2 3 2 4 2 7" xfId="17602" xr:uid="{00000000-0005-0000-0000-0000C5440000}"/>
    <cellStyle name="Comma 2 2 3 2 4 3" xfId="3295" xr:uid="{00000000-0005-0000-0000-0000E20C0000}"/>
    <cellStyle name="Comma 2 2 3 2 4 3 2" xfId="13369" xr:uid="{00000000-0005-0000-0000-00003C340000}"/>
    <cellStyle name="Comma 2 2 3 2 4 3 2 3" xfId="28467" xr:uid="{00000000-0005-0000-0000-0000366F0000}"/>
    <cellStyle name="Comma 2 2 3 2 4 3 3" xfId="8349" xr:uid="{00000000-0005-0000-0000-0000A0200000}"/>
    <cellStyle name="Comma 2 2 3 2 4 3 3 3" xfId="23450" xr:uid="{00000000-0005-0000-0000-00009D5B0000}"/>
    <cellStyle name="Comma 2 2 3 2 4 3 5" xfId="18437" xr:uid="{00000000-0005-0000-0000-000008480000}"/>
    <cellStyle name="Comma 2 2 3 2 4 4" xfId="4988" xr:uid="{00000000-0005-0000-0000-00007F130000}"/>
    <cellStyle name="Comma 2 2 3 2 4 4 2" xfId="15040" xr:uid="{00000000-0005-0000-0000-0000C33A0000}"/>
    <cellStyle name="Comma 2 2 3 2 4 4 2 3" xfId="30138" xr:uid="{00000000-0005-0000-0000-0000BD750000}"/>
    <cellStyle name="Comma 2 2 3 2 4 4 3" xfId="10020" xr:uid="{00000000-0005-0000-0000-000027270000}"/>
    <cellStyle name="Comma 2 2 3 2 4 4 3 3" xfId="25121" xr:uid="{00000000-0005-0000-0000-000024620000}"/>
    <cellStyle name="Comma 2 2 3 2 4 4 5" xfId="20108" xr:uid="{00000000-0005-0000-0000-00008F4E0000}"/>
    <cellStyle name="Comma 2 2 3 2 4 5" xfId="11698" xr:uid="{00000000-0005-0000-0000-0000B52D0000}"/>
    <cellStyle name="Comma 2 2 3 2 4 5 3" xfId="26796" xr:uid="{00000000-0005-0000-0000-0000AF680000}"/>
    <cellStyle name="Comma 2 2 3 2 4 6" xfId="6677" xr:uid="{00000000-0005-0000-0000-0000181A0000}"/>
    <cellStyle name="Comma 2 2 3 2 4 6 3" xfId="21779" xr:uid="{00000000-0005-0000-0000-000016550000}"/>
    <cellStyle name="Comma 2 2 3 2 4 8" xfId="16766" xr:uid="{00000000-0005-0000-0000-000081410000}"/>
    <cellStyle name="Comma 2 2 3 2 5" xfId="2024" xr:uid="{00000000-0005-0000-0000-0000EB070000}"/>
    <cellStyle name="Comma 2 2 3 2 5 2" xfId="3714" xr:uid="{00000000-0005-0000-0000-0000850E0000}"/>
    <cellStyle name="Comma 2 2 3 2 5 2 2" xfId="13787" xr:uid="{00000000-0005-0000-0000-0000DE350000}"/>
    <cellStyle name="Comma 2 2 3 2 5 2 2 3" xfId="28885" xr:uid="{00000000-0005-0000-0000-0000D8700000}"/>
    <cellStyle name="Comma 2 2 3 2 5 2 3" xfId="8767" xr:uid="{00000000-0005-0000-0000-000042220000}"/>
    <cellStyle name="Comma 2 2 3 2 5 2 3 3" xfId="23868" xr:uid="{00000000-0005-0000-0000-00003F5D0000}"/>
    <cellStyle name="Comma 2 2 3 2 5 2 5" xfId="18855" xr:uid="{00000000-0005-0000-0000-0000AA490000}"/>
    <cellStyle name="Comma 2 2 3 2 5 3" xfId="5406" xr:uid="{00000000-0005-0000-0000-000021150000}"/>
    <cellStyle name="Comma 2 2 3 2 5 3 2" xfId="15458" xr:uid="{00000000-0005-0000-0000-0000653C0000}"/>
    <cellStyle name="Comma 2 2 3 2 5 3 2 3" xfId="30556" xr:uid="{00000000-0005-0000-0000-00005F770000}"/>
    <cellStyle name="Comma 2 2 3 2 5 3 3" xfId="10438" xr:uid="{00000000-0005-0000-0000-0000C9280000}"/>
    <cellStyle name="Comma 2 2 3 2 5 3 3 3" xfId="25539" xr:uid="{00000000-0005-0000-0000-0000C6630000}"/>
    <cellStyle name="Comma 2 2 3 2 5 3 5" xfId="20526" xr:uid="{00000000-0005-0000-0000-000031500000}"/>
    <cellStyle name="Comma 2 2 3 2 5 4" xfId="12116" xr:uid="{00000000-0005-0000-0000-0000572F0000}"/>
    <cellStyle name="Comma 2 2 3 2 5 4 3" xfId="27214" xr:uid="{00000000-0005-0000-0000-0000516A0000}"/>
    <cellStyle name="Comma 2 2 3 2 5 5" xfId="7095" xr:uid="{00000000-0005-0000-0000-0000BA1B0000}"/>
    <cellStyle name="Comma 2 2 3 2 5 5 3" xfId="22197" xr:uid="{00000000-0005-0000-0000-0000B8560000}"/>
    <cellStyle name="Comma 2 2 3 2 5 7" xfId="17184" xr:uid="{00000000-0005-0000-0000-000023430000}"/>
    <cellStyle name="Comma 2 2 3 2 6" xfId="2877" xr:uid="{00000000-0005-0000-0000-0000400B0000}"/>
    <cellStyle name="Comma 2 2 3 2 6 2" xfId="12951" xr:uid="{00000000-0005-0000-0000-00009A320000}"/>
    <cellStyle name="Comma 2 2 3 2 6 2 3" xfId="28049" xr:uid="{00000000-0005-0000-0000-0000946D0000}"/>
    <cellStyle name="Comma 2 2 3 2 6 3" xfId="7931" xr:uid="{00000000-0005-0000-0000-0000FE1E0000}"/>
    <cellStyle name="Comma 2 2 3 2 6 3 3" xfId="23032" xr:uid="{00000000-0005-0000-0000-0000FB590000}"/>
    <cellStyle name="Comma 2 2 3 2 6 5" xfId="18019" xr:uid="{00000000-0005-0000-0000-000066460000}"/>
    <cellStyle name="Comma 2 2 3 2 7" xfId="4570" xr:uid="{00000000-0005-0000-0000-0000DD110000}"/>
    <cellStyle name="Comma 2 2 3 2 7 2" xfId="14622" xr:uid="{00000000-0005-0000-0000-000021390000}"/>
    <cellStyle name="Comma 2 2 3 2 7 2 3" xfId="29720" xr:uid="{00000000-0005-0000-0000-00001B740000}"/>
    <cellStyle name="Comma 2 2 3 2 7 3" xfId="9602" xr:uid="{00000000-0005-0000-0000-000085250000}"/>
    <cellStyle name="Comma 2 2 3 2 7 3 3" xfId="24703" xr:uid="{00000000-0005-0000-0000-000082600000}"/>
    <cellStyle name="Comma 2 2 3 2 7 5" xfId="19690" xr:uid="{00000000-0005-0000-0000-0000ED4C0000}"/>
    <cellStyle name="Comma 2 2 3 2 8" xfId="11280" xr:uid="{00000000-0005-0000-0000-0000132C0000}"/>
    <cellStyle name="Comma 2 2 3 2 8 3" xfId="26378" xr:uid="{00000000-0005-0000-0000-00000D670000}"/>
    <cellStyle name="Comma 2 2 3 2 9" xfId="6259" xr:uid="{00000000-0005-0000-0000-000076180000}"/>
    <cellStyle name="Comma 2 2 3 2 9 3" xfId="21361" xr:uid="{00000000-0005-0000-0000-000074530000}"/>
    <cellStyle name="Comma 2 2 3 3" xfId="1223" xr:uid="{00000000-0005-0000-0000-0000CA040000}"/>
    <cellStyle name="Comma 2 2 3 3 10" xfId="16400" xr:uid="{00000000-0005-0000-0000-000013400000}"/>
    <cellStyle name="Comma 2 2 3 3 2" xfId="1442" xr:uid="{00000000-0005-0000-0000-0000A5050000}"/>
    <cellStyle name="Comma 2 2 3 3 2 2" xfId="1863" xr:uid="{00000000-0005-0000-0000-00004A070000}"/>
    <cellStyle name="Comma 2 2 3 3 2 2 2" xfId="2702" xr:uid="{00000000-0005-0000-0000-0000910A0000}"/>
    <cellStyle name="Comma 2 2 3 3 2 2 2 2" xfId="4392" xr:uid="{00000000-0005-0000-0000-00002B110000}"/>
    <cellStyle name="Comma 2 2 3 3 2 2 2 2 2" xfId="14465" xr:uid="{00000000-0005-0000-0000-000084380000}"/>
    <cellStyle name="Comma 2 2 3 3 2 2 2 2 2 3" xfId="29563" xr:uid="{00000000-0005-0000-0000-00007E730000}"/>
    <cellStyle name="Comma 2 2 3 3 2 2 2 2 3" xfId="9445" xr:uid="{00000000-0005-0000-0000-0000E8240000}"/>
    <cellStyle name="Comma 2 2 3 3 2 2 2 2 3 3" xfId="24546" xr:uid="{00000000-0005-0000-0000-0000E55F0000}"/>
    <cellStyle name="Comma 2 2 3 3 2 2 2 2 5" xfId="19533" xr:uid="{00000000-0005-0000-0000-0000504C0000}"/>
    <cellStyle name="Comma 2 2 3 3 2 2 2 3" xfId="6084" xr:uid="{00000000-0005-0000-0000-0000C7170000}"/>
    <cellStyle name="Comma 2 2 3 3 2 2 2 3 2" xfId="16136" xr:uid="{00000000-0005-0000-0000-00000B3F0000}"/>
    <cellStyle name="Comma 2 2 3 3 2 2 2 3 2 3" xfId="31234" xr:uid="{00000000-0005-0000-0000-0000057A0000}"/>
    <cellStyle name="Comma 2 2 3 3 2 2 2 3 3" xfId="11116" xr:uid="{00000000-0005-0000-0000-00006F2B0000}"/>
    <cellStyle name="Comma 2 2 3 3 2 2 2 3 3 3" xfId="26217" xr:uid="{00000000-0005-0000-0000-00006C660000}"/>
    <cellStyle name="Comma 2 2 3 3 2 2 2 3 5" xfId="21204" xr:uid="{00000000-0005-0000-0000-0000D7520000}"/>
    <cellStyle name="Comma 2 2 3 3 2 2 2 4" xfId="12794" xr:uid="{00000000-0005-0000-0000-0000FD310000}"/>
    <cellStyle name="Comma 2 2 3 3 2 2 2 4 3" xfId="27892" xr:uid="{00000000-0005-0000-0000-0000F76C0000}"/>
    <cellStyle name="Comma 2 2 3 3 2 2 2 5" xfId="7773" xr:uid="{00000000-0005-0000-0000-0000601E0000}"/>
    <cellStyle name="Comma 2 2 3 3 2 2 2 5 3" xfId="22875" xr:uid="{00000000-0005-0000-0000-00005E590000}"/>
    <cellStyle name="Comma 2 2 3 3 2 2 2 7" xfId="17862" xr:uid="{00000000-0005-0000-0000-0000C9450000}"/>
    <cellStyle name="Comma 2 2 3 3 2 2 3" xfId="3555" xr:uid="{00000000-0005-0000-0000-0000E60D0000}"/>
    <cellStyle name="Comma 2 2 3 3 2 2 3 2" xfId="13629" xr:uid="{00000000-0005-0000-0000-000040350000}"/>
    <cellStyle name="Comma 2 2 3 3 2 2 3 2 3" xfId="28727" xr:uid="{00000000-0005-0000-0000-00003A700000}"/>
    <cellStyle name="Comma 2 2 3 3 2 2 3 3" xfId="8609" xr:uid="{00000000-0005-0000-0000-0000A4210000}"/>
    <cellStyle name="Comma 2 2 3 3 2 2 3 3 3" xfId="23710" xr:uid="{00000000-0005-0000-0000-0000A15C0000}"/>
    <cellStyle name="Comma 2 2 3 3 2 2 3 5" xfId="18697" xr:uid="{00000000-0005-0000-0000-00000C490000}"/>
    <cellStyle name="Comma 2 2 3 3 2 2 4" xfId="5248" xr:uid="{00000000-0005-0000-0000-000083140000}"/>
    <cellStyle name="Comma 2 2 3 3 2 2 4 2" xfId="15300" xr:uid="{00000000-0005-0000-0000-0000C73B0000}"/>
    <cellStyle name="Comma 2 2 3 3 2 2 4 2 3" xfId="30398" xr:uid="{00000000-0005-0000-0000-0000C1760000}"/>
    <cellStyle name="Comma 2 2 3 3 2 2 4 3" xfId="10280" xr:uid="{00000000-0005-0000-0000-00002B280000}"/>
    <cellStyle name="Comma 2 2 3 3 2 2 4 3 3" xfId="25381" xr:uid="{00000000-0005-0000-0000-000028630000}"/>
    <cellStyle name="Comma 2 2 3 3 2 2 4 5" xfId="20368" xr:uid="{00000000-0005-0000-0000-0000934F0000}"/>
    <cellStyle name="Comma 2 2 3 3 2 2 5" xfId="11958" xr:uid="{00000000-0005-0000-0000-0000B92E0000}"/>
    <cellStyle name="Comma 2 2 3 3 2 2 5 3" xfId="27056" xr:uid="{00000000-0005-0000-0000-0000B3690000}"/>
    <cellStyle name="Comma 2 2 3 3 2 2 6" xfId="6937" xr:uid="{00000000-0005-0000-0000-00001C1B0000}"/>
    <cellStyle name="Comma 2 2 3 3 2 2 6 3" xfId="22039" xr:uid="{00000000-0005-0000-0000-00001A560000}"/>
    <cellStyle name="Comma 2 2 3 3 2 2 8" xfId="17026" xr:uid="{00000000-0005-0000-0000-000085420000}"/>
    <cellStyle name="Comma 2 2 3 3 2 3" xfId="2284" xr:uid="{00000000-0005-0000-0000-0000EF080000}"/>
    <cellStyle name="Comma 2 2 3 3 2 3 2" xfId="3974" xr:uid="{00000000-0005-0000-0000-0000890F0000}"/>
    <cellStyle name="Comma 2 2 3 3 2 3 2 2" xfId="14047" xr:uid="{00000000-0005-0000-0000-0000E2360000}"/>
    <cellStyle name="Comma 2 2 3 3 2 3 2 2 3" xfId="29145" xr:uid="{00000000-0005-0000-0000-0000DC710000}"/>
    <cellStyle name="Comma 2 2 3 3 2 3 2 3" xfId="9027" xr:uid="{00000000-0005-0000-0000-000046230000}"/>
    <cellStyle name="Comma 2 2 3 3 2 3 2 3 3" xfId="24128" xr:uid="{00000000-0005-0000-0000-0000435E0000}"/>
    <cellStyle name="Comma 2 2 3 3 2 3 2 5" xfId="19115" xr:uid="{00000000-0005-0000-0000-0000AE4A0000}"/>
    <cellStyle name="Comma 2 2 3 3 2 3 3" xfId="5666" xr:uid="{00000000-0005-0000-0000-000025160000}"/>
    <cellStyle name="Comma 2 2 3 3 2 3 3 2" xfId="15718" xr:uid="{00000000-0005-0000-0000-0000693D0000}"/>
    <cellStyle name="Comma 2 2 3 3 2 3 3 2 3" xfId="30816" xr:uid="{00000000-0005-0000-0000-000063780000}"/>
    <cellStyle name="Comma 2 2 3 3 2 3 3 3" xfId="10698" xr:uid="{00000000-0005-0000-0000-0000CD290000}"/>
    <cellStyle name="Comma 2 2 3 3 2 3 3 3 3" xfId="25799" xr:uid="{00000000-0005-0000-0000-0000CA640000}"/>
    <cellStyle name="Comma 2 2 3 3 2 3 3 5" xfId="20786" xr:uid="{00000000-0005-0000-0000-000035510000}"/>
    <cellStyle name="Comma 2 2 3 3 2 3 4" xfId="12376" xr:uid="{00000000-0005-0000-0000-00005B300000}"/>
    <cellStyle name="Comma 2 2 3 3 2 3 4 3" xfId="27474" xr:uid="{00000000-0005-0000-0000-0000556B0000}"/>
    <cellStyle name="Comma 2 2 3 3 2 3 5" xfId="7355" xr:uid="{00000000-0005-0000-0000-0000BE1C0000}"/>
    <cellStyle name="Comma 2 2 3 3 2 3 5 3" xfId="22457" xr:uid="{00000000-0005-0000-0000-0000BC570000}"/>
    <cellStyle name="Comma 2 2 3 3 2 3 7" xfId="17444" xr:uid="{00000000-0005-0000-0000-000027440000}"/>
    <cellStyle name="Comma 2 2 3 3 2 4" xfId="3137" xr:uid="{00000000-0005-0000-0000-0000440C0000}"/>
    <cellStyle name="Comma 2 2 3 3 2 4 2" xfId="13211" xr:uid="{00000000-0005-0000-0000-00009E330000}"/>
    <cellStyle name="Comma 2 2 3 3 2 4 2 3" xfId="28309" xr:uid="{00000000-0005-0000-0000-0000986E0000}"/>
    <cellStyle name="Comma 2 2 3 3 2 4 3" xfId="8191" xr:uid="{00000000-0005-0000-0000-000002200000}"/>
    <cellStyle name="Comma 2 2 3 3 2 4 3 3" xfId="23292" xr:uid="{00000000-0005-0000-0000-0000FF5A0000}"/>
    <cellStyle name="Comma 2 2 3 3 2 4 5" xfId="18279" xr:uid="{00000000-0005-0000-0000-00006A470000}"/>
    <cellStyle name="Comma 2 2 3 3 2 5" xfId="4830" xr:uid="{00000000-0005-0000-0000-0000E1120000}"/>
    <cellStyle name="Comma 2 2 3 3 2 5 2" xfId="14882" xr:uid="{00000000-0005-0000-0000-0000253A0000}"/>
    <cellStyle name="Comma 2 2 3 3 2 5 2 3" xfId="29980" xr:uid="{00000000-0005-0000-0000-00001F750000}"/>
    <cellStyle name="Comma 2 2 3 3 2 5 3" xfId="9862" xr:uid="{00000000-0005-0000-0000-000089260000}"/>
    <cellStyle name="Comma 2 2 3 3 2 5 3 3" xfId="24963" xr:uid="{00000000-0005-0000-0000-000086610000}"/>
    <cellStyle name="Comma 2 2 3 3 2 5 5" xfId="19950" xr:uid="{00000000-0005-0000-0000-0000F14D0000}"/>
    <cellStyle name="Comma 2 2 3 3 2 6" xfId="11540" xr:uid="{00000000-0005-0000-0000-0000172D0000}"/>
    <cellStyle name="Comma 2 2 3 3 2 6 3" xfId="26638" xr:uid="{00000000-0005-0000-0000-000011680000}"/>
    <cellStyle name="Comma 2 2 3 3 2 7" xfId="6519" xr:uid="{00000000-0005-0000-0000-00007A190000}"/>
    <cellStyle name="Comma 2 2 3 3 2 7 3" xfId="21621" xr:uid="{00000000-0005-0000-0000-000078540000}"/>
    <cellStyle name="Comma 2 2 3 3 2 9" xfId="16608" xr:uid="{00000000-0005-0000-0000-0000E3400000}"/>
    <cellStyle name="Comma 2 2 3 3 3" xfId="1655" xr:uid="{00000000-0005-0000-0000-00007A060000}"/>
    <cellStyle name="Comma 2 2 3 3 3 2" xfId="2494" xr:uid="{00000000-0005-0000-0000-0000C1090000}"/>
    <cellStyle name="Comma 2 2 3 3 3 2 2" xfId="4184" xr:uid="{00000000-0005-0000-0000-00005B100000}"/>
    <cellStyle name="Comma 2 2 3 3 3 2 2 2" xfId="14257" xr:uid="{00000000-0005-0000-0000-0000B4370000}"/>
    <cellStyle name="Comma 2 2 3 3 3 2 2 2 3" xfId="29355" xr:uid="{00000000-0005-0000-0000-0000AE720000}"/>
    <cellStyle name="Comma 2 2 3 3 3 2 2 3" xfId="9237" xr:uid="{00000000-0005-0000-0000-000018240000}"/>
    <cellStyle name="Comma 2 2 3 3 3 2 2 3 3" xfId="24338" xr:uid="{00000000-0005-0000-0000-0000155F0000}"/>
    <cellStyle name="Comma 2 2 3 3 3 2 2 5" xfId="19325" xr:uid="{00000000-0005-0000-0000-0000804B0000}"/>
    <cellStyle name="Comma 2 2 3 3 3 2 3" xfId="5876" xr:uid="{00000000-0005-0000-0000-0000F7160000}"/>
    <cellStyle name="Comma 2 2 3 3 3 2 3 2" xfId="15928" xr:uid="{00000000-0005-0000-0000-00003B3E0000}"/>
    <cellStyle name="Comma 2 2 3 3 3 2 3 2 3" xfId="31026" xr:uid="{00000000-0005-0000-0000-000035790000}"/>
    <cellStyle name="Comma 2 2 3 3 3 2 3 3" xfId="10908" xr:uid="{00000000-0005-0000-0000-00009F2A0000}"/>
    <cellStyle name="Comma 2 2 3 3 3 2 3 3 3" xfId="26009" xr:uid="{00000000-0005-0000-0000-00009C650000}"/>
    <cellStyle name="Comma 2 2 3 3 3 2 3 5" xfId="20996" xr:uid="{00000000-0005-0000-0000-000007520000}"/>
    <cellStyle name="Comma 2 2 3 3 3 2 4" xfId="12586" xr:uid="{00000000-0005-0000-0000-00002D310000}"/>
    <cellStyle name="Comma 2 2 3 3 3 2 4 3" xfId="27684" xr:uid="{00000000-0005-0000-0000-0000276C0000}"/>
    <cellStyle name="Comma 2 2 3 3 3 2 5" xfId="7565" xr:uid="{00000000-0005-0000-0000-0000901D0000}"/>
    <cellStyle name="Comma 2 2 3 3 3 2 5 3" xfId="22667" xr:uid="{00000000-0005-0000-0000-00008E580000}"/>
    <cellStyle name="Comma 2 2 3 3 3 2 7" xfId="17654" xr:uid="{00000000-0005-0000-0000-0000F9440000}"/>
    <cellStyle name="Comma 2 2 3 3 3 3" xfId="3347" xr:uid="{00000000-0005-0000-0000-0000160D0000}"/>
    <cellStyle name="Comma 2 2 3 3 3 3 2" xfId="13421" xr:uid="{00000000-0005-0000-0000-000070340000}"/>
    <cellStyle name="Comma 2 2 3 3 3 3 2 3" xfId="28519" xr:uid="{00000000-0005-0000-0000-00006A6F0000}"/>
    <cellStyle name="Comma 2 2 3 3 3 3 3" xfId="8401" xr:uid="{00000000-0005-0000-0000-0000D4200000}"/>
    <cellStyle name="Comma 2 2 3 3 3 3 3 3" xfId="23502" xr:uid="{00000000-0005-0000-0000-0000D15B0000}"/>
    <cellStyle name="Comma 2 2 3 3 3 3 5" xfId="18489" xr:uid="{00000000-0005-0000-0000-00003C480000}"/>
    <cellStyle name="Comma 2 2 3 3 3 4" xfId="5040" xr:uid="{00000000-0005-0000-0000-0000B3130000}"/>
    <cellStyle name="Comma 2 2 3 3 3 4 2" xfId="15092" xr:uid="{00000000-0005-0000-0000-0000F73A0000}"/>
    <cellStyle name="Comma 2 2 3 3 3 4 2 3" xfId="30190" xr:uid="{00000000-0005-0000-0000-0000F1750000}"/>
    <cellStyle name="Comma 2 2 3 3 3 4 3" xfId="10072" xr:uid="{00000000-0005-0000-0000-00005B270000}"/>
    <cellStyle name="Comma 2 2 3 3 3 4 3 3" xfId="25173" xr:uid="{00000000-0005-0000-0000-000058620000}"/>
    <cellStyle name="Comma 2 2 3 3 3 4 5" xfId="20160" xr:uid="{00000000-0005-0000-0000-0000C34E0000}"/>
    <cellStyle name="Comma 2 2 3 3 3 5" xfId="11750" xr:uid="{00000000-0005-0000-0000-0000E92D0000}"/>
    <cellStyle name="Comma 2 2 3 3 3 5 3" xfId="26848" xr:uid="{00000000-0005-0000-0000-0000E3680000}"/>
    <cellStyle name="Comma 2 2 3 3 3 6" xfId="6729" xr:uid="{00000000-0005-0000-0000-00004C1A0000}"/>
    <cellStyle name="Comma 2 2 3 3 3 6 3" xfId="21831" xr:uid="{00000000-0005-0000-0000-00004A550000}"/>
    <cellStyle name="Comma 2 2 3 3 3 8" xfId="16818" xr:uid="{00000000-0005-0000-0000-0000B5410000}"/>
    <cellStyle name="Comma 2 2 3 3 4" xfId="2076" xr:uid="{00000000-0005-0000-0000-00001F080000}"/>
    <cellStyle name="Comma 2 2 3 3 4 2" xfId="3766" xr:uid="{00000000-0005-0000-0000-0000B90E0000}"/>
    <cellStyle name="Comma 2 2 3 3 4 2 2" xfId="13839" xr:uid="{00000000-0005-0000-0000-000012360000}"/>
    <cellStyle name="Comma 2 2 3 3 4 2 2 3" xfId="28937" xr:uid="{00000000-0005-0000-0000-00000C710000}"/>
    <cellStyle name="Comma 2 2 3 3 4 2 3" xfId="8819" xr:uid="{00000000-0005-0000-0000-000076220000}"/>
    <cellStyle name="Comma 2 2 3 3 4 2 3 3" xfId="23920" xr:uid="{00000000-0005-0000-0000-0000735D0000}"/>
    <cellStyle name="Comma 2 2 3 3 4 2 5" xfId="18907" xr:uid="{00000000-0005-0000-0000-0000DE490000}"/>
    <cellStyle name="Comma 2 2 3 3 4 3" xfId="5458" xr:uid="{00000000-0005-0000-0000-000055150000}"/>
    <cellStyle name="Comma 2 2 3 3 4 3 2" xfId="15510" xr:uid="{00000000-0005-0000-0000-0000993C0000}"/>
    <cellStyle name="Comma 2 2 3 3 4 3 2 3" xfId="30608" xr:uid="{00000000-0005-0000-0000-000093770000}"/>
    <cellStyle name="Comma 2 2 3 3 4 3 3" xfId="10490" xr:uid="{00000000-0005-0000-0000-0000FD280000}"/>
    <cellStyle name="Comma 2 2 3 3 4 3 3 3" xfId="25591" xr:uid="{00000000-0005-0000-0000-0000FA630000}"/>
    <cellStyle name="Comma 2 2 3 3 4 3 5" xfId="20578" xr:uid="{00000000-0005-0000-0000-000065500000}"/>
    <cellStyle name="Comma 2 2 3 3 4 4" xfId="12168" xr:uid="{00000000-0005-0000-0000-00008B2F0000}"/>
    <cellStyle name="Comma 2 2 3 3 4 4 3" xfId="27266" xr:uid="{00000000-0005-0000-0000-0000856A0000}"/>
    <cellStyle name="Comma 2 2 3 3 4 5" xfId="7147" xr:uid="{00000000-0005-0000-0000-0000EE1B0000}"/>
    <cellStyle name="Comma 2 2 3 3 4 5 3" xfId="22249" xr:uid="{00000000-0005-0000-0000-0000EC560000}"/>
    <cellStyle name="Comma 2 2 3 3 4 7" xfId="17236" xr:uid="{00000000-0005-0000-0000-000057430000}"/>
    <cellStyle name="Comma 2 2 3 3 5" xfId="2929" xr:uid="{00000000-0005-0000-0000-0000740B0000}"/>
    <cellStyle name="Comma 2 2 3 3 5 2" xfId="13003" xr:uid="{00000000-0005-0000-0000-0000CE320000}"/>
    <cellStyle name="Comma 2 2 3 3 5 2 3" xfId="28101" xr:uid="{00000000-0005-0000-0000-0000C86D0000}"/>
    <cellStyle name="Comma 2 2 3 3 5 3" xfId="7983" xr:uid="{00000000-0005-0000-0000-0000321F0000}"/>
    <cellStyle name="Comma 2 2 3 3 5 3 3" xfId="23084" xr:uid="{00000000-0005-0000-0000-00002F5A0000}"/>
    <cellStyle name="Comma 2 2 3 3 5 5" xfId="18071" xr:uid="{00000000-0005-0000-0000-00009A460000}"/>
    <cellStyle name="Comma 2 2 3 3 6" xfId="4622" xr:uid="{00000000-0005-0000-0000-000011120000}"/>
    <cellStyle name="Comma 2 2 3 3 6 2" xfId="14674" xr:uid="{00000000-0005-0000-0000-000055390000}"/>
    <cellStyle name="Comma 2 2 3 3 6 2 3" xfId="29772" xr:uid="{00000000-0005-0000-0000-00004F740000}"/>
    <cellStyle name="Comma 2 2 3 3 6 3" xfId="9654" xr:uid="{00000000-0005-0000-0000-0000B9250000}"/>
    <cellStyle name="Comma 2 2 3 3 6 3 3" xfId="24755" xr:uid="{00000000-0005-0000-0000-0000B6600000}"/>
    <cellStyle name="Comma 2 2 3 3 6 5" xfId="19742" xr:uid="{00000000-0005-0000-0000-0000214D0000}"/>
    <cellStyle name="Comma 2 2 3 3 7" xfId="11332" xr:uid="{00000000-0005-0000-0000-0000472C0000}"/>
    <cellStyle name="Comma 2 2 3 3 7 3" xfId="26430" xr:uid="{00000000-0005-0000-0000-000041670000}"/>
    <cellStyle name="Comma 2 2 3 3 8" xfId="6311" xr:uid="{00000000-0005-0000-0000-0000AA180000}"/>
    <cellStyle name="Comma 2 2 3 3 8 3" xfId="21413" xr:uid="{00000000-0005-0000-0000-0000A8530000}"/>
    <cellStyle name="Comma 2 2 3 4" xfId="1336" xr:uid="{00000000-0005-0000-0000-00003B050000}"/>
    <cellStyle name="Comma 2 2 3 4 2" xfId="1759" xr:uid="{00000000-0005-0000-0000-0000E2060000}"/>
    <cellStyle name="Comma 2 2 3 4 2 2" xfId="2598" xr:uid="{00000000-0005-0000-0000-0000290A0000}"/>
    <cellStyle name="Comma 2 2 3 4 2 2 2" xfId="4288" xr:uid="{00000000-0005-0000-0000-0000C3100000}"/>
    <cellStyle name="Comma 2 2 3 4 2 2 2 2" xfId="14361" xr:uid="{00000000-0005-0000-0000-00001C380000}"/>
    <cellStyle name="Comma 2 2 3 4 2 2 2 2 3" xfId="29459" xr:uid="{00000000-0005-0000-0000-000016730000}"/>
    <cellStyle name="Comma 2 2 3 4 2 2 2 3" xfId="9341" xr:uid="{00000000-0005-0000-0000-000080240000}"/>
    <cellStyle name="Comma 2 2 3 4 2 2 2 3 3" xfId="24442" xr:uid="{00000000-0005-0000-0000-00007D5F0000}"/>
    <cellStyle name="Comma 2 2 3 4 2 2 2 5" xfId="19429" xr:uid="{00000000-0005-0000-0000-0000E84B0000}"/>
    <cellStyle name="Comma 2 2 3 4 2 2 3" xfId="5980" xr:uid="{00000000-0005-0000-0000-00005F170000}"/>
    <cellStyle name="Comma 2 2 3 4 2 2 3 2" xfId="16032" xr:uid="{00000000-0005-0000-0000-0000A33E0000}"/>
    <cellStyle name="Comma 2 2 3 4 2 2 3 2 3" xfId="31130" xr:uid="{00000000-0005-0000-0000-00009D790000}"/>
    <cellStyle name="Comma 2 2 3 4 2 2 3 3" xfId="11012" xr:uid="{00000000-0005-0000-0000-0000072B0000}"/>
    <cellStyle name="Comma 2 2 3 4 2 2 3 3 3" xfId="26113" xr:uid="{00000000-0005-0000-0000-000004660000}"/>
    <cellStyle name="Comma 2 2 3 4 2 2 3 5" xfId="21100" xr:uid="{00000000-0005-0000-0000-00006F520000}"/>
    <cellStyle name="Comma 2 2 3 4 2 2 4" xfId="12690" xr:uid="{00000000-0005-0000-0000-000095310000}"/>
    <cellStyle name="Comma 2 2 3 4 2 2 4 3" xfId="27788" xr:uid="{00000000-0005-0000-0000-00008F6C0000}"/>
    <cellStyle name="Comma 2 2 3 4 2 2 5" xfId="7669" xr:uid="{00000000-0005-0000-0000-0000F81D0000}"/>
    <cellStyle name="Comma 2 2 3 4 2 2 5 3" xfId="22771" xr:uid="{00000000-0005-0000-0000-0000F6580000}"/>
    <cellStyle name="Comma 2 2 3 4 2 2 7" xfId="17758" xr:uid="{00000000-0005-0000-0000-000061450000}"/>
    <cellStyle name="Comma 2 2 3 4 2 3" xfId="3451" xr:uid="{00000000-0005-0000-0000-00007E0D0000}"/>
    <cellStyle name="Comma 2 2 3 4 2 3 2" xfId="13525" xr:uid="{00000000-0005-0000-0000-0000D8340000}"/>
    <cellStyle name="Comma 2 2 3 4 2 3 2 3" xfId="28623" xr:uid="{00000000-0005-0000-0000-0000D26F0000}"/>
    <cellStyle name="Comma 2 2 3 4 2 3 3" xfId="8505" xr:uid="{00000000-0005-0000-0000-00003C210000}"/>
    <cellStyle name="Comma 2 2 3 4 2 3 3 3" xfId="23606" xr:uid="{00000000-0005-0000-0000-0000395C0000}"/>
    <cellStyle name="Comma 2 2 3 4 2 3 5" xfId="18593" xr:uid="{00000000-0005-0000-0000-0000A4480000}"/>
    <cellStyle name="Comma 2 2 3 4 2 4" xfId="5144" xr:uid="{00000000-0005-0000-0000-00001B140000}"/>
    <cellStyle name="Comma 2 2 3 4 2 4 2" xfId="15196" xr:uid="{00000000-0005-0000-0000-00005F3B0000}"/>
    <cellStyle name="Comma 2 2 3 4 2 4 2 3" xfId="30294" xr:uid="{00000000-0005-0000-0000-000059760000}"/>
    <cellStyle name="Comma 2 2 3 4 2 4 3" xfId="10176" xr:uid="{00000000-0005-0000-0000-0000C3270000}"/>
    <cellStyle name="Comma 2 2 3 4 2 4 3 3" xfId="25277" xr:uid="{00000000-0005-0000-0000-0000C0620000}"/>
    <cellStyle name="Comma 2 2 3 4 2 4 5" xfId="20264" xr:uid="{00000000-0005-0000-0000-00002B4F0000}"/>
    <cellStyle name="Comma 2 2 3 4 2 5" xfId="11854" xr:uid="{00000000-0005-0000-0000-0000512E0000}"/>
    <cellStyle name="Comma 2 2 3 4 2 5 3" xfId="26952" xr:uid="{00000000-0005-0000-0000-00004B690000}"/>
    <cellStyle name="Comma 2 2 3 4 2 6" xfId="6833" xr:uid="{00000000-0005-0000-0000-0000B41A0000}"/>
    <cellStyle name="Comma 2 2 3 4 2 6 3" xfId="21935" xr:uid="{00000000-0005-0000-0000-0000B2550000}"/>
    <cellStyle name="Comma 2 2 3 4 2 8" xfId="16922" xr:uid="{00000000-0005-0000-0000-00001D420000}"/>
    <cellStyle name="Comma 2 2 3 4 3" xfId="2180" xr:uid="{00000000-0005-0000-0000-000087080000}"/>
    <cellStyle name="Comma 2 2 3 4 3 2" xfId="3870" xr:uid="{00000000-0005-0000-0000-0000210F0000}"/>
    <cellStyle name="Comma 2 2 3 4 3 2 2" xfId="13943" xr:uid="{00000000-0005-0000-0000-00007A360000}"/>
    <cellStyle name="Comma 2 2 3 4 3 2 2 3" xfId="29041" xr:uid="{00000000-0005-0000-0000-000074710000}"/>
    <cellStyle name="Comma 2 2 3 4 3 2 3" xfId="8923" xr:uid="{00000000-0005-0000-0000-0000DE220000}"/>
    <cellStyle name="Comma 2 2 3 4 3 2 3 3" xfId="24024" xr:uid="{00000000-0005-0000-0000-0000DB5D0000}"/>
    <cellStyle name="Comma 2 2 3 4 3 2 5" xfId="19011" xr:uid="{00000000-0005-0000-0000-0000464A0000}"/>
    <cellStyle name="Comma 2 2 3 4 3 3" xfId="5562" xr:uid="{00000000-0005-0000-0000-0000BD150000}"/>
    <cellStyle name="Comma 2 2 3 4 3 3 2" xfId="15614" xr:uid="{00000000-0005-0000-0000-0000013D0000}"/>
    <cellStyle name="Comma 2 2 3 4 3 3 2 3" xfId="30712" xr:uid="{00000000-0005-0000-0000-0000FB770000}"/>
    <cellStyle name="Comma 2 2 3 4 3 3 3" xfId="10594" xr:uid="{00000000-0005-0000-0000-000065290000}"/>
    <cellStyle name="Comma 2 2 3 4 3 3 3 3" xfId="25695" xr:uid="{00000000-0005-0000-0000-000062640000}"/>
    <cellStyle name="Comma 2 2 3 4 3 3 5" xfId="20682" xr:uid="{00000000-0005-0000-0000-0000CD500000}"/>
    <cellStyle name="Comma 2 2 3 4 3 4" xfId="12272" xr:uid="{00000000-0005-0000-0000-0000F32F0000}"/>
    <cellStyle name="Comma 2 2 3 4 3 4 3" xfId="27370" xr:uid="{00000000-0005-0000-0000-0000ED6A0000}"/>
    <cellStyle name="Comma 2 2 3 4 3 5" xfId="7251" xr:uid="{00000000-0005-0000-0000-0000561C0000}"/>
    <cellStyle name="Comma 2 2 3 4 3 5 3" xfId="22353" xr:uid="{00000000-0005-0000-0000-000054570000}"/>
    <cellStyle name="Comma 2 2 3 4 3 7" xfId="17340" xr:uid="{00000000-0005-0000-0000-0000BF430000}"/>
    <cellStyle name="Comma 2 2 3 4 4" xfId="3033" xr:uid="{00000000-0005-0000-0000-0000DC0B0000}"/>
    <cellStyle name="Comma 2 2 3 4 4 2" xfId="13107" xr:uid="{00000000-0005-0000-0000-000036330000}"/>
    <cellStyle name="Comma 2 2 3 4 4 2 3" xfId="28205" xr:uid="{00000000-0005-0000-0000-0000306E0000}"/>
    <cellStyle name="Comma 2 2 3 4 4 3" xfId="8087" xr:uid="{00000000-0005-0000-0000-00009A1F0000}"/>
    <cellStyle name="Comma 2 2 3 4 4 3 3" xfId="23188" xr:uid="{00000000-0005-0000-0000-0000975A0000}"/>
    <cellStyle name="Comma 2 2 3 4 4 5" xfId="18175" xr:uid="{00000000-0005-0000-0000-000002470000}"/>
    <cellStyle name="Comma 2 2 3 4 5" xfId="4726" xr:uid="{00000000-0005-0000-0000-000079120000}"/>
    <cellStyle name="Comma 2 2 3 4 5 2" xfId="14778" xr:uid="{00000000-0005-0000-0000-0000BD390000}"/>
    <cellStyle name="Comma 2 2 3 4 5 2 3" xfId="29876" xr:uid="{00000000-0005-0000-0000-0000B7740000}"/>
    <cellStyle name="Comma 2 2 3 4 5 3" xfId="9758" xr:uid="{00000000-0005-0000-0000-000021260000}"/>
    <cellStyle name="Comma 2 2 3 4 5 3 3" xfId="24859" xr:uid="{00000000-0005-0000-0000-00001E610000}"/>
    <cellStyle name="Comma 2 2 3 4 5 5" xfId="19846" xr:uid="{00000000-0005-0000-0000-0000894D0000}"/>
    <cellStyle name="Comma 2 2 3 4 6" xfId="11436" xr:uid="{00000000-0005-0000-0000-0000AF2C0000}"/>
    <cellStyle name="Comma 2 2 3 4 6 3" xfId="26534" xr:uid="{00000000-0005-0000-0000-0000A9670000}"/>
    <cellStyle name="Comma 2 2 3 4 7" xfId="6415" xr:uid="{00000000-0005-0000-0000-000012190000}"/>
    <cellStyle name="Comma 2 2 3 4 7 3" xfId="21517" xr:uid="{00000000-0005-0000-0000-000010540000}"/>
    <cellStyle name="Comma 2 2 3 4 9" xfId="16504" xr:uid="{00000000-0005-0000-0000-00007B400000}"/>
    <cellStyle name="Comma 2 2 3 5" xfId="1549" xr:uid="{00000000-0005-0000-0000-000010060000}"/>
    <cellStyle name="Comma 2 2 3 5 2" xfId="2390" xr:uid="{00000000-0005-0000-0000-000059090000}"/>
    <cellStyle name="Comma 2 2 3 5 2 2" xfId="4080" xr:uid="{00000000-0005-0000-0000-0000F30F0000}"/>
    <cellStyle name="Comma 2 2 3 5 2 2 2" xfId="14153" xr:uid="{00000000-0005-0000-0000-00004C370000}"/>
    <cellStyle name="Comma 2 2 3 5 2 2 2 3" xfId="29251" xr:uid="{00000000-0005-0000-0000-000046720000}"/>
    <cellStyle name="Comma 2 2 3 5 2 2 3" xfId="9133" xr:uid="{00000000-0005-0000-0000-0000B0230000}"/>
    <cellStyle name="Comma 2 2 3 5 2 2 3 3" xfId="24234" xr:uid="{00000000-0005-0000-0000-0000AD5E0000}"/>
    <cellStyle name="Comma 2 2 3 5 2 2 5" xfId="19221" xr:uid="{00000000-0005-0000-0000-0000184B0000}"/>
    <cellStyle name="Comma 2 2 3 5 2 3" xfId="5772" xr:uid="{00000000-0005-0000-0000-00008F160000}"/>
    <cellStyle name="Comma 2 2 3 5 2 3 2" xfId="15824" xr:uid="{00000000-0005-0000-0000-0000D33D0000}"/>
    <cellStyle name="Comma 2 2 3 5 2 3 2 3" xfId="30922" xr:uid="{00000000-0005-0000-0000-0000CD780000}"/>
    <cellStyle name="Comma 2 2 3 5 2 3 3" xfId="10804" xr:uid="{00000000-0005-0000-0000-0000372A0000}"/>
    <cellStyle name="Comma 2 2 3 5 2 3 3 3" xfId="25905" xr:uid="{00000000-0005-0000-0000-000034650000}"/>
    <cellStyle name="Comma 2 2 3 5 2 3 5" xfId="20892" xr:uid="{00000000-0005-0000-0000-00009F510000}"/>
    <cellStyle name="Comma 2 2 3 5 2 4" xfId="12482" xr:uid="{00000000-0005-0000-0000-0000C5300000}"/>
    <cellStyle name="Comma 2 2 3 5 2 4 3" xfId="27580" xr:uid="{00000000-0005-0000-0000-0000BF6B0000}"/>
    <cellStyle name="Comma 2 2 3 5 2 5" xfId="7461" xr:uid="{00000000-0005-0000-0000-0000281D0000}"/>
    <cellStyle name="Comma 2 2 3 5 2 5 3" xfId="22563" xr:uid="{00000000-0005-0000-0000-000026580000}"/>
    <cellStyle name="Comma 2 2 3 5 2 7" xfId="17550" xr:uid="{00000000-0005-0000-0000-000091440000}"/>
    <cellStyle name="Comma 2 2 3 5 3" xfId="3243" xr:uid="{00000000-0005-0000-0000-0000AE0C0000}"/>
    <cellStyle name="Comma 2 2 3 5 3 2" xfId="13317" xr:uid="{00000000-0005-0000-0000-000008340000}"/>
    <cellStyle name="Comma 2 2 3 5 3 2 3" xfId="28415" xr:uid="{00000000-0005-0000-0000-0000026F0000}"/>
    <cellStyle name="Comma 2 2 3 5 3 3" xfId="8297" xr:uid="{00000000-0005-0000-0000-00006C200000}"/>
    <cellStyle name="Comma 2 2 3 5 3 3 3" xfId="23398" xr:uid="{00000000-0005-0000-0000-0000695B0000}"/>
    <cellStyle name="Comma 2 2 3 5 3 5" xfId="18385" xr:uid="{00000000-0005-0000-0000-0000D4470000}"/>
    <cellStyle name="Comma 2 2 3 5 4" xfId="4936" xr:uid="{00000000-0005-0000-0000-00004B130000}"/>
    <cellStyle name="Comma 2 2 3 5 4 2" xfId="14988" xr:uid="{00000000-0005-0000-0000-00008F3A0000}"/>
    <cellStyle name="Comma 2 2 3 5 4 2 3" xfId="30086" xr:uid="{00000000-0005-0000-0000-000089750000}"/>
    <cellStyle name="Comma 2 2 3 5 4 3" xfId="9968" xr:uid="{00000000-0005-0000-0000-0000F3260000}"/>
    <cellStyle name="Comma 2 2 3 5 4 3 3" xfId="25069" xr:uid="{00000000-0005-0000-0000-0000F0610000}"/>
    <cellStyle name="Comma 2 2 3 5 4 5" xfId="20056" xr:uid="{00000000-0005-0000-0000-00005B4E0000}"/>
    <cellStyle name="Comma 2 2 3 5 5" xfId="11646" xr:uid="{00000000-0005-0000-0000-0000812D0000}"/>
    <cellStyle name="Comma 2 2 3 5 5 3" xfId="26744" xr:uid="{00000000-0005-0000-0000-00007B680000}"/>
    <cellStyle name="Comma 2 2 3 5 6" xfId="6625" xr:uid="{00000000-0005-0000-0000-0000E4190000}"/>
    <cellStyle name="Comma 2 2 3 5 6 3" xfId="21727" xr:uid="{00000000-0005-0000-0000-0000E2540000}"/>
    <cellStyle name="Comma 2 2 3 5 8" xfId="16714" xr:uid="{00000000-0005-0000-0000-00004D410000}"/>
    <cellStyle name="Comma 2 2 3 6" xfId="1970" xr:uid="{00000000-0005-0000-0000-0000B5070000}"/>
    <cellStyle name="Comma 2 2 3 6 2" xfId="3662" xr:uid="{00000000-0005-0000-0000-0000510E0000}"/>
    <cellStyle name="Comma 2 2 3 6 2 2" xfId="13735" xr:uid="{00000000-0005-0000-0000-0000AA350000}"/>
    <cellStyle name="Comma 2 2 3 6 2 2 3" xfId="28833" xr:uid="{00000000-0005-0000-0000-0000A4700000}"/>
    <cellStyle name="Comma 2 2 3 6 2 3" xfId="8715" xr:uid="{00000000-0005-0000-0000-00000E220000}"/>
    <cellStyle name="Comma 2 2 3 6 2 3 3" xfId="23816" xr:uid="{00000000-0005-0000-0000-00000B5D0000}"/>
    <cellStyle name="Comma 2 2 3 6 2 5" xfId="18803" xr:uid="{00000000-0005-0000-0000-000076490000}"/>
    <cellStyle name="Comma 2 2 3 6 3" xfId="5354" xr:uid="{00000000-0005-0000-0000-0000ED140000}"/>
    <cellStyle name="Comma 2 2 3 6 3 2" xfId="15406" xr:uid="{00000000-0005-0000-0000-0000313C0000}"/>
    <cellStyle name="Comma 2 2 3 6 3 2 3" xfId="30504" xr:uid="{00000000-0005-0000-0000-00002B770000}"/>
    <cellStyle name="Comma 2 2 3 6 3 3" xfId="10386" xr:uid="{00000000-0005-0000-0000-000095280000}"/>
    <cellStyle name="Comma 2 2 3 6 3 3 3" xfId="25487" xr:uid="{00000000-0005-0000-0000-000092630000}"/>
    <cellStyle name="Comma 2 2 3 6 3 5" xfId="20474" xr:uid="{00000000-0005-0000-0000-0000FD4F0000}"/>
    <cellStyle name="Comma 2 2 3 6 4" xfId="12064" xr:uid="{00000000-0005-0000-0000-0000232F0000}"/>
    <cellStyle name="Comma 2 2 3 6 4 3" xfId="27162" xr:uid="{00000000-0005-0000-0000-00001D6A0000}"/>
    <cellStyle name="Comma 2 2 3 6 5" xfId="7043" xr:uid="{00000000-0005-0000-0000-0000861B0000}"/>
    <cellStyle name="Comma 2 2 3 6 5 3" xfId="22145" xr:uid="{00000000-0005-0000-0000-000084560000}"/>
    <cellStyle name="Comma 2 2 3 6 7" xfId="17132" xr:uid="{00000000-0005-0000-0000-0000EF420000}"/>
    <cellStyle name="Comma 2 2 3 7" xfId="2819" xr:uid="{00000000-0005-0000-0000-0000060B0000}"/>
    <cellStyle name="Comma 2 2 3 7 2" xfId="12899" xr:uid="{00000000-0005-0000-0000-000066320000}"/>
    <cellStyle name="Comma 2 2 3 7 2 3" xfId="27997" xr:uid="{00000000-0005-0000-0000-0000606D0000}"/>
    <cellStyle name="Comma 2 2 3 7 3" xfId="7879" xr:uid="{00000000-0005-0000-0000-0000CA1E0000}"/>
    <cellStyle name="Comma 2 2 3 7 3 3" xfId="22980" xr:uid="{00000000-0005-0000-0000-0000C7590000}"/>
    <cellStyle name="Comma 2 2 3 7 5" xfId="17967" xr:uid="{00000000-0005-0000-0000-000032460000}"/>
    <cellStyle name="Comma 2 2 3 8" xfId="4514" xr:uid="{00000000-0005-0000-0000-0000A5110000}"/>
    <cellStyle name="Comma 2 2 3 8 2" xfId="14570" xr:uid="{00000000-0005-0000-0000-0000ED380000}"/>
    <cellStyle name="Comma 2 2 3 8 2 3" xfId="29668" xr:uid="{00000000-0005-0000-0000-0000E7730000}"/>
    <cellStyle name="Comma 2 2 3 8 3" xfId="9550" xr:uid="{00000000-0005-0000-0000-000051250000}"/>
    <cellStyle name="Comma 2 2 3 8 3 3" xfId="24651" xr:uid="{00000000-0005-0000-0000-00004E600000}"/>
    <cellStyle name="Comma 2 2 3 8 5" xfId="19638" xr:uid="{00000000-0005-0000-0000-0000B94C0000}"/>
    <cellStyle name="Comma 2 2 3 9" xfId="11226" xr:uid="{00000000-0005-0000-0000-0000DD2B0000}"/>
    <cellStyle name="Comma 2 2 3 9 3" xfId="26326" xr:uid="{00000000-0005-0000-0000-0000D9660000}"/>
    <cellStyle name="Comma 2 3" xfId="504" xr:uid="{00000000-0005-0000-0000-0000FA010000}"/>
    <cellStyle name="Comma 2 3 2" xfId="669" xr:uid="{00000000-0005-0000-0000-00009F020000}"/>
    <cellStyle name="Comma 2 3 3" xfId="670" xr:uid="{00000000-0005-0000-0000-0000A0020000}"/>
    <cellStyle name="Comma 2 3 4" xfId="671" xr:uid="{00000000-0005-0000-0000-0000A1020000}"/>
    <cellStyle name="Comma 2 3 5" xfId="672" xr:uid="{00000000-0005-0000-0000-0000A2020000}"/>
    <cellStyle name="Comma 2 3 6" xfId="673" xr:uid="{00000000-0005-0000-0000-0000A3020000}"/>
    <cellStyle name="Comma 2 3 6 10" xfId="6206" xr:uid="{00000000-0005-0000-0000-000041180000}"/>
    <cellStyle name="Comma 2 3 6 10 3" xfId="21310" xr:uid="{00000000-0005-0000-0000-000041530000}"/>
    <cellStyle name="Comma 2 3 6 12" xfId="16295" xr:uid="{00000000-0005-0000-0000-0000AA3F0000}"/>
    <cellStyle name="Comma 2 3 6 2" xfId="1170" xr:uid="{00000000-0005-0000-0000-000095040000}"/>
    <cellStyle name="Comma 2 3 6 2 11" xfId="16349" xr:uid="{00000000-0005-0000-0000-0000E03F0000}"/>
    <cellStyle name="Comma 2 3 6 2 2" xfId="1278" xr:uid="{00000000-0005-0000-0000-000001050000}"/>
    <cellStyle name="Comma 2 3 6 2 2 10" xfId="16453" xr:uid="{00000000-0005-0000-0000-000048400000}"/>
    <cellStyle name="Comma 2 3 6 2 2 2" xfId="1495" xr:uid="{00000000-0005-0000-0000-0000DA050000}"/>
    <cellStyle name="Comma 2 3 6 2 2 2 2" xfId="1916" xr:uid="{00000000-0005-0000-0000-00007F070000}"/>
    <cellStyle name="Comma 2 3 6 2 2 2 2 2" xfId="2755" xr:uid="{00000000-0005-0000-0000-0000C60A0000}"/>
    <cellStyle name="Comma 2 3 6 2 2 2 2 2 2" xfId="4445" xr:uid="{00000000-0005-0000-0000-000060110000}"/>
    <cellStyle name="Comma 2 3 6 2 2 2 2 2 2 2" xfId="14518" xr:uid="{00000000-0005-0000-0000-0000B9380000}"/>
    <cellStyle name="Comma 2 3 6 2 2 2 2 2 2 2 3" xfId="29616" xr:uid="{00000000-0005-0000-0000-0000B3730000}"/>
    <cellStyle name="Comma 2 3 6 2 2 2 2 2 2 3" xfId="9498" xr:uid="{00000000-0005-0000-0000-00001D250000}"/>
    <cellStyle name="Comma 2 3 6 2 2 2 2 2 2 3 3" xfId="24599" xr:uid="{00000000-0005-0000-0000-00001A600000}"/>
    <cellStyle name="Comma 2 3 6 2 2 2 2 2 2 5" xfId="19586" xr:uid="{00000000-0005-0000-0000-0000854C0000}"/>
    <cellStyle name="Comma 2 3 6 2 2 2 2 2 3" xfId="6137" xr:uid="{00000000-0005-0000-0000-0000FC170000}"/>
    <cellStyle name="Comma 2 3 6 2 2 2 2 2 3 2" xfId="16189" xr:uid="{00000000-0005-0000-0000-0000403F0000}"/>
    <cellStyle name="Comma 2 3 6 2 2 2 2 2 3 2 3" xfId="31287" xr:uid="{00000000-0005-0000-0000-00003A7A0000}"/>
    <cellStyle name="Comma 2 3 6 2 2 2 2 2 3 3" xfId="11169" xr:uid="{00000000-0005-0000-0000-0000A42B0000}"/>
    <cellStyle name="Comma 2 3 6 2 2 2 2 2 3 3 3" xfId="26270" xr:uid="{00000000-0005-0000-0000-0000A1660000}"/>
    <cellStyle name="Comma 2 3 6 2 2 2 2 2 3 5" xfId="21257" xr:uid="{00000000-0005-0000-0000-00000C530000}"/>
    <cellStyle name="Comma 2 3 6 2 2 2 2 2 4" xfId="12847" xr:uid="{00000000-0005-0000-0000-000032320000}"/>
    <cellStyle name="Comma 2 3 6 2 2 2 2 2 4 3" xfId="27945" xr:uid="{00000000-0005-0000-0000-00002C6D0000}"/>
    <cellStyle name="Comma 2 3 6 2 2 2 2 2 5" xfId="7826" xr:uid="{00000000-0005-0000-0000-0000951E0000}"/>
    <cellStyle name="Comma 2 3 6 2 2 2 2 2 5 3" xfId="22928" xr:uid="{00000000-0005-0000-0000-000093590000}"/>
    <cellStyle name="Comma 2 3 6 2 2 2 2 2 7" xfId="17915" xr:uid="{00000000-0005-0000-0000-0000FE450000}"/>
    <cellStyle name="Comma 2 3 6 2 2 2 2 3" xfId="3608" xr:uid="{00000000-0005-0000-0000-00001B0E0000}"/>
    <cellStyle name="Comma 2 3 6 2 2 2 2 3 2" xfId="13682" xr:uid="{00000000-0005-0000-0000-000075350000}"/>
    <cellStyle name="Comma 2 3 6 2 2 2 2 3 2 3" xfId="28780" xr:uid="{00000000-0005-0000-0000-00006F700000}"/>
    <cellStyle name="Comma 2 3 6 2 2 2 2 3 3" xfId="8662" xr:uid="{00000000-0005-0000-0000-0000D9210000}"/>
    <cellStyle name="Comma 2 3 6 2 2 2 2 3 3 3" xfId="23763" xr:uid="{00000000-0005-0000-0000-0000D65C0000}"/>
    <cellStyle name="Comma 2 3 6 2 2 2 2 3 5" xfId="18750" xr:uid="{00000000-0005-0000-0000-000041490000}"/>
    <cellStyle name="Comma 2 3 6 2 2 2 2 4" xfId="5301" xr:uid="{00000000-0005-0000-0000-0000B8140000}"/>
    <cellStyle name="Comma 2 3 6 2 2 2 2 4 2" xfId="15353" xr:uid="{00000000-0005-0000-0000-0000FC3B0000}"/>
    <cellStyle name="Comma 2 3 6 2 2 2 2 4 2 3" xfId="30451" xr:uid="{00000000-0005-0000-0000-0000F6760000}"/>
    <cellStyle name="Comma 2 3 6 2 2 2 2 4 3" xfId="10333" xr:uid="{00000000-0005-0000-0000-000060280000}"/>
    <cellStyle name="Comma 2 3 6 2 2 2 2 4 3 3" xfId="25434" xr:uid="{00000000-0005-0000-0000-00005D630000}"/>
    <cellStyle name="Comma 2 3 6 2 2 2 2 4 5" xfId="20421" xr:uid="{00000000-0005-0000-0000-0000C84F0000}"/>
    <cellStyle name="Comma 2 3 6 2 2 2 2 5" xfId="12011" xr:uid="{00000000-0005-0000-0000-0000EE2E0000}"/>
    <cellStyle name="Comma 2 3 6 2 2 2 2 5 3" xfId="27109" xr:uid="{00000000-0005-0000-0000-0000E8690000}"/>
    <cellStyle name="Comma 2 3 6 2 2 2 2 6" xfId="6990" xr:uid="{00000000-0005-0000-0000-0000511B0000}"/>
    <cellStyle name="Comma 2 3 6 2 2 2 2 6 3" xfId="22092" xr:uid="{00000000-0005-0000-0000-00004F560000}"/>
    <cellStyle name="Comma 2 3 6 2 2 2 2 8" xfId="17079" xr:uid="{00000000-0005-0000-0000-0000BA420000}"/>
    <cellStyle name="Comma 2 3 6 2 2 2 3" xfId="2337" xr:uid="{00000000-0005-0000-0000-000024090000}"/>
    <cellStyle name="Comma 2 3 6 2 2 2 3 2" xfId="4027" xr:uid="{00000000-0005-0000-0000-0000BE0F0000}"/>
    <cellStyle name="Comma 2 3 6 2 2 2 3 2 2" xfId="14100" xr:uid="{00000000-0005-0000-0000-000017370000}"/>
    <cellStyle name="Comma 2 3 6 2 2 2 3 2 2 3" xfId="29198" xr:uid="{00000000-0005-0000-0000-000011720000}"/>
    <cellStyle name="Comma 2 3 6 2 2 2 3 2 3" xfId="9080" xr:uid="{00000000-0005-0000-0000-00007B230000}"/>
    <cellStyle name="Comma 2 3 6 2 2 2 3 2 3 3" xfId="24181" xr:uid="{00000000-0005-0000-0000-0000785E0000}"/>
    <cellStyle name="Comma 2 3 6 2 2 2 3 2 5" xfId="19168" xr:uid="{00000000-0005-0000-0000-0000E34A0000}"/>
    <cellStyle name="Comma 2 3 6 2 2 2 3 3" xfId="5719" xr:uid="{00000000-0005-0000-0000-00005A160000}"/>
    <cellStyle name="Comma 2 3 6 2 2 2 3 3 2" xfId="15771" xr:uid="{00000000-0005-0000-0000-00009E3D0000}"/>
    <cellStyle name="Comma 2 3 6 2 2 2 3 3 2 3" xfId="30869" xr:uid="{00000000-0005-0000-0000-000098780000}"/>
    <cellStyle name="Comma 2 3 6 2 2 2 3 3 3" xfId="10751" xr:uid="{00000000-0005-0000-0000-0000022A0000}"/>
    <cellStyle name="Comma 2 3 6 2 2 2 3 3 3 3" xfId="25852" xr:uid="{00000000-0005-0000-0000-0000FF640000}"/>
    <cellStyle name="Comma 2 3 6 2 2 2 3 3 5" xfId="20839" xr:uid="{00000000-0005-0000-0000-00006A510000}"/>
    <cellStyle name="Comma 2 3 6 2 2 2 3 4" xfId="12429" xr:uid="{00000000-0005-0000-0000-000090300000}"/>
    <cellStyle name="Comma 2 3 6 2 2 2 3 4 3" xfId="27527" xr:uid="{00000000-0005-0000-0000-00008A6B0000}"/>
    <cellStyle name="Comma 2 3 6 2 2 2 3 5" xfId="7408" xr:uid="{00000000-0005-0000-0000-0000F31C0000}"/>
    <cellStyle name="Comma 2 3 6 2 2 2 3 5 3" xfId="22510" xr:uid="{00000000-0005-0000-0000-0000F1570000}"/>
    <cellStyle name="Comma 2 3 6 2 2 2 3 7" xfId="17497" xr:uid="{00000000-0005-0000-0000-00005C440000}"/>
    <cellStyle name="Comma 2 3 6 2 2 2 4" xfId="3190" xr:uid="{00000000-0005-0000-0000-0000790C0000}"/>
    <cellStyle name="Comma 2 3 6 2 2 2 4 2" xfId="13264" xr:uid="{00000000-0005-0000-0000-0000D3330000}"/>
    <cellStyle name="Comma 2 3 6 2 2 2 4 2 3" xfId="28362" xr:uid="{00000000-0005-0000-0000-0000CD6E0000}"/>
    <cellStyle name="Comma 2 3 6 2 2 2 4 3" xfId="8244" xr:uid="{00000000-0005-0000-0000-000037200000}"/>
    <cellStyle name="Comma 2 3 6 2 2 2 4 3 3" xfId="23345" xr:uid="{00000000-0005-0000-0000-0000345B0000}"/>
    <cellStyle name="Comma 2 3 6 2 2 2 4 5" xfId="18332" xr:uid="{00000000-0005-0000-0000-00009F470000}"/>
    <cellStyle name="Comma 2 3 6 2 2 2 5" xfId="4883" xr:uid="{00000000-0005-0000-0000-000016130000}"/>
    <cellStyle name="Comma 2 3 6 2 2 2 5 2" xfId="14935" xr:uid="{00000000-0005-0000-0000-00005A3A0000}"/>
    <cellStyle name="Comma 2 3 6 2 2 2 5 2 3" xfId="30033" xr:uid="{00000000-0005-0000-0000-000054750000}"/>
    <cellStyle name="Comma 2 3 6 2 2 2 5 3" xfId="9915" xr:uid="{00000000-0005-0000-0000-0000BE260000}"/>
    <cellStyle name="Comma 2 3 6 2 2 2 5 3 3" xfId="25016" xr:uid="{00000000-0005-0000-0000-0000BB610000}"/>
    <cellStyle name="Comma 2 3 6 2 2 2 5 5" xfId="20003" xr:uid="{00000000-0005-0000-0000-0000264E0000}"/>
    <cellStyle name="Comma 2 3 6 2 2 2 6" xfId="11593" xr:uid="{00000000-0005-0000-0000-00004C2D0000}"/>
    <cellStyle name="Comma 2 3 6 2 2 2 6 3" xfId="26691" xr:uid="{00000000-0005-0000-0000-000046680000}"/>
    <cellStyle name="Comma 2 3 6 2 2 2 7" xfId="6572" xr:uid="{00000000-0005-0000-0000-0000AF190000}"/>
    <cellStyle name="Comma 2 3 6 2 2 2 7 3" xfId="21674" xr:uid="{00000000-0005-0000-0000-0000AD540000}"/>
    <cellStyle name="Comma 2 3 6 2 2 2 9" xfId="16661" xr:uid="{00000000-0005-0000-0000-000018410000}"/>
    <cellStyle name="Comma 2 3 6 2 2 3" xfId="1708" xr:uid="{00000000-0005-0000-0000-0000AF060000}"/>
    <cellStyle name="Comma 2 3 6 2 2 3 2" xfId="2547" xr:uid="{00000000-0005-0000-0000-0000F6090000}"/>
    <cellStyle name="Comma 2 3 6 2 2 3 2 2" xfId="4237" xr:uid="{00000000-0005-0000-0000-000090100000}"/>
    <cellStyle name="Comma 2 3 6 2 2 3 2 2 2" xfId="14310" xr:uid="{00000000-0005-0000-0000-0000E9370000}"/>
    <cellStyle name="Comma 2 3 6 2 2 3 2 2 2 3" xfId="29408" xr:uid="{00000000-0005-0000-0000-0000E3720000}"/>
    <cellStyle name="Comma 2 3 6 2 2 3 2 2 3" xfId="9290" xr:uid="{00000000-0005-0000-0000-00004D240000}"/>
    <cellStyle name="Comma 2 3 6 2 2 3 2 2 3 3" xfId="24391" xr:uid="{00000000-0005-0000-0000-00004A5F0000}"/>
    <cellStyle name="Comma 2 3 6 2 2 3 2 2 5" xfId="19378" xr:uid="{00000000-0005-0000-0000-0000B54B0000}"/>
    <cellStyle name="Comma 2 3 6 2 2 3 2 3" xfId="5929" xr:uid="{00000000-0005-0000-0000-00002C170000}"/>
    <cellStyle name="Comma 2 3 6 2 2 3 2 3 2" xfId="15981" xr:uid="{00000000-0005-0000-0000-0000703E0000}"/>
    <cellStyle name="Comma 2 3 6 2 2 3 2 3 2 3" xfId="31079" xr:uid="{00000000-0005-0000-0000-00006A790000}"/>
    <cellStyle name="Comma 2 3 6 2 2 3 2 3 3" xfId="10961" xr:uid="{00000000-0005-0000-0000-0000D42A0000}"/>
    <cellStyle name="Comma 2 3 6 2 2 3 2 3 3 3" xfId="26062" xr:uid="{00000000-0005-0000-0000-0000D1650000}"/>
    <cellStyle name="Comma 2 3 6 2 2 3 2 3 5" xfId="21049" xr:uid="{00000000-0005-0000-0000-00003C520000}"/>
    <cellStyle name="Comma 2 3 6 2 2 3 2 4" xfId="12639" xr:uid="{00000000-0005-0000-0000-000062310000}"/>
    <cellStyle name="Comma 2 3 6 2 2 3 2 4 3" xfId="27737" xr:uid="{00000000-0005-0000-0000-00005C6C0000}"/>
    <cellStyle name="Comma 2 3 6 2 2 3 2 5" xfId="7618" xr:uid="{00000000-0005-0000-0000-0000C51D0000}"/>
    <cellStyle name="Comma 2 3 6 2 2 3 2 5 3" xfId="22720" xr:uid="{00000000-0005-0000-0000-0000C3580000}"/>
    <cellStyle name="Comma 2 3 6 2 2 3 2 7" xfId="17707" xr:uid="{00000000-0005-0000-0000-00002E450000}"/>
    <cellStyle name="Comma 2 3 6 2 2 3 3" xfId="3400" xr:uid="{00000000-0005-0000-0000-00004B0D0000}"/>
    <cellStyle name="Comma 2 3 6 2 2 3 3 2" xfId="13474" xr:uid="{00000000-0005-0000-0000-0000A5340000}"/>
    <cellStyle name="Comma 2 3 6 2 2 3 3 2 3" xfId="28572" xr:uid="{00000000-0005-0000-0000-00009F6F0000}"/>
    <cellStyle name="Comma 2 3 6 2 2 3 3 3" xfId="8454" xr:uid="{00000000-0005-0000-0000-000009210000}"/>
    <cellStyle name="Comma 2 3 6 2 2 3 3 3 3" xfId="23555" xr:uid="{00000000-0005-0000-0000-0000065C0000}"/>
    <cellStyle name="Comma 2 3 6 2 2 3 3 5" xfId="18542" xr:uid="{00000000-0005-0000-0000-000071480000}"/>
    <cellStyle name="Comma 2 3 6 2 2 3 4" xfId="5093" xr:uid="{00000000-0005-0000-0000-0000E8130000}"/>
    <cellStyle name="Comma 2 3 6 2 2 3 4 2" xfId="15145" xr:uid="{00000000-0005-0000-0000-00002C3B0000}"/>
    <cellStyle name="Comma 2 3 6 2 2 3 4 2 3" xfId="30243" xr:uid="{00000000-0005-0000-0000-000026760000}"/>
    <cellStyle name="Comma 2 3 6 2 2 3 4 3" xfId="10125" xr:uid="{00000000-0005-0000-0000-000090270000}"/>
    <cellStyle name="Comma 2 3 6 2 2 3 4 3 3" xfId="25226" xr:uid="{00000000-0005-0000-0000-00008D620000}"/>
    <cellStyle name="Comma 2 3 6 2 2 3 4 5" xfId="20213" xr:uid="{00000000-0005-0000-0000-0000F84E0000}"/>
    <cellStyle name="Comma 2 3 6 2 2 3 5" xfId="11803" xr:uid="{00000000-0005-0000-0000-00001E2E0000}"/>
    <cellStyle name="Comma 2 3 6 2 2 3 5 3" xfId="26901" xr:uid="{00000000-0005-0000-0000-000018690000}"/>
    <cellStyle name="Comma 2 3 6 2 2 3 6" xfId="6782" xr:uid="{00000000-0005-0000-0000-0000811A0000}"/>
    <cellStyle name="Comma 2 3 6 2 2 3 6 3" xfId="21884" xr:uid="{00000000-0005-0000-0000-00007F550000}"/>
    <cellStyle name="Comma 2 3 6 2 2 3 8" xfId="16871" xr:uid="{00000000-0005-0000-0000-0000EA410000}"/>
    <cellStyle name="Comma 2 3 6 2 2 4" xfId="2129" xr:uid="{00000000-0005-0000-0000-000054080000}"/>
    <cellStyle name="Comma 2 3 6 2 2 4 2" xfId="3819" xr:uid="{00000000-0005-0000-0000-0000EE0E0000}"/>
    <cellStyle name="Comma 2 3 6 2 2 4 2 2" xfId="13892" xr:uid="{00000000-0005-0000-0000-000047360000}"/>
    <cellStyle name="Comma 2 3 6 2 2 4 2 2 3" xfId="28990" xr:uid="{00000000-0005-0000-0000-000041710000}"/>
    <cellStyle name="Comma 2 3 6 2 2 4 2 3" xfId="8872" xr:uid="{00000000-0005-0000-0000-0000AB220000}"/>
    <cellStyle name="Comma 2 3 6 2 2 4 2 3 3" xfId="23973" xr:uid="{00000000-0005-0000-0000-0000A85D0000}"/>
    <cellStyle name="Comma 2 3 6 2 2 4 2 5" xfId="18960" xr:uid="{00000000-0005-0000-0000-0000134A0000}"/>
    <cellStyle name="Comma 2 3 6 2 2 4 3" xfId="5511" xr:uid="{00000000-0005-0000-0000-00008A150000}"/>
    <cellStyle name="Comma 2 3 6 2 2 4 3 2" xfId="15563" xr:uid="{00000000-0005-0000-0000-0000CE3C0000}"/>
    <cellStyle name="Comma 2 3 6 2 2 4 3 2 3" xfId="30661" xr:uid="{00000000-0005-0000-0000-0000C8770000}"/>
    <cellStyle name="Comma 2 3 6 2 2 4 3 3" xfId="10543" xr:uid="{00000000-0005-0000-0000-000032290000}"/>
    <cellStyle name="Comma 2 3 6 2 2 4 3 3 3" xfId="25644" xr:uid="{00000000-0005-0000-0000-00002F640000}"/>
    <cellStyle name="Comma 2 3 6 2 2 4 3 5" xfId="20631" xr:uid="{00000000-0005-0000-0000-00009A500000}"/>
    <cellStyle name="Comma 2 3 6 2 2 4 4" xfId="12221" xr:uid="{00000000-0005-0000-0000-0000C02F0000}"/>
    <cellStyle name="Comma 2 3 6 2 2 4 4 3" xfId="27319" xr:uid="{00000000-0005-0000-0000-0000BA6A0000}"/>
    <cellStyle name="Comma 2 3 6 2 2 4 5" xfId="7200" xr:uid="{00000000-0005-0000-0000-0000231C0000}"/>
    <cellStyle name="Comma 2 3 6 2 2 4 5 3" xfId="22302" xr:uid="{00000000-0005-0000-0000-000021570000}"/>
    <cellStyle name="Comma 2 3 6 2 2 4 7" xfId="17289" xr:uid="{00000000-0005-0000-0000-00008C430000}"/>
    <cellStyle name="Comma 2 3 6 2 2 5" xfId="2982" xr:uid="{00000000-0005-0000-0000-0000A90B0000}"/>
    <cellStyle name="Comma 2 3 6 2 2 5 2" xfId="13056" xr:uid="{00000000-0005-0000-0000-000003330000}"/>
    <cellStyle name="Comma 2 3 6 2 2 5 2 3" xfId="28154" xr:uid="{00000000-0005-0000-0000-0000FD6D0000}"/>
    <cellStyle name="Comma 2 3 6 2 2 5 3" xfId="8036" xr:uid="{00000000-0005-0000-0000-0000671F0000}"/>
    <cellStyle name="Comma 2 3 6 2 2 5 3 3" xfId="23137" xr:uid="{00000000-0005-0000-0000-0000645A0000}"/>
    <cellStyle name="Comma 2 3 6 2 2 5 5" xfId="18124" xr:uid="{00000000-0005-0000-0000-0000CF460000}"/>
    <cellStyle name="Comma 2 3 6 2 2 6" xfId="4675" xr:uid="{00000000-0005-0000-0000-000046120000}"/>
    <cellStyle name="Comma 2 3 6 2 2 6 2" xfId="14727" xr:uid="{00000000-0005-0000-0000-00008A390000}"/>
    <cellStyle name="Comma 2 3 6 2 2 6 2 3" xfId="29825" xr:uid="{00000000-0005-0000-0000-000084740000}"/>
    <cellStyle name="Comma 2 3 6 2 2 6 3" xfId="9707" xr:uid="{00000000-0005-0000-0000-0000EE250000}"/>
    <cellStyle name="Comma 2 3 6 2 2 6 3 3" xfId="24808" xr:uid="{00000000-0005-0000-0000-0000EB600000}"/>
    <cellStyle name="Comma 2 3 6 2 2 6 5" xfId="19795" xr:uid="{00000000-0005-0000-0000-0000564D0000}"/>
    <cellStyle name="Comma 2 3 6 2 2 7" xfId="11385" xr:uid="{00000000-0005-0000-0000-00007C2C0000}"/>
    <cellStyle name="Comma 2 3 6 2 2 7 3" xfId="26483" xr:uid="{00000000-0005-0000-0000-000076670000}"/>
    <cellStyle name="Comma 2 3 6 2 2 8" xfId="6364" xr:uid="{00000000-0005-0000-0000-0000DF180000}"/>
    <cellStyle name="Comma 2 3 6 2 2 8 3" xfId="21466" xr:uid="{00000000-0005-0000-0000-0000DD530000}"/>
    <cellStyle name="Comma 2 3 6 2 3" xfId="1391" xr:uid="{00000000-0005-0000-0000-000072050000}"/>
    <cellStyle name="Comma 2 3 6 2 3 2" xfId="1812" xr:uid="{00000000-0005-0000-0000-000017070000}"/>
    <cellStyle name="Comma 2 3 6 2 3 2 2" xfId="2651" xr:uid="{00000000-0005-0000-0000-00005E0A0000}"/>
    <cellStyle name="Comma 2 3 6 2 3 2 2 2" xfId="4341" xr:uid="{00000000-0005-0000-0000-0000F8100000}"/>
    <cellStyle name="Comma 2 3 6 2 3 2 2 2 2" xfId="14414" xr:uid="{00000000-0005-0000-0000-000051380000}"/>
    <cellStyle name="Comma 2 3 6 2 3 2 2 2 2 3" xfId="29512" xr:uid="{00000000-0005-0000-0000-00004B730000}"/>
    <cellStyle name="Comma 2 3 6 2 3 2 2 2 3" xfId="9394" xr:uid="{00000000-0005-0000-0000-0000B5240000}"/>
    <cellStyle name="Comma 2 3 6 2 3 2 2 2 3 3" xfId="24495" xr:uid="{00000000-0005-0000-0000-0000B25F0000}"/>
    <cellStyle name="Comma 2 3 6 2 3 2 2 2 5" xfId="19482" xr:uid="{00000000-0005-0000-0000-00001D4C0000}"/>
    <cellStyle name="Comma 2 3 6 2 3 2 2 3" xfId="6033" xr:uid="{00000000-0005-0000-0000-000094170000}"/>
    <cellStyle name="Comma 2 3 6 2 3 2 2 3 2" xfId="16085" xr:uid="{00000000-0005-0000-0000-0000D83E0000}"/>
    <cellStyle name="Comma 2 3 6 2 3 2 2 3 2 3" xfId="31183" xr:uid="{00000000-0005-0000-0000-0000D2790000}"/>
    <cellStyle name="Comma 2 3 6 2 3 2 2 3 3" xfId="11065" xr:uid="{00000000-0005-0000-0000-00003C2B0000}"/>
    <cellStyle name="Comma 2 3 6 2 3 2 2 3 3 3" xfId="26166" xr:uid="{00000000-0005-0000-0000-000039660000}"/>
    <cellStyle name="Comma 2 3 6 2 3 2 2 3 5" xfId="21153" xr:uid="{00000000-0005-0000-0000-0000A4520000}"/>
    <cellStyle name="Comma 2 3 6 2 3 2 2 4" xfId="12743" xr:uid="{00000000-0005-0000-0000-0000CA310000}"/>
    <cellStyle name="Comma 2 3 6 2 3 2 2 4 3" xfId="27841" xr:uid="{00000000-0005-0000-0000-0000C46C0000}"/>
    <cellStyle name="Comma 2 3 6 2 3 2 2 5" xfId="7722" xr:uid="{00000000-0005-0000-0000-00002D1E0000}"/>
    <cellStyle name="Comma 2 3 6 2 3 2 2 5 3" xfId="22824" xr:uid="{00000000-0005-0000-0000-00002B590000}"/>
    <cellStyle name="Comma 2 3 6 2 3 2 2 7" xfId="17811" xr:uid="{00000000-0005-0000-0000-000096450000}"/>
    <cellStyle name="Comma 2 3 6 2 3 2 3" xfId="3504" xr:uid="{00000000-0005-0000-0000-0000B30D0000}"/>
    <cellStyle name="Comma 2 3 6 2 3 2 3 2" xfId="13578" xr:uid="{00000000-0005-0000-0000-00000D350000}"/>
    <cellStyle name="Comma 2 3 6 2 3 2 3 2 3" xfId="28676" xr:uid="{00000000-0005-0000-0000-000007700000}"/>
    <cellStyle name="Comma 2 3 6 2 3 2 3 3" xfId="8558" xr:uid="{00000000-0005-0000-0000-000071210000}"/>
    <cellStyle name="Comma 2 3 6 2 3 2 3 3 3" xfId="23659" xr:uid="{00000000-0005-0000-0000-00006E5C0000}"/>
    <cellStyle name="Comma 2 3 6 2 3 2 3 5" xfId="18646" xr:uid="{00000000-0005-0000-0000-0000D9480000}"/>
    <cellStyle name="Comma 2 3 6 2 3 2 4" xfId="5197" xr:uid="{00000000-0005-0000-0000-000050140000}"/>
    <cellStyle name="Comma 2 3 6 2 3 2 4 2" xfId="15249" xr:uid="{00000000-0005-0000-0000-0000943B0000}"/>
    <cellStyle name="Comma 2 3 6 2 3 2 4 2 3" xfId="30347" xr:uid="{00000000-0005-0000-0000-00008E760000}"/>
    <cellStyle name="Comma 2 3 6 2 3 2 4 3" xfId="10229" xr:uid="{00000000-0005-0000-0000-0000F8270000}"/>
    <cellStyle name="Comma 2 3 6 2 3 2 4 3 3" xfId="25330" xr:uid="{00000000-0005-0000-0000-0000F5620000}"/>
    <cellStyle name="Comma 2 3 6 2 3 2 4 5" xfId="20317" xr:uid="{00000000-0005-0000-0000-0000604F0000}"/>
    <cellStyle name="Comma 2 3 6 2 3 2 5" xfId="11907" xr:uid="{00000000-0005-0000-0000-0000862E0000}"/>
    <cellStyle name="Comma 2 3 6 2 3 2 5 3" xfId="27005" xr:uid="{00000000-0005-0000-0000-000080690000}"/>
    <cellStyle name="Comma 2 3 6 2 3 2 6" xfId="6886" xr:uid="{00000000-0005-0000-0000-0000E91A0000}"/>
    <cellStyle name="Comma 2 3 6 2 3 2 6 3" xfId="21988" xr:uid="{00000000-0005-0000-0000-0000E7550000}"/>
    <cellStyle name="Comma 2 3 6 2 3 2 8" xfId="16975" xr:uid="{00000000-0005-0000-0000-000052420000}"/>
    <cellStyle name="Comma 2 3 6 2 3 3" xfId="2233" xr:uid="{00000000-0005-0000-0000-0000BC080000}"/>
    <cellStyle name="Comma 2 3 6 2 3 3 2" xfId="3923" xr:uid="{00000000-0005-0000-0000-0000560F0000}"/>
    <cellStyle name="Comma 2 3 6 2 3 3 2 2" xfId="13996" xr:uid="{00000000-0005-0000-0000-0000AF360000}"/>
    <cellStyle name="Comma 2 3 6 2 3 3 2 2 3" xfId="29094" xr:uid="{00000000-0005-0000-0000-0000A9710000}"/>
    <cellStyle name="Comma 2 3 6 2 3 3 2 3" xfId="8976" xr:uid="{00000000-0005-0000-0000-000013230000}"/>
    <cellStyle name="Comma 2 3 6 2 3 3 2 3 3" xfId="24077" xr:uid="{00000000-0005-0000-0000-0000105E0000}"/>
    <cellStyle name="Comma 2 3 6 2 3 3 2 5" xfId="19064" xr:uid="{00000000-0005-0000-0000-00007B4A0000}"/>
    <cellStyle name="Comma 2 3 6 2 3 3 3" xfId="5615" xr:uid="{00000000-0005-0000-0000-0000F2150000}"/>
    <cellStyle name="Comma 2 3 6 2 3 3 3 2" xfId="15667" xr:uid="{00000000-0005-0000-0000-0000363D0000}"/>
    <cellStyle name="Comma 2 3 6 2 3 3 3 2 3" xfId="30765" xr:uid="{00000000-0005-0000-0000-000030780000}"/>
    <cellStyle name="Comma 2 3 6 2 3 3 3 3" xfId="10647" xr:uid="{00000000-0005-0000-0000-00009A290000}"/>
    <cellStyle name="Comma 2 3 6 2 3 3 3 3 3" xfId="25748" xr:uid="{00000000-0005-0000-0000-000097640000}"/>
    <cellStyle name="Comma 2 3 6 2 3 3 3 5" xfId="20735" xr:uid="{00000000-0005-0000-0000-000002510000}"/>
    <cellStyle name="Comma 2 3 6 2 3 3 4" xfId="12325" xr:uid="{00000000-0005-0000-0000-000028300000}"/>
    <cellStyle name="Comma 2 3 6 2 3 3 4 3" xfId="27423" xr:uid="{00000000-0005-0000-0000-0000226B0000}"/>
    <cellStyle name="Comma 2 3 6 2 3 3 5" xfId="7304" xr:uid="{00000000-0005-0000-0000-00008B1C0000}"/>
    <cellStyle name="Comma 2 3 6 2 3 3 5 3" xfId="22406" xr:uid="{00000000-0005-0000-0000-000089570000}"/>
    <cellStyle name="Comma 2 3 6 2 3 3 7" xfId="17393" xr:uid="{00000000-0005-0000-0000-0000F4430000}"/>
    <cellStyle name="Comma 2 3 6 2 3 4" xfId="3086" xr:uid="{00000000-0005-0000-0000-0000110C0000}"/>
    <cellStyle name="Comma 2 3 6 2 3 4 2" xfId="13160" xr:uid="{00000000-0005-0000-0000-00006B330000}"/>
    <cellStyle name="Comma 2 3 6 2 3 4 2 3" xfId="28258" xr:uid="{00000000-0005-0000-0000-0000656E0000}"/>
    <cellStyle name="Comma 2 3 6 2 3 4 3" xfId="8140" xr:uid="{00000000-0005-0000-0000-0000CF1F0000}"/>
    <cellStyle name="Comma 2 3 6 2 3 4 3 3" xfId="23241" xr:uid="{00000000-0005-0000-0000-0000CC5A0000}"/>
    <cellStyle name="Comma 2 3 6 2 3 4 5" xfId="18228" xr:uid="{00000000-0005-0000-0000-000037470000}"/>
    <cellStyle name="Comma 2 3 6 2 3 5" xfId="4779" xr:uid="{00000000-0005-0000-0000-0000AE120000}"/>
    <cellStyle name="Comma 2 3 6 2 3 5 2" xfId="14831" xr:uid="{00000000-0005-0000-0000-0000F2390000}"/>
    <cellStyle name="Comma 2 3 6 2 3 5 2 3" xfId="29929" xr:uid="{00000000-0005-0000-0000-0000EC740000}"/>
    <cellStyle name="Comma 2 3 6 2 3 5 3" xfId="9811" xr:uid="{00000000-0005-0000-0000-000056260000}"/>
    <cellStyle name="Comma 2 3 6 2 3 5 3 3" xfId="24912" xr:uid="{00000000-0005-0000-0000-000053610000}"/>
    <cellStyle name="Comma 2 3 6 2 3 5 5" xfId="19899" xr:uid="{00000000-0005-0000-0000-0000BE4D0000}"/>
    <cellStyle name="Comma 2 3 6 2 3 6" xfId="11489" xr:uid="{00000000-0005-0000-0000-0000E42C0000}"/>
    <cellStyle name="Comma 2 3 6 2 3 6 3" xfId="26587" xr:uid="{00000000-0005-0000-0000-0000DE670000}"/>
    <cellStyle name="Comma 2 3 6 2 3 7" xfId="6468" xr:uid="{00000000-0005-0000-0000-000047190000}"/>
    <cellStyle name="Comma 2 3 6 2 3 7 3" xfId="21570" xr:uid="{00000000-0005-0000-0000-000045540000}"/>
    <cellStyle name="Comma 2 3 6 2 3 9" xfId="16557" xr:uid="{00000000-0005-0000-0000-0000B0400000}"/>
    <cellStyle name="Comma 2 3 6 2 4" xfId="1604" xr:uid="{00000000-0005-0000-0000-000047060000}"/>
    <cellStyle name="Comma 2 3 6 2 4 2" xfId="2443" xr:uid="{00000000-0005-0000-0000-00008E090000}"/>
    <cellStyle name="Comma 2 3 6 2 4 2 2" xfId="4133" xr:uid="{00000000-0005-0000-0000-000028100000}"/>
    <cellStyle name="Comma 2 3 6 2 4 2 2 2" xfId="14206" xr:uid="{00000000-0005-0000-0000-000081370000}"/>
    <cellStyle name="Comma 2 3 6 2 4 2 2 2 3" xfId="29304" xr:uid="{00000000-0005-0000-0000-00007B720000}"/>
    <cellStyle name="Comma 2 3 6 2 4 2 2 3" xfId="9186" xr:uid="{00000000-0005-0000-0000-0000E5230000}"/>
    <cellStyle name="Comma 2 3 6 2 4 2 2 3 3" xfId="24287" xr:uid="{00000000-0005-0000-0000-0000E25E0000}"/>
    <cellStyle name="Comma 2 3 6 2 4 2 2 5" xfId="19274" xr:uid="{00000000-0005-0000-0000-00004D4B0000}"/>
    <cellStyle name="Comma 2 3 6 2 4 2 3" xfId="5825" xr:uid="{00000000-0005-0000-0000-0000C4160000}"/>
    <cellStyle name="Comma 2 3 6 2 4 2 3 2" xfId="15877" xr:uid="{00000000-0005-0000-0000-0000083E0000}"/>
    <cellStyle name="Comma 2 3 6 2 4 2 3 2 3" xfId="30975" xr:uid="{00000000-0005-0000-0000-000002790000}"/>
    <cellStyle name="Comma 2 3 6 2 4 2 3 3" xfId="10857" xr:uid="{00000000-0005-0000-0000-00006C2A0000}"/>
    <cellStyle name="Comma 2 3 6 2 4 2 3 3 3" xfId="25958" xr:uid="{00000000-0005-0000-0000-000069650000}"/>
    <cellStyle name="Comma 2 3 6 2 4 2 3 5" xfId="20945" xr:uid="{00000000-0005-0000-0000-0000D4510000}"/>
    <cellStyle name="Comma 2 3 6 2 4 2 4" xfId="12535" xr:uid="{00000000-0005-0000-0000-0000FA300000}"/>
    <cellStyle name="Comma 2 3 6 2 4 2 4 3" xfId="27633" xr:uid="{00000000-0005-0000-0000-0000F46B0000}"/>
    <cellStyle name="Comma 2 3 6 2 4 2 5" xfId="7514" xr:uid="{00000000-0005-0000-0000-00005D1D0000}"/>
    <cellStyle name="Comma 2 3 6 2 4 2 5 3" xfId="22616" xr:uid="{00000000-0005-0000-0000-00005B580000}"/>
    <cellStyle name="Comma 2 3 6 2 4 2 7" xfId="17603" xr:uid="{00000000-0005-0000-0000-0000C6440000}"/>
    <cellStyle name="Comma 2 3 6 2 4 3" xfId="3296" xr:uid="{00000000-0005-0000-0000-0000E30C0000}"/>
    <cellStyle name="Comma 2 3 6 2 4 3 2" xfId="13370" xr:uid="{00000000-0005-0000-0000-00003D340000}"/>
    <cellStyle name="Comma 2 3 6 2 4 3 2 3" xfId="28468" xr:uid="{00000000-0005-0000-0000-0000376F0000}"/>
    <cellStyle name="Comma 2 3 6 2 4 3 3" xfId="8350" xr:uid="{00000000-0005-0000-0000-0000A1200000}"/>
    <cellStyle name="Comma 2 3 6 2 4 3 3 3" xfId="23451" xr:uid="{00000000-0005-0000-0000-00009E5B0000}"/>
    <cellStyle name="Comma 2 3 6 2 4 3 5" xfId="18438" xr:uid="{00000000-0005-0000-0000-000009480000}"/>
    <cellStyle name="Comma 2 3 6 2 4 4" xfId="4989" xr:uid="{00000000-0005-0000-0000-000080130000}"/>
    <cellStyle name="Comma 2 3 6 2 4 4 2" xfId="15041" xr:uid="{00000000-0005-0000-0000-0000C43A0000}"/>
    <cellStyle name="Comma 2 3 6 2 4 4 2 3" xfId="30139" xr:uid="{00000000-0005-0000-0000-0000BE750000}"/>
    <cellStyle name="Comma 2 3 6 2 4 4 3" xfId="10021" xr:uid="{00000000-0005-0000-0000-000028270000}"/>
    <cellStyle name="Comma 2 3 6 2 4 4 3 3" xfId="25122" xr:uid="{00000000-0005-0000-0000-000025620000}"/>
    <cellStyle name="Comma 2 3 6 2 4 4 5" xfId="20109" xr:uid="{00000000-0005-0000-0000-0000904E0000}"/>
    <cellStyle name="Comma 2 3 6 2 4 5" xfId="11699" xr:uid="{00000000-0005-0000-0000-0000B62D0000}"/>
    <cellStyle name="Comma 2 3 6 2 4 5 3" xfId="26797" xr:uid="{00000000-0005-0000-0000-0000B0680000}"/>
    <cellStyle name="Comma 2 3 6 2 4 6" xfId="6678" xr:uid="{00000000-0005-0000-0000-0000191A0000}"/>
    <cellStyle name="Comma 2 3 6 2 4 6 3" xfId="21780" xr:uid="{00000000-0005-0000-0000-000017550000}"/>
    <cellStyle name="Comma 2 3 6 2 4 8" xfId="16767" xr:uid="{00000000-0005-0000-0000-000082410000}"/>
    <cellStyle name="Comma 2 3 6 2 5" xfId="2025" xr:uid="{00000000-0005-0000-0000-0000EC070000}"/>
    <cellStyle name="Comma 2 3 6 2 5 2" xfId="3715" xr:uid="{00000000-0005-0000-0000-0000860E0000}"/>
    <cellStyle name="Comma 2 3 6 2 5 2 2" xfId="13788" xr:uid="{00000000-0005-0000-0000-0000DF350000}"/>
    <cellStyle name="Comma 2 3 6 2 5 2 2 3" xfId="28886" xr:uid="{00000000-0005-0000-0000-0000D9700000}"/>
    <cellStyle name="Comma 2 3 6 2 5 2 3" xfId="8768" xr:uid="{00000000-0005-0000-0000-000043220000}"/>
    <cellStyle name="Comma 2 3 6 2 5 2 3 3" xfId="23869" xr:uid="{00000000-0005-0000-0000-0000405D0000}"/>
    <cellStyle name="Comma 2 3 6 2 5 2 5" xfId="18856" xr:uid="{00000000-0005-0000-0000-0000AB490000}"/>
    <cellStyle name="Comma 2 3 6 2 5 3" xfId="5407" xr:uid="{00000000-0005-0000-0000-000022150000}"/>
    <cellStyle name="Comma 2 3 6 2 5 3 2" xfId="15459" xr:uid="{00000000-0005-0000-0000-0000663C0000}"/>
    <cellStyle name="Comma 2 3 6 2 5 3 2 3" xfId="30557" xr:uid="{00000000-0005-0000-0000-000060770000}"/>
    <cellStyle name="Comma 2 3 6 2 5 3 3" xfId="10439" xr:uid="{00000000-0005-0000-0000-0000CA280000}"/>
    <cellStyle name="Comma 2 3 6 2 5 3 3 3" xfId="25540" xr:uid="{00000000-0005-0000-0000-0000C7630000}"/>
    <cellStyle name="Comma 2 3 6 2 5 3 5" xfId="20527" xr:uid="{00000000-0005-0000-0000-000032500000}"/>
    <cellStyle name="Comma 2 3 6 2 5 4" xfId="12117" xr:uid="{00000000-0005-0000-0000-0000582F0000}"/>
    <cellStyle name="Comma 2 3 6 2 5 4 3" xfId="27215" xr:uid="{00000000-0005-0000-0000-0000526A0000}"/>
    <cellStyle name="Comma 2 3 6 2 5 5" xfId="7096" xr:uid="{00000000-0005-0000-0000-0000BB1B0000}"/>
    <cellStyle name="Comma 2 3 6 2 5 5 3" xfId="22198" xr:uid="{00000000-0005-0000-0000-0000B9560000}"/>
    <cellStyle name="Comma 2 3 6 2 5 7" xfId="17185" xr:uid="{00000000-0005-0000-0000-000024430000}"/>
    <cellStyle name="Comma 2 3 6 2 6" xfId="2878" xr:uid="{00000000-0005-0000-0000-0000410B0000}"/>
    <cellStyle name="Comma 2 3 6 2 6 2" xfId="12952" xr:uid="{00000000-0005-0000-0000-00009B320000}"/>
    <cellStyle name="Comma 2 3 6 2 6 2 3" xfId="28050" xr:uid="{00000000-0005-0000-0000-0000956D0000}"/>
    <cellStyle name="Comma 2 3 6 2 6 3" xfId="7932" xr:uid="{00000000-0005-0000-0000-0000FF1E0000}"/>
    <cellStyle name="Comma 2 3 6 2 6 3 3" xfId="23033" xr:uid="{00000000-0005-0000-0000-0000FC590000}"/>
    <cellStyle name="Comma 2 3 6 2 6 5" xfId="18020" xr:uid="{00000000-0005-0000-0000-000067460000}"/>
    <cellStyle name="Comma 2 3 6 2 7" xfId="4571" xr:uid="{00000000-0005-0000-0000-0000DE110000}"/>
    <cellStyle name="Comma 2 3 6 2 7 2" xfId="14623" xr:uid="{00000000-0005-0000-0000-000022390000}"/>
    <cellStyle name="Comma 2 3 6 2 7 2 3" xfId="29721" xr:uid="{00000000-0005-0000-0000-00001C740000}"/>
    <cellStyle name="Comma 2 3 6 2 7 3" xfId="9603" xr:uid="{00000000-0005-0000-0000-000086250000}"/>
    <cellStyle name="Comma 2 3 6 2 7 3 3" xfId="24704" xr:uid="{00000000-0005-0000-0000-000083600000}"/>
    <cellStyle name="Comma 2 3 6 2 7 5" xfId="19691" xr:uid="{00000000-0005-0000-0000-0000EE4C0000}"/>
    <cellStyle name="Comma 2 3 6 2 8" xfId="11281" xr:uid="{00000000-0005-0000-0000-0000142C0000}"/>
    <cellStyle name="Comma 2 3 6 2 8 3" xfId="26379" xr:uid="{00000000-0005-0000-0000-00000E670000}"/>
    <cellStyle name="Comma 2 3 6 2 9" xfId="6260" xr:uid="{00000000-0005-0000-0000-000077180000}"/>
    <cellStyle name="Comma 2 3 6 2 9 3" xfId="21362" xr:uid="{00000000-0005-0000-0000-000075530000}"/>
    <cellStyle name="Comma 2 3 6 3" xfId="1224" xr:uid="{00000000-0005-0000-0000-0000CB040000}"/>
    <cellStyle name="Comma 2 3 6 3 10" xfId="16401" xr:uid="{00000000-0005-0000-0000-000014400000}"/>
    <cellStyle name="Comma 2 3 6 3 2" xfId="1443" xr:uid="{00000000-0005-0000-0000-0000A6050000}"/>
    <cellStyle name="Comma 2 3 6 3 2 2" xfId="1864" xr:uid="{00000000-0005-0000-0000-00004B070000}"/>
    <cellStyle name="Comma 2 3 6 3 2 2 2" xfId="2703" xr:uid="{00000000-0005-0000-0000-0000920A0000}"/>
    <cellStyle name="Comma 2 3 6 3 2 2 2 2" xfId="4393" xr:uid="{00000000-0005-0000-0000-00002C110000}"/>
    <cellStyle name="Comma 2 3 6 3 2 2 2 2 2" xfId="14466" xr:uid="{00000000-0005-0000-0000-000085380000}"/>
    <cellStyle name="Comma 2 3 6 3 2 2 2 2 2 3" xfId="29564" xr:uid="{00000000-0005-0000-0000-00007F730000}"/>
    <cellStyle name="Comma 2 3 6 3 2 2 2 2 3" xfId="9446" xr:uid="{00000000-0005-0000-0000-0000E9240000}"/>
    <cellStyle name="Comma 2 3 6 3 2 2 2 2 3 3" xfId="24547" xr:uid="{00000000-0005-0000-0000-0000E65F0000}"/>
    <cellStyle name="Comma 2 3 6 3 2 2 2 2 5" xfId="19534" xr:uid="{00000000-0005-0000-0000-0000514C0000}"/>
    <cellStyle name="Comma 2 3 6 3 2 2 2 3" xfId="6085" xr:uid="{00000000-0005-0000-0000-0000C8170000}"/>
    <cellStyle name="Comma 2 3 6 3 2 2 2 3 2" xfId="16137" xr:uid="{00000000-0005-0000-0000-00000C3F0000}"/>
    <cellStyle name="Comma 2 3 6 3 2 2 2 3 2 3" xfId="31235" xr:uid="{00000000-0005-0000-0000-0000067A0000}"/>
    <cellStyle name="Comma 2 3 6 3 2 2 2 3 3" xfId="11117" xr:uid="{00000000-0005-0000-0000-0000702B0000}"/>
    <cellStyle name="Comma 2 3 6 3 2 2 2 3 3 3" xfId="26218" xr:uid="{00000000-0005-0000-0000-00006D660000}"/>
    <cellStyle name="Comma 2 3 6 3 2 2 2 3 5" xfId="21205" xr:uid="{00000000-0005-0000-0000-0000D8520000}"/>
    <cellStyle name="Comma 2 3 6 3 2 2 2 4" xfId="12795" xr:uid="{00000000-0005-0000-0000-0000FE310000}"/>
    <cellStyle name="Comma 2 3 6 3 2 2 2 4 3" xfId="27893" xr:uid="{00000000-0005-0000-0000-0000F86C0000}"/>
    <cellStyle name="Comma 2 3 6 3 2 2 2 5" xfId="7774" xr:uid="{00000000-0005-0000-0000-0000611E0000}"/>
    <cellStyle name="Comma 2 3 6 3 2 2 2 5 3" xfId="22876" xr:uid="{00000000-0005-0000-0000-00005F590000}"/>
    <cellStyle name="Comma 2 3 6 3 2 2 2 7" xfId="17863" xr:uid="{00000000-0005-0000-0000-0000CA450000}"/>
    <cellStyle name="Comma 2 3 6 3 2 2 3" xfId="3556" xr:uid="{00000000-0005-0000-0000-0000E70D0000}"/>
    <cellStyle name="Comma 2 3 6 3 2 2 3 2" xfId="13630" xr:uid="{00000000-0005-0000-0000-000041350000}"/>
    <cellStyle name="Comma 2 3 6 3 2 2 3 2 3" xfId="28728" xr:uid="{00000000-0005-0000-0000-00003B700000}"/>
    <cellStyle name="Comma 2 3 6 3 2 2 3 3" xfId="8610" xr:uid="{00000000-0005-0000-0000-0000A5210000}"/>
    <cellStyle name="Comma 2 3 6 3 2 2 3 3 3" xfId="23711" xr:uid="{00000000-0005-0000-0000-0000A25C0000}"/>
    <cellStyle name="Comma 2 3 6 3 2 2 3 5" xfId="18698" xr:uid="{00000000-0005-0000-0000-00000D490000}"/>
    <cellStyle name="Comma 2 3 6 3 2 2 4" xfId="5249" xr:uid="{00000000-0005-0000-0000-000084140000}"/>
    <cellStyle name="Comma 2 3 6 3 2 2 4 2" xfId="15301" xr:uid="{00000000-0005-0000-0000-0000C83B0000}"/>
    <cellStyle name="Comma 2 3 6 3 2 2 4 2 3" xfId="30399" xr:uid="{00000000-0005-0000-0000-0000C2760000}"/>
    <cellStyle name="Comma 2 3 6 3 2 2 4 3" xfId="10281" xr:uid="{00000000-0005-0000-0000-00002C280000}"/>
    <cellStyle name="Comma 2 3 6 3 2 2 4 3 3" xfId="25382" xr:uid="{00000000-0005-0000-0000-000029630000}"/>
    <cellStyle name="Comma 2 3 6 3 2 2 4 5" xfId="20369" xr:uid="{00000000-0005-0000-0000-0000944F0000}"/>
    <cellStyle name="Comma 2 3 6 3 2 2 5" xfId="11959" xr:uid="{00000000-0005-0000-0000-0000BA2E0000}"/>
    <cellStyle name="Comma 2 3 6 3 2 2 5 3" xfId="27057" xr:uid="{00000000-0005-0000-0000-0000B4690000}"/>
    <cellStyle name="Comma 2 3 6 3 2 2 6" xfId="6938" xr:uid="{00000000-0005-0000-0000-00001D1B0000}"/>
    <cellStyle name="Comma 2 3 6 3 2 2 6 3" xfId="22040" xr:uid="{00000000-0005-0000-0000-00001B560000}"/>
    <cellStyle name="Comma 2 3 6 3 2 2 8" xfId="17027" xr:uid="{00000000-0005-0000-0000-000086420000}"/>
    <cellStyle name="Comma 2 3 6 3 2 3" xfId="2285" xr:uid="{00000000-0005-0000-0000-0000F0080000}"/>
    <cellStyle name="Comma 2 3 6 3 2 3 2" xfId="3975" xr:uid="{00000000-0005-0000-0000-00008A0F0000}"/>
    <cellStyle name="Comma 2 3 6 3 2 3 2 2" xfId="14048" xr:uid="{00000000-0005-0000-0000-0000E3360000}"/>
    <cellStyle name="Comma 2 3 6 3 2 3 2 2 3" xfId="29146" xr:uid="{00000000-0005-0000-0000-0000DD710000}"/>
    <cellStyle name="Comma 2 3 6 3 2 3 2 3" xfId="9028" xr:uid="{00000000-0005-0000-0000-000047230000}"/>
    <cellStyle name="Comma 2 3 6 3 2 3 2 3 3" xfId="24129" xr:uid="{00000000-0005-0000-0000-0000445E0000}"/>
    <cellStyle name="Comma 2 3 6 3 2 3 2 5" xfId="19116" xr:uid="{00000000-0005-0000-0000-0000AF4A0000}"/>
    <cellStyle name="Comma 2 3 6 3 2 3 3" xfId="5667" xr:uid="{00000000-0005-0000-0000-000026160000}"/>
    <cellStyle name="Comma 2 3 6 3 2 3 3 2" xfId="15719" xr:uid="{00000000-0005-0000-0000-00006A3D0000}"/>
    <cellStyle name="Comma 2 3 6 3 2 3 3 2 3" xfId="30817" xr:uid="{00000000-0005-0000-0000-000064780000}"/>
    <cellStyle name="Comma 2 3 6 3 2 3 3 3" xfId="10699" xr:uid="{00000000-0005-0000-0000-0000CE290000}"/>
    <cellStyle name="Comma 2 3 6 3 2 3 3 3 3" xfId="25800" xr:uid="{00000000-0005-0000-0000-0000CB640000}"/>
    <cellStyle name="Comma 2 3 6 3 2 3 3 5" xfId="20787" xr:uid="{00000000-0005-0000-0000-000036510000}"/>
    <cellStyle name="Comma 2 3 6 3 2 3 4" xfId="12377" xr:uid="{00000000-0005-0000-0000-00005C300000}"/>
    <cellStyle name="Comma 2 3 6 3 2 3 4 3" xfId="27475" xr:uid="{00000000-0005-0000-0000-0000566B0000}"/>
    <cellStyle name="Comma 2 3 6 3 2 3 5" xfId="7356" xr:uid="{00000000-0005-0000-0000-0000BF1C0000}"/>
    <cellStyle name="Comma 2 3 6 3 2 3 5 3" xfId="22458" xr:uid="{00000000-0005-0000-0000-0000BD570000}"/>
    <cellStyle name="Comma 2 3 6 3 2 3 7" xfId="17445" xr:uid="{00000000-0005-0000-0000-000028440000}"/>
    <cellStyle name="Comma 2 3 6 3 2 4" xfId="3138" xr:uid="{00000000-0005-0000-0000-0000450C0000}"/>
    <cellStyle name="Comma 2 3 6 3 2 4 2" xfId="13212" xr:uid="{00000000-0005-0000-0000-00009F330000}"/>
    <cellStyle name="Comma 2 3 6 3 2 4 2 3" xfId="28310" xr:uid="{00000000-0005-0000-0000-0000996E0000}"/>
    <cellStyle name="Comma 2 3 6 3 2 4 3" xfId="8192" xr:uid="{00000000-0005-0000-0000-000003200000}"/>
    <cellStyle name="Comma 2 3 6 3 2 4 3 3" xfId="23293" xr:uid="{00000000-0005-0000-0000-0000005B0000}"/>
    <cellStyle name="Comma 2 3 6 3 2 4 5" xfId="18280" xr:uid="{00000000-0005-0000-0000-00006B470000}"/>
    <cellStyle name="Comma 2 3 6 3 2 5" xfId="4831" xr:uid="{00000000-0005-0000-0000-0000E2120000}"/>
    <cellStyle name="Comma 2 3 6 3 2 5 2" xfId="14883" xr:uid="{00000000-0005-0000-0000-0000263A0000}"/>
    <cellStyle name="Comma 2 3 6 3 2 5 2 3" xfId="29981" xr:uid="{00000000-0005-0000-0000-000020750000}"/>
    <cellStyle name="Comma 2 3 6 3 2 5 3" xfId="9863" xr:uid="{00000000-0005-0000-0000-00008A260000}"/>
    <cellStyle name="Comma 2 3 6 3 2 5 3 3" xfId="24964" xr:uid="{00000000-0005-0000-0000-000087610000}"/>
    <cellStyle name="Comma 2 3 6 3 2 5 5" xfId="19951" xr:uid="{00000000-0005-0000-0000-0000F24D0000}"/>
    <cellStyle name="Comma 2 3 6 3 2 6" xfId="11541" xr:uid="{00000000-0005-0000-0000-0000182D0000}"/>
    <cellStyle name="Comma 2 3 6 3 2 6 3" xfId="26639" xr:uid="{00000000-0005-0000-0000-000012680000}"/>
    <cellStyle name="Comma 2 3 6 3 2 7" xfId="6520" xr:uid="{00000000-0005-0000-0000-00007B190000}"/>
    <cellStyle name="Comma 2 3 6 3 2 7 3" xfId="21622" xr:uid="{00000000-0005-0000-0000-000079540000}"/>
    <cellStyle name="Comma 2 3 6 3 2 9" xfId="16609" xr:uid="{00000000-0005-0000-0000-0000E4400000}"/>
    <cellStyle name="Comma 2 3 6 3 3" xfId="1656" xr:uid="{00000000-0005-0000-0000-00007B060000}"/>
    <cellStyle name="Comma 2 3 6 3 3 2" xfId="2495" xr:uid="{00000000-0005-0000-0000-0000C2090000}"/>
    <cellStyle name="Comma 2 3 6 3 3 2 2" xfId="4185" xr:uid="{00000000-0005-0000-0000-00005C100000}"/>
    <cellStyle name="Comma 2 3 6 3 3 2 2 2" xfId="14258" xr:uid="{00000000-0005-0000-0000-0000B5370000}"/>
    <cellStyle name="Comma 2 3 6 3 3 2 2 2 3" xfId="29356" xr:uid="{00000000-0005-0000-0000-0000AF720000}"/>
    <cellStyle name="Comma 2 3 6 3 3 2 2 3" xfId="9238" xr:uid="{00000000-0005-0000-0000-000019240000}"/>
    <cellStyle name="Comma 2 3 6 3 3 2 2 3 3" xfId="24339" xr:uid="{00000000-0005-0000-0000-0000165F0000}"/>
    <cellStyle name="Comma 2 3 6 3 3 2 2 5" xfId="19326" xr:uid="{00000000-0005-0000-0000-0000814B0000}"/>
    <cellStyle name="Comma 2 3 6 3 3 2 3" xfId="5877" xr:uid="{00000000-0005-0000-0000-0000F8160000}"/>
    <cellStyle name="Comma 2 3 6 3 3 2 3 2" xfId="15929" xr:uid="{00000000-0005-0000-0000-00003C3E0000}"/>
    <cellStyle name="Comma 2 3 6 3 3 2 3 2 3" xfId="31027" xr:uid="{00000000-0005-0000-0000-000036790000}"/>
    <cellStyle name="Comma 2 3 6 3 3 2 3 3" xfId="10909" xr:uid="{00000000-0005-0000-0000-0000A02A0000}"/>
    <cellStyle name="Comma 2 3 6 3 3 2 3 3 3" xfId="26010" xr:uid="{00000000-0005-0000-0000-00009D650000}"/>
    <cellStyle name="Comma 2 3 6 3 3 2 3 5" xfId="20997" xr:uid="{00000000-0005-0000-0000-000008520000}"/>
    <cellStyle name="Comma 2 3 6 3 3 2 4" xfId="12587" xr:uid="{00000000-0005-0000-0000-00002E310000}"/>
    <cellStyle name="Comma 2 3 6 3 3 2 4 3" xfId="27685" xr:uid="{00000000-0005-0000-0000-0000286C0000}"/>
    <cellStyle name="Comma 2 3 6 3 3 2 5" xfId="7566" xr:uid="{00000000-0005-0000-0000-0000911D0000}"/>
    <cellStyle name="Comma 2 3 6 3 3 2 5 3" xfId="22668" xr:uid="{00000000-0005-0000-0000-00008F580000}"/>
    <cellStyle name="Comma 2 3 6 3 3 2 7" xfId="17655" xr:uid="{00000000-0005-0000-0000-0000FA440000}"/>
    <cellStyle name="Comma 2 3 6 3 3 3" xfId="3348" xr:uid="{00000000-0005-0000-0000-0000170D0000}"/>
    <cellStyle name="Comma 2 3 6 3 3 3 2" xfId="13422" xr:uid="{00000000-0005-0000-0000-000071340000}"/>
    <cellStyle name="Comma 2 3 6 3 3 3 2 3" xfId="28520" xr:uid="{00000000-0005-0000-0000-00006B6F0000}"/>
    <cellStyle name="Comma 2 3 6 3 3 3 3" xfId="8402" xr:uid="{00000000-0005-0000-0000-0000D5200000}"/>
    <cellStyle name="Comma 2 3 6 3 3 3 3 3" xfId="23503" xr:uid="{00000000-0005-0000-0000-0000D25B0000}"/>
    <cellStyle name="Comma 2 3 6 3 3 3 5" xfId="18490" xr:uid="{00000000-0005-0000-0000-00003D480000}"/>
    <cellStyle name="Comma 2 3 6 3 3 4" xfId="5041" xr:uid="{00000000-0005-0000-0000-0000B4130000}"/>
    <cellStyle name="Comma 2 3 6 3 3 4 2" xfId="15093" xr:uid="{00000000-0005-0000-0000-0000F83A0000}"/>
    <cellStyle name="Comma 2 3 6 3 3 4 2 3" xfId="30191" xr:uid="{00000000-0005-0000-0000-0000F2750000}"/>
    <cellStyle name="Comma 2 3 6 3 3 4 3" xfId="10073" xr:uid="{00000000-0005-0000-0000-00005C270000}"/>
    <cellStyle name="Comma 2 3 6 3 3 4 3 3" xfId="25174" xr:uid="{00000000-0005-0000-0000-000059620000}"/>
    <cellStyle name="Comma 2 3 6 3 3 4 5" xfId="20161" xr:uid="{00000000-0005-0000-0000-0000C44E0000}"/>
    <cellStyle name="Comma 2 3 6 3 3 5" xfId="11751" xr:uid="{00000000-0005-0000-0000-0000EA2D0000}"/>
    <cellStyle name="Comma 2 3 6 3 3 5 3" xfId="26849" xr:uid="{00000000-0005-0000-0000-0000E4680000}"/>
    <cellStyle name="Comma 2 3 6 3 3 6" xfId="6730" xr:uid="{00000000-0005-0000-0000-00004D1A0000}"/>
    <cellStyle name="Comma 2 3 6 3 3 6 3" xfId="21832" xr:uid="{00000000-0005-0000-0000-00004B550000}"/>
    <cellStyle name="Comma 2 3 6 3 3 8" xfId="16819" xr:uid="{00000000-0005-0000-0000-0000B6410000}"/>
    <cellStyle name="Comma 2 3 6 3 4" xfId="2077" xr:uid="{00000000-0005-0000-0000-000020080000}"/>
    <cellStyle name="Comma 2 3 6 3 4 2" xfId="3767" xr:uid="{00000000-0005-0000-0000-0000BA0E0000}"/>
    <cellStyle name="Comma 2 3 6 3 4 2 2" xfId="13840" xr:uid="{00000000-0005-0000-0000-000013360000}"/>
    <cellStyle name="Comma 2 3 6 3 4 2 2 3" xfId="28938" xr:uid="{00000000-0005-0000-0000-00000D710000}"/>
    <cellStyle name="Comma 2 3 6 3 4 2 3" xfId="8820" xr:uid="{00000000-0005-0000-0000-000077220000}"/>
    <cellStyle name="Comma 2 3 6 3 4 2 3 3" xfId="23921" xr:uid="{00000000-0005-0000-0000-0000745D0000}"/>
    <cellStyle name="Comma 2 3 6 3 4 2 5" xfId="18908" xr:uid="{00000000-0005-0000-0000-0000DF490000}"/>
    <cellStyle name="Comma 2 3 6 3 4 3" xfId="5459" xr:uid="{00000000-0005-0000-0000-000056150000}"/>
    <cellStyle name="Comma 2 3 6 3 4 3 2" xfId="15511" xr:uid="{00000000-0005-0000-0000-00009A3C0000}"/>
    <cellStyle name="Comma 2 3 6 3 4 3 2 3" xfId="30609" xr:uid="{00000000-0005-0000-0000-000094770000}"/>
    <cellStyle name="Comma 2 3 6 3 4 3 3" xfId="10491" xr:uid="{00000000-0005-0000-0000-0000FE280000}"/>
    <cellStyle name="Comma 2 3 6 3 4 3 3 3" xfId="25592" xr:uid="{00000000-0005-0000-0000-0000FB630000}"/>
    <cellStyle name="Comma 2 3 6 3 4 3 5" xfId="20579" xr:uid="{00000000-0005-0000-0000-000066500000}"/>
    <cellStyle name="Comma 2 3 6 3 4 4" xfId="12169" xr:uid="{00000000-0005-0000-0000-00008C2F0000}"/>
    <cellStyle name="Comma 2 3 6 3 4 4 3" xfId="27267" xr:uid="{00000000-0005-0000-0000-0000866A0000}"/>
    <cellStyle name="Comma 2 3 6 3 4 5" xfId="7148" xr:uid="{00000000-0005-0000-0000-0000EF1B0000}"/>
    <cellStyle name="Comma 2 3 6 3 4 5 3" xfId="22250" xr:uid="{00000000-0005-0000-0000-0000ED560000}"/>
    <cellStyle name="Comma 2 3 6 3 4 7" xfId="17237" xr:uid="{00000000-0005-0000-0000-000058430000}"/>
    <cellStyle name="Comma 2 3 6 3 5" xfId="2930" xr:uid="{00000000-0005-0000-0000-0000750B0000}"/>
    <cellStyle name="Comma 2 3 6 3 5 2" xfId="13004" xr:uid="{00000000-0005-0000-0000-0000CF320000}"/>
    <cellStyle name="Comma 2 3 6 3 5 2 3" xfId="28102" xr:uid="{00000000-0005-0000-0000-0000C96D0000}"/>
    <cellStyle name="Comma 2 3 6 3 5 3" xfId="7984" xr:uid="{00000000-0005-0000-0000-0000331F0000}"/>
    <cellStyle name="Comma 2 3 6 3 5 3 3" xfId="23085" xr:uid="{00000000-0005-0000-0000-0000305A0000}"/>
    <cellStyle name="Comma 2 3 6 3 5 5" xfId="18072" xr:uid="{00000000-0005-0000-0000-00009B460000}"/>
    <cellStyle name="Comma 2 3 6 3 6" xfId="4623" xr:uid="{00000000-0005-0000-0000-000012120000}"/>
    <cellStyle name="Comma 2 3 6 3 6 2" xfId="14675" xr:uid="{00000000-0005-0000-0000-000056390000}"/>
    <cellStyle name="Comma 2 3 6 3 6 2 3" xfId="29773" xr:uid="{00000000-0005-0000-0000-000050740000}"/>
    <cellStyle name="Comma 2 3 6 3 6 3" xfId="9655" xr:uid="{00000000-0005-0000-0000-0000BA250000}"/>
    <cellStyle name="Comma 2 3 6 3 6 3 3" xfId="24756" xr:uid="{00000000-0005-0000-0000-0000B7600000}"/>
    <cellStyle name="Comma 2 3 6 3 6 5" xfId="19743" xr:uid="{00000000-0005-0000-0000-0000224D0000}"/>
    <cellStyle name="Comma 2 3 6 3 7" xfId="11333" xr:uid="{00000000-0005-0000-0000-0000482C0000}"/>
    <cellStyle name="Comma 2 3 6 3 7 3" xfId="26431" xr:uid="{00000000-0005-0000-0000-000042670000}"/>
    <cellStyle name="Comma 2 3 6 3 8" xfId="6312" xr:uid="{00000000-0005-0000-0000-0000AB180000}"/>
    <cellStyle name="Comma 2 3 6 3 8 3" xfId="21414" xr:uid="{00000000-0005-0000-0000-0000A9530000}"/>
    <cellStyle name="Comma 2 3 6 4" xfId="1337" xr:uid="{00000000-0005-0000-0000-00003C050000}"/>
    <cellStyle name="Comma 2 3 6 4 2" xfId="1760" xr:uid="{00000000-0005-0000-0000-0000E3060000}"/>
    <cellStyle name="Comma 2 3 6 4 2 2" xfId="2599" xr:uid="{00000000-0005-0000-0000-00002A0A0000}"/>
    <cellStyle name="Comma 2 3 6 4 2 2 2" xfId="4289" xr:uid="{00000000-0005-0000-0000-0000C4100000}"/>
    <cellStyle name="Comma 2 3 6 4 2 2 2 2" xfId="14362" xr:uid="{00000000-0005-0000-0000-00001D380000}"/>
    <cellStyle name="Comma 2 3 6 4 2 2 2 2 3" xfId="29460" xr:uid="{00000000-0005-0000-0000-000017730000}"/>
    <cellStyle name="Comma 2 3 6 4 2 2 2 3" xfId="9342" xr:uid="{00000000-0005-0000-0000-000081240000}"/>
    <cellStyle name="Comma 2 3 6 4 2 2 2 3 3" xfId="24443" xr:uid="{00000000-0005-0000-0000-00007E5F0000}"/>
    <cellStyle name="Comma 2 3 6 4 2 2 2 5" xfId="19430" xr:uid="{00000000-0005-0000-0000-0000E94B0000}"/>
    <cellStyle name="Comma 2 3 6 4 2 2 3" xfId="5981" xr:uid="{00000000-0005-0000-0000-000060170000}"/>
    <cellStyle name="Comma 2 3 6 4 2 2 3 2" xfId="16033" xr:uid="{00000000-0005-0000-0000-0000A43E0000}"/>
    <cellStyle name="Comma 2 3 6 4 2 2 3 2 3" xfId="31131" xr:uid="{00000000-0005-0000-0000-00009E790000}"/>
    <cellStyle name="Comma 2 3 6 4 2 2 3 3" xfId="11013" xr:uid="{00000000-0005-0000-0000-0000082B0000}"/>
    <cellStyle name="Comma 2 3 6 4 2 2 3 3 3" xfId="26114" xr:uid="{00000000-0005-0000-0000-000005660000}"/>
    <cellStyle name="Comma 2 3 6 4 2 2 3 5" xfId="21101" xr:uid="{00000000-0005-0000-0000-000070520000}"/>
    <cellStyle name="Comma 2 3 6 4 2 2 4" xfId="12691" xr:uid="{00000000-0005-0000-0000-000096310000}"/>
    <cellStyle name="Comma 2 3 6 4 2 2 4 3" xfId="27789" xr:uid="{00000000-0005-0000-0000-0000906C0000}"/>
    <cellStyle name="Comma 2 3 6 4 2 2 5" xfId="7670" xr:uid="{00000000-0005-0000-0000-0000F91D0000}"/>
    <cellStyle name="Comma 2 3 6 4 2 2 5 3" xfId="22772" xr:uid="{00000000-0005-0000-0000-0000F7580000}"/>
    <cellStyle name="Comma 2 3 6 4 2 2 7" xfId="17759" xr:uid="{00000000-0005-0000-0000-000062450000}"/>
    <cellStyle name="Comma 2 3 6 4 2 3" xfId="3452" xr:uid="{00000000-0005-0000-0000-00007F0D0000}"/>
    <cellStyle name="Comma 2 3 6 4 2 3 2" xfId="13526" xr:uid="{00000000-0005-0000-0000-0000D9340000}"/>
    <cellStyle name="Comma 2 3 6 4 2 3 2 3" xfId="28624" xr:uid="{00000000-0005-0000-0000-0000D36F0000}"/>
    <cellStyle name="Comma 2 3 6 4 2 3 3" xfId="8506" xr:uid="{00000000-0005-0000-0000-00003D210000}"/>
    <cellStyle name="Comma 2 3 6 4 2 3 3 3" xfId="23607" xr:uid="{00000000-0005-0000-0000-00003A5C0000}"/>
    <cellStyle name="Comma 2 3 6 4 2 3 5" xfId="18594" xr:uid="{00000000-0005-0000-0000-0000A5480000}"/>
    <cellStyle name="Comma 2 3 6 4 2 4" xfId="5145" xr:uid="{00000000-0005-0000-0000-00001C140000}"/>
    <cellStyle name="Comma 2 3 6 4 2 4 2" xfId="15197" xr:uid="{00000000-0005-0000-0000-0000603B0000}"/>
    <cellStyle name="Comma 2 3 6 4 2 4 2 3" xfId="30295" xr:uid="{00000000-0005-0000-0000-00005A760000}"/>
    <cellStyle name="Comma 2 3 6 4 2 4 3" xfId="10177" xr:uid="{00000000-0005-0000-0000-0000C4270000}"/>
    <cellStyle name="Comma 2 3 6 4 2 4 3 3" xfId="25278" xr:uid="{00000000-0005-0000-0000-0000C1620000}"/>
    <cellStyle name="Comma 2 3 6 4 2 4 5" xfId="20265" xr:uid="{00000000-0005-0000-0000-00002C4F0000}"/>
    <cellStyle name="Comma 2 3 6 4 2 5" xfId="11855" xr:uid="{00000000-0005-0000-0000-0000522E0000}"/>
    <cellStyle name="Comma 2 3 6 4 2 5 3" xfId="26953" xr:uid="{00000000-0005-0000-0000-00004C690000}"/>
    <cellStyle name="Comma 2 3 6 4 2 6" xfId="6834" xr:uid="{00000000-0005-0000-0000-0000B51A0000}"/>
    <cellStyle name="Comma 2 3 6 4 2 6 3" xfId="21936" xr:uid="{00000000-0005-0000-0000-0000B3550000}"/>
    <cellStyle name="Comma 2 3 6 4 2 8" xfId="16923" xr:uid="{00000000-0005-0000-0000-00001E420000}"/>
    <cellStyle name="Comma 2 3 6 4 3" xfId="2181" xr:uid="{00000000-0005-0000-0000-000088080000}"/>
    <cellStyle name="Comma 2 3 6 4 3 2" xfId="3871" xr:uid="{00000000-0005-0000-0000-0000220F0000}"/>
    <cellStyle name="Comma 2 3 6 4 3 2 2" xfId="13944" xr:uid="{00000000-0005-0000-0000-00007B360000}"/>
    <cellStyle name="Comma 2 3 6 4 3 2 2 3" xfId="29042" xr:uid="{00000000-0005-0000-0000-000075710000}"/>
    <cellStyle name="Comma 2 3 6 4 3 2 3" xfId="8924" xr:uid="{00000000-0005-0000-0000-0000DF220000}"/>
    <cellStyle name="Comma 2 3 6 4 3 2 3 3" xfId="24025" xr:uid="{00000000-0005-0000-0000-0000DC5D0000}"/>
    <cellStyle name="Comma 2 3 6 4 3 2 5" xfId="19012" xr:uid="{00000000-0005-0000-0000-0000474A0000}"/>
    <cellStyle name="Comma 2 3 6 4 3 3" xfId="5563" xr:uid="{00000000-0005-0000-0000-0000BE150000}"/>
    <cellStyle name="Comma 2 3 6 4 3 3 2" xfId="15615" xr:uid="{00000000-0005-0000-0000-0000023D0000}"/>
    <cellStyle name="Comma 2 3 6 4 3 3 2 3" xfId="30713" xr:uid="{00000000-0005-0000-0000-0000FC770000}"/>
    <cellStyle name="Comma 2 3 6 4 3 3 3" xfId="10595" xr:uid="{00000000-0005-0000-0000-000066290000}"/>
    <cellStyle name="Comma 2 3 6 4 3 3 3 3" xfId="25696" xr:uid="{00000000-0005-0000-0000-000063640000}"/>
    <cellStyle name="Comma 2 3 6 4 3 3 5" xfId="20683" xr:uid="{00000000-0005-0000-0000-0000CE500000}"/>
    <cellStyle name="Comma 2 3 6 4 3 4" xfId="12273" xr:uid="{00000000-0005-0000-0000-0000F42F0000}"/>
    <cellStyle name="Comma 2 3 6 4 3 4 3" xfId="27371" xr:uid="{00000000-0005-0000-0000-0000EE6A0000}"/>
    <cellStyle name="Comma 2 3 6 4 3 5" xfId="7252" xr:uid="{00000000-0005-0000-0000-0000571C0000}"/>
    <cellStyle name="Comma 2 3 6 4 3 5 3" xfId="22354" xr:uid="{00000000-0005-0000-0000-000055570000}"/>
    <cellStyle name="Comma 2 3 6 4 3 7" xfId="17341" xr:uid="{00000000-0005-0000-0000-0000C0430000}"/>
    <cellStyle name="Comma 2 3 6 4 4" xfId="3034" xr:uid="{00000000-0005-0000-0000-0000DD0B0000}"/>
    <cellStyle name="Comma 2 3 6 4 4 2" xfId="13108" xr:uid="{00000000-0005-0000-0000-000037330000}"/>
    <cellStyle name="Comma 2 3 6 4 4 2 3" xfId="28206" xr:uid="{00000000-0005-0000-0000-0000316E0000}"/>
    <cellStyle name="Comma 2 3 6 4 4 3" xfId="8088" xr:uid="{00000000-0005-0000-0000-00009B1F0000}"/>
    <cellStyle name="Comma 2 3 6 4 4 3 3" xfId="23189" xr:uid="{00000000-0005-0000-0000-0000985A0000}"/>
    <cellStyle name="Comma 2 3 6 4 4 5" xfId="18176" xr:uid="{00000000-0005-0000-0000-000003470000}"/>
    <cellStyle name="Comma 2 3 6 4 5" xfId="4727" xr:uid="{00000000-0005-0000-0000-00007A120000}"/>
    <cellStyle name="Comma 2 3 6 4 5 2" xfId="14779" xr:uid="{00000000-0005-0000-0000-0000BE390000}"/>
    <cellStyle name="Comma 2 3 6 4 5 2 3" xfId="29877" xr:uid="{00000000-0005-0000-0000-0000B8740000}"/>
    <cellStyle name="Comma 2 3 6 4 5 3" xfId="9759" xr:uid="{00000000-0005-0000-0000-000022260000}"/>
    <cellStyle name="Comma 2 3 6 4 5 3 3" xfId="24860" xr:uid="{00000000-0005-0000-0000-00001F610000}"/>
    <cellStyle name="Comma 2 3 6 4 5 5" xfId="19847" xr:uid="{00000000-0005-0000-0000-00008A4D0000}"/>
    <cellStyle name="Comma 2 3 6 4 6" xfId="11437" xr:uid="{00000000-0005-0000-0000-0000B02C0000}"/>
    <cellStyle name="Comma 2 3 6 4 6 3" xfId="26535" xr:uid="{00000000-0005-0000-0000-0000AA670000}"/>
    <cellStyle name="Comma 2 3 6 4 7" xfId="6416" xr:uid="{00000000-0005-0000-0000-000013190000}"/>
    <cellStyle name="Comma 2 3 6 4 7 3" xfId="21518" xr:uid="{00000000-0005-0000-0000-000011540000}"/>
    <cellStyle name="Comma 2 3 6 4 9" xfId="16505" xr:uid="{00000000-0005-0000-0000-00007C400000}"/>
    <cellStyle name="Comma 2 3 6 5" xfId="1550" xr:uid="{00000000-0005-0000-0000-000011060000}"/>
    <cellStyle name="Comma 2 3 6 5 2" xfId="2391" xr:uid="{00000000-0005-0000-0000-00005A090000}"/>
    <cellStyle name="Comma 2 3 6 5 2 2" xfId="4081" xr:uid="{00000000-0005-0000-0000-0000F40F0000}"/>
    <cellStyle name="Comma 2 3 6 5 2 2 2" xfId="14154" xr:uid="{00000000-0005-0000-0000-00004D370000}"/>
    <cellStyle name="Comma 2 3 6 5 2 2 2 3" xfId="29252" xr:uid="{00000000-0005-0000-0000-000047720000}"/>
    <cellStyle name="Comma 2 3 6 5 2 2 3" xfId="9134" xr:uid="{00000000-0005-0000-0000-0000B1230000}"/>
    <cellStyle name="Comma 2 3 6 5 2 2 3 3" xfId="24235" xr:uid="{00000000-0005-0000-0000-0000AE5E0000}"/>
    <cellStyle name="Comma 2 3 6 5 2 2 5" xfId="19222" xr:uid="{00000000-0005-0000-0000-0000194B0000}"/>
    <cellStyle name="Comma 2 3 6 5 2 3" xfId="5773" xr:uid="{00000000-0005-0000-0000-000090160000}"/>
    <cellStyle name="Comma 2 3 6 5 2 3 2" xfId="15825" xr:uid="{00000000-0005-0000-0000-0000D43D0000}"/>
    <cellStyle name="Comma 2 3 6 5 2 3 2 3" xfId="30923" xr:uid="{00000000-0005-0000-0000-0000CE780000}"/>
    <cellStyle name="Comma 2 3 6 5 2 3 3" xfId="10805" xr:uid="{00000000-0005-0000-0000-0000382A0000}"/>
    <cellStyle name="Comma 2 3 6 5 2 3 3 3" xfId="25906" xr:uid="{00000000-0005-0000-0000-000035650000}"/>
    <cellStyle name="Comma 2 3 6 5 2 3 5" xfId="20893" xr:uid="{00000000-0005-0000-0000-0000A0510000}"/>
    <cellStyle name="Comma 2 3 6 5 2 4" xfId="12483" xr:uid="{00000000-0005-0000-0000-0000C6300000}"/>
    <cellStyle name="Comma 2 3 6 5 2 4 3" xfId="27581" xr:uid="{00000000-0005-0000-0000-0000C06B0000}"/>
    <cellStyle name="Comma 2 3 6 5 2 5" xfId="7462" xr:uid="{00000000-0005-0000-0000-0000291D0000}"/>
    <cellStyle name="Comma 2 3 6 5 2 5 3" xfId="22564" xr:uid="{00000000-0005-0000-0000-000027580000}"/>
    <cellStyle name="Comma 2 3 6 5 2 7" xfId="17551" xr:uid="{00000000-0005-0000-0000-000092440000}"/>
    <cellStyle name="Comma 2 3 6 5 3" xfId="3244" xr:uid="{00000000-0005-0000-0000-0000AF0C0000}"/>
    <cellStyle name="Comma 2 3 6 5 3 2" xfId="13318" xr:uid="{00000000-0005-0000-0000-000009340000}"/>
    <cellStyle name="Comma 2 3 6 5 3 2 3" xfId="28416" xr:uid="{00000000-0005-0000-0000-0000036F0000}"/>
    <cellStyle name="Comma 2 3 6 5 3 3" xfId="8298" xr:uid="{00000000-0005-0000-0000-00006D200000}"/>
    <cellStyle name="Comma 2 3 6 5 3 3 3" xfId="23399" xr:uid="{00000000-0005-0000-0000-00006A5B0000}"/>
    <cellStyle name="Comma 2 3 6 5 3 5" xfId="18386" xr:uid="{00000000-0005-0000-0000-0000D5470000}"/>
    <cellStyle name="Comma 2 3 6 5 4" xfId="4937" xr:uid="{00000000-0005-0000-0000-00004C130000}"/>
    <cellStyle name="Comma 2 3 6 5 4 2" xfId="14989" xr:uid="{00000000-0005-0000-0000-0000903A0000}"/>
    <cellStyle name="Comma 2 3 6 5 4 2 3" xfId="30087" xr:uid="{00000000-0005-0000-0000-00008A750000}"/>
    <cellStyle name="Comma 2 3 6 5 4 3" xfId="9969" xr:uid="{00000000-0005-0000-0000-0000F4260000}"/>
    <cellStyle name="Comma 2 3 6 5 4 3 3" xfId="25070" xr:uid="{00000000-0005-0000-0000-0000F1610000}"/>
    <cellStyle name="Comma 2 3 6 5 4 5" xfId="20057" xr:uid="{00000000-0005-0000-0000-00005C4E0000}"/>
    <cellStyle name="Comma 2 3 6 5 5" xfId="11647" xr:uid="{00000000-0005-0000-0000-0000822D0000}"/>
    <cellStyle name="Comma 2 3 6 5 5 3" xfId="26745" xr:uid="{00000000-0005-0000-0000-00007C680000}"/>
    <cellStyle name="Comma 2 3 6 5 6" xfId="6626" xr:uid="{00000000-0005-0000-0000-0000E5190000}"/>
    <cellStyle name="Comma 2 3 6 5 6 3" xfId="21728" xr:uid="{00000000-0005-0000-0000-0000E3540000}"/>
    <cellStyle name="Comma 2 3 6 5 8" xfId="16715" xr:uid="{00000000-0005-0000-0000-00004E410000}"/>
    <cellStyle name="Comma 2 3 6 6" xfId="1971" xr:uid="{00000000-0005-0000-0000-0000B6070000}"/>
    <cellStyle name="Comma 2 3 6 6 2" xfId="3663" xr:uid="{00000000-0005-0000-0000-0000520E0000}"/>
    <cellStyle name="Comma 2 3 6 6 2 2" xfId="13736" xr:uid="{00000000-0005-0000-0000-0000AB350000}"/>
    <cellStyle name="Comma 2 3 6 6 2 2 3" xfId="28834" xr:uid="{00000000-0005-0000-0000-0000A5700000}"/>
    <cellStyle name="Comma 2 3 6 6 2 3" xfId="8716" xr:uid="{00000000-0005-0000-0000-00000F220000}"/>
    <cellStyle name="Comma 2 3 6 6 2 3 3" xfId="23817" xr:uid="{00000000-0005-0000-0000-00000C5D0000}"/>
    <cellStyle name="Comma 2 3 6 6 2 5" xfId="18804" xr:uid="{00000000-0005-0000-0000-000077490000}"/>
    <cellStyle name="Comma 2 3 6 6 3" xfId="5355" xr:uid="{00000000-0005-0000-0000-0000EE140000}"/>
    <cellStyle name="Comma 2 3 6 6 3 2" xfId="15407" xr:uid="{00000000-0005-0000-0000-0000323C0000}"/>
    <cellStyle name="Comma 2 3 6 6 3 2 3" xfId="30505" xr:uid="{00000000-0005-0000-0000-00002C770000}"/>
    <cellStyle name="Comma 2 3 6 6 3 3" xfId="10387" xr:uid="{00000000-0005-0000-0000-000096280000}"/>
    <cellStyle name="Comma 2 3 6 6 3 3 3" xfId="25488" xr:uid="{00000000-0005-0000-0000-000093630000}"/>
    <cellStyle name="Comma 2 3 6 6 3 5" xfId="20475" xr:uid="{00000000-0005-0000-0000-0000FE4F0000}"/>
    <cellStyle name="Comma 2 3 6 6 4" xfId="12065" xr:uid="{00000000-0005-0000-0000-0000242F0000}"/>
    <cellStyle name="Comma 2 3 6 6 4 3" xfId="27163" xr:uid="{00000000-0005-0000-0000-00001E6A0000}"/>
    <cellStyle name="Comma 2 3 6 6 5" xfId="7044" xr:uid="{00000000-0005-0000-0000-0000871B0000}"/>
    <cellStyle name="Comma 2 3 6 6 5 3" xfId="22146" xr:uid="{00000000-0005-0000-0000-000085560000}"/>
    <cellStyle name="Comma 2 3 6 6 7" xfId="17133" xr:uid="{00000000-0005-0000-0000-0000F0420000}"/>
    <cellStyle name="Comma 2 3 6 7" xfId="2820" xr:uid="{00000000-0005-0000-0000-0000070B0000}"/>
    <cellStyle name="Comma 2 3 6 7 2" xfId="12900" xr:uid="{00000000-0005-0000-0000-000067320000}"/>
    <cellStyle name="Comma 2 3 6 7 2 3" xfId="27998" xr:uid="{00000000-0005-0000-0000-0000616D0000}"/>
    <cellStyle name="Comma 2 3 6 7 3" xfId="7880" xr:uid="{00000000-0005-0000-0000-0000CB1E0000}"/>
    <cellStyle name="Comma 2 3 6 7 3 3" xfId="22981" xr:uid="{00000000-0005-0000-0000-0000C8590000}"/>
    <cellStyle name="Comma 2 3 6 7 5" xfId="17968" xr:uid="{00000000-0005-0000-0000-000033460000}"/>
    <cellStyle name="Comma 2 3 6 8" xfId="4515" xr:uid="{00000000-0005-0000-0000-0000A6110000}"/>
    <cellStyle name="Comma 2 3 6 8 2" xfId="14571" xr:uid="{00000000-0005-0000-0000-0000EE380000}"/>
    <cellStyle name="Comma 2 3 6 8 2 3" xfId="29669" xr:uid="{00000000-0005-0000-0000-0000E8730000}"/>
    <cellStyle name="Comma 2 3 6 8 3" xfId="9551" xr:uid="{00000000-0005-0000-0000-000052250000}"/>
    <cellStyle name="Comma 2 3 6 8 3 3" xfId="24652" xr:uid="{00000000-0005-0000-0000-00004F600000}"/>
    <cellStyle name="Comma 2 3 6 8 5" xfId="19639" xr:uid="{00000000-0005-0000-0000-0000BA4C0000}"/>
    <cellStyle name="Comma 2 3 6 9" xfId="11227" xr:uid="{00000000-0005-0000-0000-0000DE2B0000}"/>
    <cellStyle name="Comma 2 3 6 9 3" xfId="26327" xr:uid="{00000000-0005-0000-0000-0000DA660000}"/>
    <cellStyle name="Comma 2 3 7" xfId="674" xr:uid="{00000000-0005-0000-0000-0000A4020000}"/>
    <cellStyle name="Comma 2 3 8" xfId="668" xr:uid="{00000000-0005-0000-0000-00009E020000}"/>
    <cellStyle name="Comma 20" xfId="1268" xr:uid="{00000000-0005-0000-0000-0000F7040000}"/>
    <cellStyle name="Comma 21" xfId="1325" xr:uid="{00000000-0005-0000-0000-000030050000}"/>
    <cellStyle name="Comma 22" xfId="1327" xr:uid="{00000000-0005-0000-0000-000032050000}"/>
    <cellStyle name="Comma 23" xfId="1381" xr:uid="{00000000-0005-0000-0000-000068050000}"/>
    <cellStyle name="Comma 24" xfId="1594" xr:uid="{00000000-0005-0000-0000-00003D060000}"/>
    <cellStyle name="Comma 25" xfId="2015" xr:uid="{00000000-0005-0000-0000-0000E2070000}"/>
    <cellStyle name="Comma 26" xfId="2805" xr:uid="{00000000-0005-0000-0000-0000F80A0000}"/>
    <cellStyle name="Comma 27" xfId="2803" xr:uid="{00000000-0005-0000-0000-0000F60A0000}"/>
    <cellStyle name="Comma 28" xfId="2868" xr:uid="{00000000-0005-0000-0000-0000370B0000}"/>
    <cellStyle name="Comma 29" xfId="4491" xr:uid="{00000000-0005-0000-0000-00008E110000}"/>
    <cellStyle name="Comma 3" xfId="52" xr:uid="{00000000-0005-0000-0000-000034000000}"/>
    <cellStyle name="Comma 3 2" xfId="53" xr:uid="{00000000-0005-0000-0000-000035000000}"/>
    <cellStyle name="Comma 30" xfId="4499" xr:uid="{00000000-0005-0000-0000-000096110000}"/>
    <cellStyle name="Comma 31" xfId="4498" xr:uid="{00000000-0005-0000-0000-000095110000}"/>
    <cellStyle name="Comma 32" xfId="4500" xr:uid="{00000000-0005-0000-0000-000097110000}"/>
    <cellStyle name="Comma 33" xfId="4497" xr:uid="{00000000-0005-0000-0000-000094110000}"/>
    <cellStyle name="Comma 34" xfId="4496" xr:uid="{00000000-0005-0000-0000-000093110000}"/>
    <cellStyle name="Comma 35" xfId="4493" xr:uid="{00000000-0005-0000-0000-000090110000}"/>
    <cellStyle name="Comma 36" xfId="4494" xr:uid="{00000000-0005-0000-0000-000091110000}"/>
    <cellStyle name="Comma 37" xfId="4501" xr:uid="{00000000-0005-0000-0000-000098110000}"/>
    <cellStyle name="Comma 38" xfId="4504" xr:uid="{00000000-0005-0000-0000-00009B110000}"/>
    <cellStyle name="Comma 39" xfId="2822" xr:uid="{00000000-0005-0000-0000-0000090B0000}"/>
    <cellStyle name="Comma 4" xfId="54" xr:uid="{00000000-0005-0000-0000-000036000000}"/>
    <cellStyle name="Comma 4 10" xfId="398" xr:uid="{00000000-0005-0000-0000-000090010000}"/>
    <cellStyle name="Comma 4 2" xfId="676" xr:uid="{00000000-0005-0000-0000-0000A6020000}"/>
    <cellStyle name="Comma 4 2 2" xfId="677" xr:uid="{00000000-0005-0000-0000-0000A7020000}"/>
    <cellStyle name="Comma 4 3" xfId="678" xr:uid="{00000000-0005-0000-0000-0000A8020000}"/>
    <cellStyle name="Comma 4 4" xfId="679" xr:uid="{00000000-0005-0000-0000-0000A9020000}"/>
    <cellStyle name="Comma 4 5" xfId="680" xr:uid="{00000000-0005-0000-0000-0000AA020000}"/>
    <cellStyle name="Comma 4 6" xfId="681" xr:uid="{00000000-0005-0000-0000-0000AB020000}"/>
    <cellStyle name="Comma 4 7" xfId="682" xr:uid="{00000000-0005-0000-0000-0000AC020000}"/>
    <cellStyle name="Comma 4 8" xfId="683" xr:uid="{00000000-0005-0000-0000-0000AD020000}"/>
    <cellStyle name="Comma 4 9" xfId="675" xr:uid="{00000000-0005-0000-0000-0000A5020000}"/>
    <cellStyle name="Comma 40" xfId="4502" xr:uid="{00000000-0005-0000-0000-000099110000}"/>
    <cellStyle name="Comma 41" xfId="4561" xr:uid="{00000000-0005-0000-0000-0000D4110000}"/>
    <cellStyle name="Comma 42" xfId="6182" xr:uid="{00000000-0005-0000-0000-000029180000}"/>
    <cellStyle name="Comma 43" xfId="6188" xr:uid="{00000000-0005-0000-0000-00002F180000}"/>
    <cellStyle name="Comma 44" xfId="6187" xr:uid="{00000000-0005-0000-0000-00002E180000}"/>
    <cellStyle name="Comma 45" xfId="6189" xr:uid="{00000000-0005-0000-0000-000030180000}"/>
    <cellStyle name="Comma 46" xfId="6186" xr:uid="{00000000-0005-0000-0000-00002D180000}"/>
    <cellStyle name="Comma 47" xfId="6185" xr:uid="{00000000-0005-0000-0000-00002C180000}"/>
    <cellStyle name="Comma 48" xfId="11271" xr:uid="{00000000-0005-0000-0000-00000A2C0000}"/>
    <cellStyle name="Comma 49" xfId="16243" xr:uid="{00000000-0005-0000-0000-0000763F0000}"/>
    <cellStyle name="Comma 5" xfId="55" xr:uid="{00000000-0005-0000-0000-000037000000}"/>
    <cellStyle name="Comma 5 2" xfId="684" xr:uid="{00000000-0005-0000-0000-0000AE020000}"/>
    <cellStyle name="Comma 50" xfId="16239" xr:uid="{00000000-0005-0000-0000-0000723F0000}"/>
    <cellStyle name="Comma 51" xfId="16236" xr:uid="{00000000-0005-0000-0000-00006F3F0000}"/>
    <cellStyle name="Comma 52" xfId="6250" xr:uid="{00000000-0005-0000-0000-00006D180000}"/>
    <cellStyle name="Comma 53" xfId="6204" xr:uid="{00000000-0005-0000-0000-00003F180000}"/>
    <cellStyle name="Comma 54" xfId="16264" xr:uid="{00000000-0005-0000-0000-00008B3F0000}"/>
    <cellStyle name="Comma 55" xfId="16273" xr:uid="{00000000-0005-0000-0000-0000943F0000}"/>
    <cellStyle name="Comma 56" xfId="16258" xr:uid="{00000000-0005-0000-0000-0000853F0000}"/>
    <cellStyle name="Comma 57" xfId="16250" xr:uid="{00000000-0005-0000-0000-00007D3F0000}"/>
    <cellStyle name="Comma 58" xfId="16282" xr:uid="{00000000-0005-0000-0000-00009D3F0000}"/>
    <cellStyle name="Comma 59" xfId="16262" xr:uid="{00000000-0005-0000-0000-0000893F0000}"/>
    <cellStyle name="Comma 6" xfId="56" xr:uid="{00000000-0005-0000-0000-000038000000}"/>
    <cellStyle name="Comma 6 2" xfId="685" xr:uid="{00000000-0005-0000-0000-0000AF020000}"/>
    <cellStyle name="Comma 60" xfId="16270" xr:uid="{00000000-0005-0000-0000-0000913F0000}"/>
    <cellStyle name="Comma 61" xfId="16248" xr:uid="{00000000-0005-0000-0000-00007B3F0000}"/>
    <cellStyle name="Comma 62" xfId="16257" xr:uid="{00000000-0005-0000-0000-0000843F0000}"/>
    <cellStyle name="Comma 63" xfId="16252" xr:uid="{00000000-0005-0000-0000-00007F3F0000}"/>
    <cellStyle name="Comma 64" xfId="16286" xr:uid="{00000000-0005-0000-0000-0000A13F0000}"/>
    <cellStyle name="Comma 65" xfId="16246" xr:uid="{00000000-0005-0000-0000-0000793F0000}"/>
    <cellStyle name="Comma 66" xfId="16275" xr:uid="{00000000-0005-0000-0000-0000963F0000}"/>
    <cellStyle name="Comma 67" xfId="16271" xr:uid="{00000000-0005-0000-0000-0000923F0000}"/>
    <cellStyle name="Comma 68" xfId="16278" xr:uid="{00000000-0005-0000-0000-0000993F0000}"/>
    <cellStyle name="Comma 7" xfId="57" xr:uid="{00000000-0005-0000-0000-000039000000}"/>
    <cellStyle name="Comma 7 2" xfId="686" xr:uid="{00000000-0005-0000-0000-0000B0020000}"/>
    <cellStyle name="Comma 74" xfId="16339" xr:uid="{00000000-0005-0000-0000-0000D63F0000}"/>
    <cellStyle name="Comma 8" xfId="58" xr:uid="{00000000-0005-0000-0000-00003A000000}"/>
    <cellStyle name="Comma 9" xfId="59" xr:uid="{00000000-0005-0000-0000-00003B000000}"/>
    <cellStyle name="Comma 9 2" xfId="687" xr:uid="{00000000-0005-0000-0000-0000B1020000}"/>
    <cellStyle name="Comma0" xfId="60" xr:uid="{00000000-0005-0000-0000-00003C000000}"/>
    <cellStyle name="Comma0 10" xfId="689" xr:uid="{00000000-0005-0000-0000-0000B3020000}"/>
    <cellStyle name="Comma0 10 2" xfId="690" xr:uid="{00000000-0005-0000-0000-0000B4020000}"/>
    <cellStyle name="Comma0 11" xfId="688" xr:uid="{00000000-0005-0000-0000-0000B2020000}"/>
    <cellStyle name="Comma0 2" xfId="61" xr:uid="{00000000-0005-0000-0000-00003D000000}"/>
    <cellStyle name="Comma0 2 2" xfId="62" xr:uid="{00000000-0005-0000-0000-00003E000000}"/>
    <cellStyle name="Comma0 2 2 2" xfId="507" xr:uid="{00000000-0005-0000-0000-0000FD010000}"/>
    <cellStyle name="Comma0 2 3" xfId="506" xr:uid="{00000000-0005-0000-0000-0000FC010000}"/>
    <cellStyle name="Comma0 3" xfId="63" xr:uid="{00000000-0005-0000-0000-00003F000000}"/>
    <cellStyle name="Comma0 3 2" xfId="508" xr:uid="{00000000-0005-0000-0000-0000FE010000}"/>
    <cellStyle name="Comma0 4" xfId="691" xr:uid="{00000000-0005-0000-0000-0000B5020000}"/>
    <cellStyle name="Comma0 5" xfId="692" xr:uid="{00000000-0005-0000-0000-0000B6020000}"/>
    <cellStyle name="Comma0 5 2" xfId="693" xr:uid="{00000000-0005-0000-0000-0000B7020000}"/>
    <cellStyle name="Comma0 5 3" xfId="694" xr:uid="{00000000-0005-0000-0000-0000B8020000}"/>
    <cellStyle name="Comma0 6" xfId="695" xr:uid="{00000000-0005-0000-0000-0000B9020000}"/>
    <cellStyle name="Comma0 6 2" xfId="696" xr:uid="{00000000-0005-0000-0000-0000BA020000}"/>
    <cellStyle name="Comma0 7" xfId="697" xr:uid="{00000000-0005-0000-0000-0000BB020000}"/>
    <cellStyle name="Comma0 7 2" xfId="698" xr:uid="{00000000-0005-0000-0000-0000BC020000}"/>
    <cellStyle name="Comma0 8" xfId="699" xr:uid="{00000000-0005-0000-0000-0000BD020000}"/>
    <cellStyle name="Comma0 9" xfId="700" xr:uid="{00000000-0005-0000-0000-0000BE020000}"/>
    <cellStyle name="Comma0 9 2" xfId="701" xr:uid="{00000000-0005-0000-0000-0000BF020000}"/>
    <cellStyle name="Currency" xfId="2" xr:uid="{00000000-0005-0000-0000-000002000000}"/>
    <cellStyle name="Currency [0]" xfId="3" xr:uid="{00000000-0005-0000-0000-000003000000}"/>
    <cellStyle name="Currency 10" xfId="703" xr:uid="{00000000-0005-0000-0000-0000C1020000}"/>
    <cellStyle name="Currency 10 2" xfId="704" xr:uid="{00000000-0005-0000-0000-0000C2020000}"/>
    <cellStyle name="Currency 10 3" xfId="31344" xr:uid="{95145FB3-6E5B-441E-9BC6-5907EC193A44}"/>
    <cellStyle name="Currency 11" xfId="705" xr:uid="{00000000-0005-0000-0000-0000C3020000}"/>
    <cellStyle name="Currency 11 2" xfId="706" xr:uid="{00000000-0005-0000-0000-0000C4020000}"/>
    <cellStyle name="Currency 12" xfId="707" xr:uid="{00000000-0005-0000-0000-0000C5020000}"/>
    <cellStyle name="Currency 13" xfId="708" xr:uid="{00000000-0005-0000-0000-0000C6020000}"/>
    <cellStyle name="Currency 14" xfId="702" xr:uid="{00000000-0005-0000-0000-0000C0020000}"/>
    <cellStyle name="Currency 15" xfId="31322" xr:uid="{D8F52CD7-1B47-4F8B-8B31-3476EE5754F0}"/>
    <cellStyle name="Currency 16" xfId="31326" xr:uid="{D1CC1DBE-5763-40F1-B8B3-997FE1E8BF2B}"/>
    <cellStyle name="Currency 17" xfId="31328" xr:uid="{ADFB15FD-01BC-4427-BBD1-7A84A3B136C1}"/>
    <cellStyle name="Currency 2" xfId="64" xr:uid="{00000000-0005-0000-0000-000040000000}"/>
    <cellStyle name="Currency 2 2" xfId="65" xr:uid="{00000000-0005-0000-0000-000041000000}"/>
    <cellStyle name="Currency 2 2 2" xfId="510" xr:uid="{00000000-0005-0000-0000-000000020000}"/>
    <cellStyle name="Currency 2 3" xfId="509" xr:uid="{00000000-0005-0000-0000-0000FF010000}"/>
    <cellStyle name="Currency 3" xfId="66" xr:uid="{00000000-0005-0000-0000-000042000000}"/>
    <cellStyle name="Currency 3 2" xfId="67" xr:uid="{00000000-0005-0000-0000-000043000000}"/>
    <cellStyle name="Currency 4" xfId="68" xr:uid="{00000000-0005-0000-0000-000044000000}"/>
    <cellStyle name="Currency 5" xfId="69" xr:uid="{00000000-0005-0000-0000-000045000000}"/>
    <cellStyle name="Currency 5 2" xfId="709" xr:uid="{00000000-0005-0000-0000-0000C7020000}"/>
    <cellStyle name="Currency 5 3" xfId="710" xr:uid="{00000000-0005-0000-0000-0000C8020000}"/>
    <cellStyle name="Currency 6" xfId="711" xr:uid="{00000000-0005-0000-0000-0000C9020000}"/>
    <cellStyle name="Currency 6 2" xfId="712" xr:uid="{00000000-0005-0000-0000-0000CA020000}"/>
    <cellStyle name="Currency 7" xfId="713" xr:uid="{00000000-0005-0000-0000-0000CB020000}"/>
    <cellStyle name="Currency 7 2" xfId="714" xr:uid="{00000000-0005-0000-0000-0000CC020000}"/>
    <cellStyle name="Currency 8" xfId="715" xr:uid="{00000000-0005-0000-0000-0000CD020000}"/>
    <cellStyle name="Currency 8 2" xfId="716" xr:uid="{00000000-0005-0000-0000-0000CE020000}"/>
    <cellStyle name="Currency 9" xfId="717" xr:uid="{00000000-0005-0000-0000-0000CF020000}"/>
    <cellStyle name="Currency0" xfId="70" xr:uid="{00000000-0005-0000-0000-000046000000}"/>
    <cellStyle name="Currency0 10" xfId="719" xr:uid="{00000000-0005-0000-0000-0000D1020000}"/>
    <cellStyle name="Currency0 10 2" xfId="720" xr:uid="{00000000-0005-0000-0000-0000D2020000}"/>
    <cellStyle name="Currency0 11" xfId="718" xr:uid="{00000000-0005-0000-0000-0000D0020000}"/>
    <cellStyle name="Currency0 12" xfId="417" xr:uid="{00000000-0005-0000-0000-0000A3010000}"/>
    <cellStyle name="Currency0 2" xfId="71" xr:uid="{00000000-0005-0000-0000-000047000000}"/>
    <cellStyle name="Currency0 2 2" xfId="72" xr:uid="{00000000-0005-0000-0000-000048000000}"/>
    <cellStyle name="Currency0 2 2 2" xfId="512" xr:uid="{00000000-0005-0000-0000-000002020000}"/>
    <cellStyle name="Currency0 2 2 3" xfId="419" xr:uid="{00000000-0005-0000-0000-0000A5010000}"/>
    <cellStyle name="Currency0 2 3" xfId="511" xr:uid="{00000000-0005-0000-0000-000001020000}"/>
    <cellStyle name="Currency0 2 4" xfId="418" xr:uid="{00000000-0005-0000-0000-0000A4010000}"/>
    <cellStyle name="Currency0 3" xfId="73" xr:uid="{00000000-0005-0000-0000-000049000000}"/>
    <cellStyle name="Currency0 3 2" xfId="513" xr:uid="{00000000-0005-0000-0000-000003020000}"/>
    <cellStyle name="Currency0 3 3" xfId="420" xr:uid="{00000000-0005-0000-0000-0000A6010000}"/>
    <cellStyle name="Currency0 4" xfId="721" xr:uid="{00000000-0005-0000-0000-0000D3020000}"/>
    <cellStyle name="Currency0 5" xfId="722" xr:uid="{00000000-0005-0000-0000-0000D4020000}"/>
    <cellStyle name="Currency0 5 2" xfId="723" xr:uid="{00000000-0005-0000-0000-0000D5020000}"/>
    <cellStyle name="Currency0 5 3" xfId="724" xr:uid="{00000000-0005-0000-0000-0000D6020000}"/>
    <cellStyle name="Currency0 6" xfId="725" xr:uid="{00000000-0005-0000-0000-0000D7020000}"/>
    <cellStyle name="Currency0 6 2" xfId="726" xr:uid="{00000000-0005-0000-0000-0000D8020000}"/>
    <cellStyle name="Currency0 7" xfId="727" xr:uid="{00000000-0005-0000-0000-0000D9020000}"/>
    <cellStyle name="Currency0 7 2" xfId="728" xr:uid="{00000000-0005-0000-0000-0000DA020000}"/>
    <cellStyle name="Currency0 8" xfId="729" xr:uid="{00000000-0005-0000-0000-0000DB020000}"/>
    <cellStyle name="Currency0 9" xfId="730" xr:uid="{00000000-0005-0000-0000-0000DC020000}"/>
    <cellStyle name="Currency0 9 2" xfId="731" xr:uid="{00000000-0005-0000-0000-0000DD020000}"/>
    <cellStyle name="Date" xfId="74" xr:uid="{00000000-0005-0000-0000-00004A000000}"/>
    <cellStyle name="Date 10" xfId="733" xr:uid="{00000000-0005-0000-0000-0000DF020000}"/>
    <cellStyle name="Date 10 2" xfId="734" xr:uid="{00000000-0005-0000-0000-0000E0020000}"/>
    <cellStyle name="Date 11" xfId="732" xr:uid="{00000000-0005-0000-0000-0000DE020000}"/>
    <cellStyle name="Date 2" xfId="75" xr:uid="{00000000-0005-0000-0000-00004B000000}"/>
    <cellStyle name="Date 2 2" xfId="76" xr:uid="{00000000-0005-0000-0000-00004C000000}"/>
    <cellStyle name="Date 2 2 2" xfId="515" xr:uid="{00000000-0005-0000-0000-000005020000}"/>
    <cellStyle name="Date 2 3" xfId="514" xr:uid="{00000000-0005-0000-0000-000004020000}"/>
    <cellStyle name="Date 3" xfId="77" xr:uid="{00000000-0005-0000-0000-00004D000000}"/>
    <cellStyle name="Date 3 2" xfId="516" xr:uid="{00000000-0005-0000-0000-000006020000}"/>
    <cellStyle name="Date 4" xfId="735" xr:uid="{00000000-0005-0000-0000-0000E1020000}"/>
    <cellStyle name="Date 5" xfId="736" xr:uid="{00000000-0005-0000-0000-0000E2020000}"/>
    <cellStyle name="Date 5 2" xfId="737" xr:uid="{00000000-0005-0000-0000-0000E3020000}"/>
    <cellStyle name="Date 5 3" xfId="738" xr:uid="{00000000-0005-0000-0000-0000E4020000}"/>
    <cellStyle name="Date 6" xfId="739" xr:uid="{00000000-0005-0000-0000-0000E5020000}"/>
    <cellStyle name="Date 6 2" xfId="740" xr:uid="{00000000-0005-0000-0000-0000E6020000}"/>
    <cellStyle name="Date 7" xfId="741" xr:uid="{00000000-0005-0000-0000-0000E7020000}"/>
    <cellStyle name="Date 7 2" xfId="742" xr:uid="{00000000-0005-0000-0000-0000E8020000}"/>
    <cellStyle name="Date 8" xfId="743" xr:uid="{00000000-0005-0000-0000-0000E9020000}"/>
    <cellStyle name="Date 9" xfId="744" xr:uid="{00000000-0005-0000-0000-0000EA020000}"/>
    <cellStyle name="Date 9 2" xfId="745" xr:uid="{00000000-0005-0000-0000-0000EB020000}"/>
    <cellStyle name="Explanatory Text 2" xfId="78" xr:uid="{00000000-0005-0000-0000-00004E000000}"/>
    <cellStyle name="Explanatory Text 2 2" xfId="399" xr:uid="{00000000-0005-0000-0000-000091010000}"/>
    <cellStyle name="Fixed" xfId="79" xr:uid="{00000000-0005-0000-0000-00004F000000}"/>
    <cellStyle name="Fixed 10" xfId="747" xr:uid="{00000000-0005-0000-0000-0000ED020000}"/>
    <cellStyle name="Fixed 10 2" xfId="748" xr:uid="{00000000-0005-0000-0000-0000EE020000}"/>
    <cellStyle name="Fixed 11" xfId="746" xr:uid="{00000000-0005-0000-0000-0000EC020000}"/>
    <cellStyle name="Fixed 2" xfId="80" xr:uid="{00000000-0005-0000-0000-000050000000}"/>
    <cellStyle name="Fixed 2 2" xfId="81" xr:uid="{00000000-0005-0000-0000-000051000000}"/>
    <cellStyle name="Fixed 2 2 2" xfId="518" xr:uid="{00000000-0005-0000-0000-000008020000}"/>
    <cellStyle name="Fixed 2 3" xfId="517" xr:uid="{00000000-0005-0000-0000-000007020000}"/>
    <cellStyle name="Fixed 3" xfId="82" xr:uid="{00000000-0005-0000-0000-000052000000}"/>
    <cellStyle name="Fixed 3 2" xfId="519" xr:uid="{00000000-0005-0000-0000-000009020000}"/>
    <cellStyle name="Fixed 4" xfId="749" xr:uid="{00000000-0005-0000-0000-0000EF020000}"/>
    <cellStyle name="Fixed 5" xfId="750" xr:uid="{00000000-0005-0000-0000-0000F0020000}"/>
    <cellStyle name="Fixed 5 2" xfId="751" xr:uid="{00000000-0005-0000-0000-0000F1020000}"/>
    <cellStyle name="Fixed 5 3" xfId="752" xr:uid="{00000000-0005-0000-0000-0000F2020000}"/>
    <cellStyle name="Fixed 6" xfId="753" xr:uid="{00000000-0005-0000-0000-0000F3020000}"/>
    <cellStyle name="Fixed 6 2" xfId="754" xr:uid="{00000000-0005-0000-0000-0000F4020000}"/>
    <cellStyle name="Fixed 7" xfId="755" xr:uid="{00000000-0005-0000-0000-0000F5020000}"/>
    <cellStyle name="Fixed 7 2" xfId="756" xr:uid="{00000000-0005-0000-0000-0000F6020000}"/>
    <cellStyle name="Fixed 8" xfId="757" xr:uid="{00000000-0005-0000-0000-0000F7020000}"/>
    <cellStyle name="Fixed 9" xfId="758" xr:uid="{00000000-0005-0000-0000-0000F8020000}"/>
    <cellStyle name="Fixed 9 2" xfId="759" xr:uid="{00000000-0005-0000-0000-0000F9020000}"/>
    <cellStyle name="Good 2" xfId="83" xr:uid="{00000000-0005-0000-0000-000053000000}"/>
    <cellStyle name="Good 2 2" xfId="400" xr:uid="{00000000-0005-0000-0000-000092010000}"/>
    <cellStyle name="Grey" xfId="84" xr:uid="{00000000-0005-0000-0000-000054000000}"/>
    <cellStyle name="Grey 2" xfId="85" xr:uid="{00000000-0005-0000-0000-000055000000}"/>
    <cellStyle name="HEADER" xfId="86" xr:uid="{00000000-0005-0000-0000-000056000000}"/>
    <cellStyle name="HEADER 2" xfId="422" xr:uid="{00000000-0005-0000-0000-0000A8010000}"/>
    <cellStyle name="Header1" xfId="87" xr:uid="{00000000-0005-0000-0000-000057000000}"/>
    <cellStyle name="Header1 2" xfId="423" xr:uid="{00000000-0005-0000-0000-0000A9010000}"/>
    <cellStyle name="Header2" xfId="88" xr:uid="{00000000-0005-0000-0000-000058000000}"/>
    <cellStyle name="Header2 2" xfId="424" xr:uid="{00000000-0005-0000-0000-0000AA010000}"/>
    <cellStyle name="Heading 1 2" xfId="89" xr:uid="{00000000-0005-0000-0000-000059000000}"/>
    <cellStyle name="Heading 1 2 2" xfId="90" xr:uid="{00000000-0005-0000-0000-00005A000000}"/>
    <cellStyle name="Heading 1 2 3" xfId="425" xr:uid="{00000000-0005-0000-0000-0000AB010000}"/>
    <cellStyle name="Heading 1 3" xfId="91" xr:uid="{00000000-0005-0000-0000-00005B000000}"/>
    <cellStyle name="Heading 1 3 2" xfId="761" xr:uid="{00000000-0005-0000-0000-0000FB020000}"/>
    <cellStyle name="Heading 1 3 3" xfId="762" xr:uid="{00000000-0005-0000-0000-0000FC020000}"/>
    <cellStyle name="Heading 1 3 4" xfId="763" xr:uid="{00000000-0005-0000-0000-0000FD020000}"/>
    <cellStyle name="Heading 1 3 5" xfId="764" xr:uid="{00000000-0005-0000-0000-0000FE020000}"/>
    <cellStyle name="Heading 1 3 6" xfId="765" xr:uid="{00000000-0005-0000-0000-0000FF020000}"/>
    <cellStyle name="Heading 1 3 7" xfId="760" xr:uid="{00000000-0005-0000-0000-0000FA020000}"/>
    <cellStyle name="Heading 1 3 8" xfId="401" xr:uid="{00000000-0005-0000-0000-000093010000}"/>
    <cellStyle name="Heading 1 4" xfId="766" xr:uid="{00000000-0005-0000-0000-000000030000}"/>
    <cellStyle name="Heading 1 5" xfId="767" xr:uid="{00000000-0005-0000-0000-000001030000}"/>
    <cellStyle name="Heading 1 6" xfId="768" xr:uid="{00000000-0005-0000-0000-000002030000}"/>
    <cellStyle name="Heading 1 7" xfId="769" xr:uid="{00000000-0005-0000-0000-000003030000}"/>
    <cellStyle name="Heading 1 8" xfId="770" xr:uid="{00000000-0005-0000-0000-000004030000}"/>
    <cellStyle name="Heading 1 9" xfId="771" xr:uid="{00000000-0005-0000-0000-000005030000}"/>
    <cellStyle name="Heading 2 10" xfId="772" xr:uid="{00000000-0005-0000-0000-000006030000}"/>
    <cellStyle name="Heading 2 2" xfId="92" xr:uid="{00000000-0005-0000-0000-00005C000000}"/>
    <cellStyle name="Heading 2 2 2" xfId="93" xr:uid="{00000000-0005-0000-0000-00005D000000}"/>
    <cellStyle name="Heading 2 2 3" xfId="427" xr:uid="{00000000-0005-0000-0000-0000AD010000}"/>
    <cellStyle name="Heading 2 3" xfId="94" xr:uid="{00000000-0005-0000-0000-00005E000000}"/>
    <cellStyle name="Heading 2 3 2" xfId="426" xr:uid="{00000000-0005-0000-0000-0000AC010000}"/>
    <cellStyle name="Heading 2 4" xfId="402" xr:uid="{00000000-0005-0000-0000-000094010000}"/>
    <cellStyle name="Heading 2 4 2" xfId="774" xr:uid="{00000000-0005-0000-0000-000008030000}"/>
    <cellStyle name="Heading 2 4 3" xfId="775" xr:uid="{00000000-0005-0000-0000-000009030000}"/>
    <cellStyle name="Heading 2 4 4" xfId="776" xr:uid="{00000000-0005-0000-0000-00000A030000}"/>
    <cellStyle name="Heading 2 4 5" xfId="777" xr:uid="{00000000-0005-0000-0000-00000B030000}"/>
    <cellStyle name="Heading 2 4 6" xfId="778" xr:uid="{00000000-0005-0000-0000-00000C030000}"/>
    <cellStyle name="Heading 2 4 7" xfId="773" xr:uid="{00000000-0005-0000-0000-000007030000}"/>
    <cellStyle name="Heading 2 5" xfId="779" xr:uid="{00000000-0005-0000-0000-00000D030000}"/>
    <cellStyle name="Heading 2 6" xfId="780" xr:uid="{00000000-0005-0000-0000-00000E030000}"/>
    <cellStyle name="Heading 2 7" xfId="781" xr:uid="{00000000-0005-0000-0000-00000F030000}"/>
    <cellStyle name="Heading 2 8" xfId="782" xr:uid="{00000000-0005-0000-0000-000010030000}"/>
    <cellStyle name="Heading 2 9" xfId="783" xr:uid="{00000000-0005-0000-0000-000011030000}"/>
    <cellStyle name="Heading 3 2" xfId="95" xr:uid="{00000000-0005-0000-0000-00005F000000}"/>
    <cellStyle name="Heading 3 2 2" xfId="785" xr:uid="{00000000-0005-0000-0000-000013030000}"/>
    <cellStyle name="Heading 3 2 3" xfId="786" xr:uid="{00000000-0005-0000-0000-000014030000}"/>
    <cellStyle name="Heading 3 2 4" xfId="787" xr:uid="{00000000-0005-0000-0000-000015030000}"/>
    <cellStyle name="Heading 3 2 5" xfId="788" xr:uid="{00000000-0005-0000-0000-000016030000}"/>
    <cellStyle name="Heading 3 2 6" xfId="789" xr:uid="{00000000-0005-0000-0000-000017030000}"/>
    <cellStyle name="Heading 3 2 7" xfId="784" xr:uid="{00000000-0005-0000-0000-000012030000}"/>
    <cellStyle name="Heading 3 2 8" xfId="403" xr:uid="{00000000-0005-0000-0000-000095010000}"/>
    <cellStyle name="Heading 4 2" xfId="96" xr:uid="{00000000-0005-0000-0000-000060000000}"/>
    <cellStyle name="Heading 4 2 2" xfId="791" xr:uid="{00000000-0005-0000-0000-000019030000}"/>
    <cellStyle name="Heading 4 2 3" xfId="792" xr:uid="{00000000-0005-0000-0000-00001A030000}"/>
    <cellStyle name="Heading 4 2 4" xfId="793" xr:uid="{00000000-0005-0000-0000-00001B030000}"/>
    <cellStyle name="Heading 4 2 5" xfId="794" xr:uid="{00000000-0005-0000-0000-00001C030000}"/>
    <cellStyle name="Heading 4 2 6" xfId="795" xr:uid="{00000000-0005-0000-0000-00001D030000}"/>
    <cellStyle name="Heading 4 2 7" xfId="790" xr:uid="{00000000-0005-0000-0000-000018030000}"/>
    <cellStyle name="Heading 4 2 8" xfId="404" xr:uid="{00000000-0005-0000-0000-000096010000}"/>
    <cellStyle name="Heading1" xfId="97" xr:uid="{00000000-0005-0000-0000-000061000000}"/>
    <cellStyle name="Heading1 10" xfId="797" xr:uid="{00000000-0005-0000-0000-00001F030000}"/>
    <cellStyle name="Heading1 10 2" xfId="798" xr:uid="{00000000-0005-0000-0000-000020030000}"/>
    <cellStyle name="Heading1 11" xfId="796" xr:uid="{00000000-0005-0000-0000-00001E030000}"/>
    <cellStyle name="Heading1 2" xfId="98" xr:uid="{00000000-0005-0000-0000-000062000000}"/>
    <cellStyle name="Heading1 2 2" xfId="99" xr:uid="{00000000-0005-0000-0000-000063000000}"/>
    <cellStyle name="Heading1 2 2 2" xfId="521" xr:uid="{00000000-0005-0000-0000-00000B020000}"/>
    <cellStyle name="Heading1 2 3" xfId="520" xr:uid="{00000000-0005-0000-0000-00000A020000}"/>
    <cellStyle name="Heading1 3" xfId="100" xr:uid="{00000000-0005-0000-0000-000064000000}"/>
    <cellStyle name="Heading1 3 2" xfId="522" xr:uid="{00000000-0005-0000-0000-00000C020000}"/>
    <cellStyle name="Heading1 4" xfId="799" xr:uid="{00000000-0005-0000-0000-000021030000}"/>
    <cellStyle name="Heading1 5" xfId="800" xr:uid="{00000000-0005-0000-0000-000022030000}"/>
    <cellStyle name="Heading1 5 2" xfId="801" xr:uid="{00000000-0005-0000-0000-000023030000}"/>
    <cellStyle name="Heading1 5 3" xfId="802" xr:uid="{00000000-0005-0000-0000-000024030000}"/>
    <cellStyle name="Heading1 6" xfId="803" xr:uid="{00000000-0005-0000-0000-000025030000}"/>
    <cellStyle name="Heading1 6 2" xfId="804" xr:uid="{00000000-0005-0000-0000-000026030000}"/>
    <cellStyle name="Heading1 7" xfId="805" xr:uid="{00000000-0005-0000-0000-000027030000}"/>
    <cellStyle name="Heading1 7 2" xfId="806" xr:uid="{00000000-0005-0000-0000-000028030000}"/>
    <cellStyle name="Heading1 8" xfId="807" xr:uid="{00000000-0005-0000-0000-000029030000}"/>
    <cellStyle name="Heading1 9" xfId="808" xr:uid="{00000000-0005-0000-0000-00002A030000}"/>
    <cellStyle name="Heading1 9 2" xfId="809" xr:uid="{00000000-0005-0000-0000-00002B030000}"/>
    <cellStyle name="Heading1_2011-10 LIEE Table 6 (2)" xfId="101" xr:uid="{00000000-0005-0000-0000-000065000000}"/>
    <cellStyle name="Heading2" xfId="102" xr:uid="{00000000-0005-0000-0000-000066000000}"/>
    <cellStyle name="Heading2 10" xfId="811" xr:uid="{00000000-0005-0000-0000-00002D030000}"/>
    <cellStyle name="Heading2 10 2" xfId="812" xr:uid="{00000000-0005-0000-0000-00002E030000}"/>
    <cellStyle name="Heading2 11" xfId="810" xr:uid="{00000000-0005-0000-0000-00002C030000}"/>
    <cellStyle name="Heading2 2" xfId="103" xr:uid="{00000000-0005-0000-0000-000067000000}"/>
    <cellStyle name="Heading2 2 2" xfId="104" xr:uid="{00000000-0005-0000-0000-000068000000}"/>
    <cellStyle name="Heading2 2 2 2" xfId="524" xr:uid="{00000000-0005-0000-0000-00000E020000}"/>
    <cellStyle name="Heading2 2 3" xfId="523" xr:uid="{00000000-0005-0000-0000-00000D020000}"/>
    <cellStyle name="Heading2 3" xfId="105" xr:uid="{00000000-0005-0000-0000-000069000000}"/>
    <cellStyle name="Heading2 3 2" xfId="525" xr:uid="{00000000-0005-0000-0000-00000F020000}"/>
    <cellStyle name="Heading2 4" xfId="813" xr:uid="{00000000-0005-0000-0000-00002F030000}"/>
    <cellStyle name="Heading2 5" xfId="814" xr:uid="{00000000-0005-0000-0000-000030030000}"/>
    <cellStyle name="Heading2 5 2" xfId="815" xr:uid="{00000000-0005-0000-0000-000031030000}"/>
    <cellStyle name="Heading2 5 3" xfId="816" xr:uid="{00000000-0005-0000-0000-000032030000}"/>
    <cellStyle name="Heading2 6" xfId="817" xr:uid="{00000000-0005-0000-0000-000033030000}"/>
    <cellStyle name="Heading2 6 2" xfId="818" xr:uid="{00000000-0005-0000-0000-000034030000}"/>
    <cellStyle name="Heading2 7" xfId="819" xr:uid="{00000000-0005-0000-0000-000035030000}"/>
    <cellStyle name="Heading2 7 2" xfId="820" xr:uid="{00000000-0005-0000-0000-000036030000}"/>
    <cellStyle name="Heading2 8" xfId="821" xr:uid="{00000000-0005-0000-0000-000037030000}"/>
    <cellStyle name="Heading2 9" xfId="822" xr:uid="{00000000-0005-0000-0000-000038030000}"/>
    <cellStyle name="Heading2 9 2" xfId="823" xr:uid="{00000000-0005-0000-0000-000039030000}"/>
    <cellStyle name="Heading2_2011-10 LIEE Table 6 (2)" xfId="106" xr:uid="{00000000-0005-0000-0000-00006A000000}"/>
    <cellStyle name="Hidden" xfId="107" xr:uid="{00000000-0005-0000-0000-00006B000000}"/>
    <cellStyle name="Hidden 2" xfId="526" xr:uid="{00000000-0005-0000-0000-000010020000}"/>
    <cellStyle name="HIGHLIGHT" xfId="108" xr:uid="{00000000-0005-0000-0000-00006C000000}"/>
    <cellStyle name="HIGHLIGHT 2" xfId="428" xr:uid="{00000000-0005-0000-0000-0000AE010000}"/>
    <cellStyle name="Hyperlink 2" xfId="109" xr:uid="{00000000-0005-0000-0000-00006D000000}"/>
    <cellStyle name="Hyperlink 3" xfId="31332" xr:uid="{E96399A0-5971-4D3A-ABFB-C3091EDEA91E}"/>
    <cellStyle name="Input [yellow]" xfId="110" xr:uid="{00000000-0005-0000-0000-00006E000000}"/>
    <cellStyle name="Input [yellow] 2" xfId="111" xr:uid="{00000000-0005-0000-0000-00006F000000}"/>
    <cellStyle name="Input 10" xfId="16240" xr:uid="{00000000-0005-0000-0000-0000733F0000}"/>
    <cellStyle name="Input 2" xfId="112" xr:uid="{00000000-0005-0000-0000-000070000000}"/>
    <cellStyle name="Input 2 2" xfId="825" xr:uid="{00000000-0005-0000-0000-00003B030000}"/>
    <cellStyle name="Input 2 3" xfId="826" xr:uid="{00000000-0005-0000-0000-00003C030000}"/>
    <cellStyle name="Input 2 4" xfId="827" xr:uid="{00000000-0005-0000-0000-00003D030000}"/>
    <cellStyle name="Input 2 5" xfId="828" xr:uid="{00000000-0005-0000-0000-00003E030000}"/>
    <cellStyle name="Input 2 6" xfId="829" xr:uid="{00000000-0005-0000-0000-00003F030000}"/>
    <cellStyle name="Input 2 7" xfId="824" xr:uid="{00000000-0005-0000-0000-00003A030000}"/>
    <cellStyle name="Input 2 8" xfId="405" xr:uid="{00000000-0005-0000-0000-000097010000}"/>
    <cellStyle name="Input 3" xfId="113" xr:uid="{00000000-0005-0000-0000-000071000000}"/>
    <cellStyle name="Input 3 2" xfId="830" xr:uid="{00000000-0005-0000-0000-000040030000}"/>
    <cellStyle name="Input 4" xfId="114" xr:uid="{00000000-0005-0000-0000-000072000000}"/>
    <cellStyle name="Input 4 2" xfId="831" xr:uid="{00000000-0005-0000-0000-000041030000}"/>
    <cellStyle name="Input 5" xfId="115" xr:uid="{00000000-0005-0000-0000-000073000000}"/>
    <cellStyle name="Input 5 2" xfId="832" xr:uid="{00000000-0005-0000-0000-000042030000}"/>
    <cellStyle name="Input 6" xfId="116" xr:uid="{00000000-0005-0000-0000-000074000000}"/>
    <cellStyle name="Input 6 2" xfId="833" xr:uid="{00000000-0005-0000-0000-000043030000}"/>
    <cellStyle name="Input 7" xfId="834" xr:uid="{00000000-0005-0000-0000-000044030000}"/>
    <cellStyle name="Input 8" xfId="2802" xr:uid="{00000000-0005-0000-0000-0000F50A0000}"/>
    <cellStyle name="Input 9" xfId="16242" xr:uid="{00000000-0005-0000-0000-0000753F0000}"/>
    <cellStyle name="Linked Cell 2" xfId="117" xr:uid="{00000000-0005-0000-0000-000075000000}"/>
    <cellStyle name="Linked Cell 2 2" xfId="406" xr:uid="{00000000-0005-0000-0000-000098010000}"/>
    <cellStyle name="Neutral 2" xfId="118" xr:uid="{00000000-0005-0000-0000-000076000000}"/>
    <cellStyle name="Neutral 2 2" xfId="407" xr:uid="{00000000-0005-0000-0000-000099010000}"/>
    <cellStyle name="no dec" xfId="119" xr:uid="{00000000-0005-0000-0000-000077000000}"/>
    <cellStyle name="no dec 2" xfId="120" xr:uid="{00000000-0005-0000-0000-000078000000}"/>
    <cellStyle name="no dec 2 2" xfId="121" xr:uid="{00000000-0005-0000-0000-000079000000}"/>
    <cellStyle name="no dec_2011-12 LIEE Table 1 Updated budget" xfId="122" xr:uid="{00000000-0005-0000-0000-00007A000000}"/>
    <cellStyle name="Normal" xfId="0" builtinId="0"/>
    <cellStyle name="Normal - Style1" xfId="123" xr:uid="{00000000-0005-0000-0000-00007B000000}"/>
    <cellStyle name="Normal - Style1 2" xfId="124" xr:uid="{00000000-0005-0000-0000-00007C000000}"/>
    <cellStyle name="Normal - Style1 2 2" xfId="125" xr:uid="{00000000-0005-0000-0000-00007D000000}"/>
    <cellStyle name="Normal - Style1_2011-12 LIEE Table 1 Updated budget" xfId="126" xr:uid="{00000000-0005-0000-0000-00007E000000}"/>
    <cellStyle name="Normal 10" xfId="127" xr:uid="{00000000-0005-0000-0000-00007F000000}"/>
    <cellStyle name="Normal 10 2" xfId="128" xr:uid="{00000000-0005-0000-0000-000080000000}"/>
    <cellStyle name="Normal 10 3" xfId="835" xr:uid="{00000000-0005-0000-0000-000045030000}"/>
    <cellStyle name="Normal 100" xfId="16237" xr:uid="{00000000-0005-0000-0000-0000703F0000}"/>
    <cellStyle name="Normal 101" xfId="16241" xr:uid="{00000000-0005-0000-0000-0000743F0000}"/>
    <cellStyle name="Normal 102" xfId="11214" xr:uid="{00000000-0005-0000-0000-0000D12B0000}"/>
    <cellStyle name="Normal 102 3" xfId="26315" xr:uid="{00000000-0005-0000-0000-0000CE660000}"/>
    <cellStyle name="Normal 103" xfId="11219" xr:uid="{00000000-0005-0000-0000-0000D62B0000}"/>
    <cellStyle name="Normal 103 3" xfId="26319" xr:uid="{00000000-0005-0000-0000-0000D2660000}"/>
    <cellStyle name="Normal 104" xfId="11217" xr:uid="{00000000-0005-0000-0000-0000D42B0000}"/>
    <cellStyle name="Normal 104 3" xfId="26317" xr:uid="{00000000-0005-0000-0000-0000D0660000}"/>
    <cellStyle name="Normal 105" xfId="11216" xr:uid="{00000000-0005-0000-0000-0000D32B0000}"/>
    <cellStyle name="Normal 105 3" xfId="26316" xr:uid="{00000000-0005-0000-0000-0000CF660000}"/>
    <cellStyle name="Normal 106" xfId="6192" xr:uid="{00000000-0005-0000-0000-000033180000}"/>
    <cellStyle name="Normal 107" xfId="6197" xr:uid="{00000000-0005-0000-0000-000038180000}"/>
    <cellStyle name="Normal 108" xfId="7877" xr:uid="{00000000-0005-0000-0000-0000C81E0000}"/>
    <cellStyle name="Normal 109" xfId="6194" xr:uid="{00000000-0005-0000-0000-000035180000}"/>
    <cellStyle name="Normal 11" xfId="129" xr:uid="{00000000-0005-0000-0000-000081000000}"/>
    <cellStyle name="Normal 110" xfId="16274" xr:uid="{00000000-0005-0000-0000-0000953F0000}"/>
    <cellStyle name="Normal 111" xfId="16269" xr:uid="{00000000-0005-0000-0000-0000903F0000}"/>
    <cellStyle name="Normal 112" xfId="16256" xr:uid="{00000000-0005-0000-0000-0000833F0000}"/>
    <cellStyle name="Normal 113" xfId="16263" xr:uid="{00000000-0005-0000-0000-00008A3F0000}"/>
    <cellStyle name="Normal 114" xfId="16260" xr:uid="{00000000-0005-0000-0000-0000873F0000}"/>
    <cellStyle name="Normal 115" xfId="16276" xr:uid="{00000000-0005-0000-0000-0000973F0000}"/>
    <cellStyle name="Normal 116" xfId="16268" xr:uid="{00000000-0005-0000-0000-00008F3F0000}"/>
    <cellStyle name="Normal 117" xfId="16261" xr:uid="{00000000-0005-0000-0000-0000883F0000}"/>
    <cellStyle name="Normal 118" xfId="16266" xr:uid="{00000000-0005-0000-0000-00008D3F0000}"/>
    <cellStyle name="Normal 119" xfId="16259" xr:uid="{00000000-0005-0000-0000-0000863F0000}"/>
    <cellStyle name="Normal 12" xfId="130" xr:uid="{00000000-0005-0000-0000-000082000000}"/>
    <cellStyle name="Normal 120" xfId="16272" xr:uid="{00000000-0005-0000-0000-0000933F0000}"/>
    <cellStyle name="Normal 121" xfId="16283" xr:uid="{00000000-0005-0000-0000-00009E3F0000}"/>
    <cellStyle name="Normal 122" xfId="16279" xr:uid="{00000000-0005-0000-0000-00009A3F0000}"/>
    <cellStyle name="Normal 123" xfId="31307" xr:uid="{FBEA2D99-D369-483B-BED7-C1998B835B34}"/>
    <cellStyle name="Normal 124" xfId="31308" xr:uid="{2E2B97BA-E12D-44EF-B247-B34495F81688}"/>
    <cellStyle name="Normal 125" xfId="31309" xr:uid="{168E5EE2-6DA5-4A0C-835E-FAFE1783EA56}"/>
    <cellStyle name="Normal 126" xfId="31310" xr:uid="{758ADC18-A6D0-4793-A4B6-34E020A56F42}"/>
    <cellStyle name="Normal 127" xfId="31312" xr:uid="{E6A7E0B2-4E19-4BB5-A533-33E1C6A48C64}"/>
    <cellStyle name="Normal 128" xfId="31314" xr:uid="{22752D76-EDF5-489D-A8A0-4F4526848F1A}"/>
    <cellStyle name="Normal 128 2" xfId="31316" xr:uid="{5B81C9FA-D312-475B-A660-014560E53EB0}"/>
    <cellStyle name="Normal 129" xfId="31317" xr:uid="{AD19CD9E-2C4E-425B-9C94-361D0B209E0B}"/>
    <cellStyle name="Normal 13" xfId="131" xr:uid="{00000000-0005-0000-0000-000083000000}"/>
    <cellStyle name="Normal 130" xfId="31319" xr:uid="{42E10912-0766-4472-9EA6-9A56619DF6E8}"/>
    <cellStyle name="Normal 131" xfId="31321" xr:uid="{699AB908-9802-4D43-AE19-650B56949FF5}"/>
    <cellStyle name="Normal 132" xfId="31325" xr:uid="{9AE3A9E9-F5BE-4A10-85BB-DB5BA10E36F6}"/>
    <cellStyle name="Normal 133" xfId="31327" xr:uid="{0E40748E-13BC-47E8-ACE5-3AD91954FA01}"/>
    <cellStyle name="Normal 134" xfId="31330" xr:uid="{0825EE89-4506-4C94-B097-97DF63D2C3D0}"/>
    <cellStyle name="Normal 134 2" xfId="31331" xr:uid="{0AF70000-9F9B-4FDB-897D-16EE7DB64404}"/>
    <cellStyle name="Normal 134 2 2" xfId="31334" xr:uid="{F7300E3A-3374-4803-AE8E-3CD5F79DA2DF}"/>
    <cellStyle name="Normal 134 2 2 2" xfId="31336" xr:uid="{968617F6-37E5-4F71-8F99-40F894EEDACA}"/>
    <cellStyle name="Normal 134 2 2 3" xfId="31338" xr:uid="{3D50098E-1E59-49A0-9DA9-FCFF9C3469F5}"/>
    <cellStyle name="Normal 135" xfId="31305" xr:uid="{00000000-0005-0000-0000-00004C7A0000}"/>
    <cellStyle name="Normal 135 2" xfId="31343" xr:uid="{88665E0C-082B-4C15-AD7C-F272DE51F450}"/>
    <cellStyle name="Normal 136" xfId="31306" xr:uid="{00000000-0005-0000-0000-00004E7A0000}"/>
    <cellStyle name="Normal 137" xfId="31333" xr:uid="{3FE242D7-0086-4CC4-B631-27D3399A42D0}"/>
    <cellStyle name="Normal 137 2" xfId="31335" xr:uid="{11B9AF39-1B1C-4B67-B8C5-8E7A163A7AB7}"/>
    <cellStyle name="Normal 137 3" xfId="31337" xr:uid="{443EA6D9-DFEB-4827-B5BE-BFDE206FEC3A}"/>
    <cellStyle name="Normal 137 4" xfId="31342" xr:uid="{E3624AC7-7A36-41FD-B839-CFDCF7C79BAD}"/>
    <cellStyle name="Normal 138" xfId="31339" xr:uid="{ED1C11B3-0286-45BF-B11F-A19C9839A8AE}"/>
    <cellStyle name="Normal 14" xfId="132" xr:uid="{00000000-0005-0000-0000-000084000000}"/>
    <cellStyle name="Normal 14 2" xfId="836" xr:uid="{00000000-0005-0000-0000-000046030000}"/>
    <cellStyle name="Normal 15" xfId="133" xr:uid="{00000000-0005-0000-0000-000085000000}"/>
    <cellStyle name="Normal 150 2 2 2" xfId="31340" xr:uid="{4AFD5C99-1DE7-4C51-A430-AFC53D0378BE}"/>
    <cellStyle name="Normal 16" xfId="134" xr:uid="{00000000-0005-0000-0000-000086000000}"/>
    <cellStyle name="Normal 17" xfId="135" xr:uid="{00000000-0005-0000-0000-000087000000}"/>
    <cellStyle name="Normal 17 2" xfId="837" xr:uid="{00000000-0005-0000-0000-000047030000}"/>
    <cellStyle name="Normal 17 3" xfId="838" xr:uid="{00000000-0005-0000-0000-000048030000}"/>
    <cellStyle name="Normal 18" xfId="136" xr:uid="{00000000-0005-0000-0000-000088000000}"/>
    <cellStyle name="Normal 18 2" xfId="839" xr:uid="{00000000-0005-0000-0000-000049030000}"/>
    <cellStyle name="Normal 18 2 10" xfId="6207" xr:uid="{00000000-0005-0000-0000-000042180000}"/>
    <cellStyle name="Normal 18 2 10 3" xfId="21311" xr:uid="{00000000-0005-0000-0000-000042530000}"/>
    <cellStyle name="Normal 18 2 12" xfId="16296" xr:uid="{00000000-0005-0000-0000-0000AB3F0000}"/>
    <cellStyle name="Normal 18 2 2" xfId="1171" xr:uid="{00000000-0005-0000-0000-000096040000}"/>
    <cellStyle name="Normal 18 2 2 11" xfId="16350" xr:uid="{00000000-0005-0000-0000-0000E13F0000}"/>
    <cellStyle name="Normal 18 2 2 2" xfId="1279" xr:uid="{00000000-0005-0000-0000-000002050000}"/>
    <cellStyle name="Normal 18 2 2 2 10" xfId="16454" xr:uid="{00000000-0005-0000-0000-000049400000}"/>
    <cellStyle name="Normal 18 2 2 2 2" xfId="1496" xr:uid="{00000000-0005-0000-0000-0000DB050000}"/>
    <cellStyle name="Normal 18 2 2 2 2 2" xfId="1917" xr:uid="{00000000-0005-0000-0000-000080070000}"/>
    <cellStyle name="Normal 18 2 2 2 2 2 2" xfId="2756" xr:uid="{00000000-0005-0000-0000-0000C70A0000}"/>
    <cellStyle name="Normal 18 2 2 2 2 2 2 2" xfId="4446" xr:uid="{00000000-0005-0000-0000-000061110000}"/>
    <cellStyle name="Normal 18 2 2 2 2 2 2 2 2" xfId="14519" xr:uid="{00000000-0005-0000-0000-0000BA380000}"/>
    <cellStyle name="Normal 18 2 2 2 2 2 2 2 2 3" xfId="29617" xr:uid="{00000000-0005-0000-0000-0000B4730000}"/>
    <cellStyle name="Normal 18 2 2 2 2 2 2 2 3" xfId="9499" xr:uid="{00000000-0005-0000-0000-00001E250000}"/>
    <cellStyle name="Normal 18 2 2 2 2 2 2 2 3 3" xfId="24600" xr:uid="{00000000-0005-0000-0000-00001B600000}"/>
    <cellStyle name="Normal 18 2 2 2 2 2 2 2 5" xfId="19587" xr:uid="{00000000-0005-0000-0000-0000864C0000}"/>
    <cellStyle name="Normal 18 2 2 2 2 2 2 3" xfId="6138" xr:uid="{00000000-0005-0000-0000-0000FD170000}"/>
    <cellStyle name="Normal 18 2 2 2 2 2 2 3 2" xfId="16190" xr:uid="{00000000-0005-0000-0000-0000413F0000}"/>
    <cellStyle name="Normal 18 2 2 2 2 2 2 3 2 3" xfId="31288" xr:uid="{00000000-0005-0000-0000-00003B7A0000}"/>
    <cellStyle name="Normal 18 2 2 2 2 2 2 3 3" xfId="11170" xr:uid="{00000000-0005-0000-0000-0000A52B0000}"/>
    <cellStyle name="Normal 18 2 2 2 2 2 2 3 3 3" xfId="26271" xr:uid="{00000000-0005-0000-0000-0000A2660000}"/>
    <cellStyle name="Normal 18 2 2 2 2 2 2 3 5" xfId="21258" xr:uid="{00000000-0005-0000-0000-00000D530000}"/>
    <cellStyle name="Normal 18 2 2 2 2 2 2 4" xfId="12848" xr:uid="{00000000-0005-0000-0000-000033320000}"/>
    <cellStyle name="Normal 18 2 2 2 2 2 2 4 3" xfId="27946" xr:uid="{00000000-0005-0000-0000-00002D6D0000}"/>
    <cellStyle name="Normal 18 2 2 2 2 2 2 5" xfId="7827" xr:uid="{00000000-0005-0000-0000-0000961E0000}"/>
    <cellStyle name="Normal 18 2 2 2 2 2 2 5 3" xfId="22929" xr:uid="{00000000-0005-0000-0000-000094590000}"/>
    <cellStyle name="Normal 18 2 2 2 2 2 2 7" xfId="17916" xr:uid="{00000000-0005-0000-0000-0000FF450000}"/>
    <cellStyle name="Normal 18 2 2 2 2 2 3" xfId="3609" xr:uid="{00000000-0005-0000-0000-00001C0E0000}"/>
    <cellStyle name="Normal 18 2 2 2 2 2 3 2" xfId="13683" xr:uid="{00000000-0005-0000-0000-000076350000}"/>
    <cellStyle name="Normal 18 2 2 2 2 2 3 2 3" xfId="28781" xr:uid="{00000000-0005-0000-0000-000070700000}"/>
    <cellStyle name="Normal 18 2 2 2 2 2 3 3" xfId="8663" xr:uid="{00000000-0005-0000-0000-0000DA210000}"/>
    <cellStyle name="Normal 18 2 2 2 2 2 3 3 3" xfId="23764" xr:uid="{00000000-0005-0000-0000-0000D75C0000}"/>
    <cellStyle name="Normal 18 2 2 2 2 2 3 5" xfId="18751" xr:uid="{00000000-0005-0000-0000-000042490000}"/>
    <cellStyle name="Normal 18 2 2 2 2 2 4" xfId="5302" xr:uid="{00000000-0005-0000-0000-0000B9140000}"/>
    <cellStyle name="Normal 18 2 2 2 2 2 4 2" xfId="15354" xr:uid="{00000000-0005-0000-0000-0000FD3B0000}"/>
    <cellStyle name="Normal 18 2 2 2 2 2 4 2 3" xfId="30452" xr:uid="{00000000-0005-0000-0000-0000F7760000}"/>
    <cellStyle name="Normal 18 2 2 2 2 2 4 3" xfId="10334" xr:uid="{00000000-0005-0000-0000-000061280000}"/>
    <cellStyle name="Normal 18 2 2 2 2 2 4 3 3" xfId="25435" xr:uid="{00000000-0005-0000-0000-00005E630000}"/>
    <cellStyle name="Normal 18 2 2 2 2 2 4 5" xfId="20422" xr:uid="{00000000-0005-0000-0000-0000C94F0000}"/>
    <cellStyle name="Normal 18 2 2 2 2 2 5" xfId="12012" xr:uid="{00000000-0005-0000-0000-0000EF2E0000}"/>
    <cellStyle name="Normal 18 2 2 2 2 2 5 3" xfId="27110" xr:uid="{00000000-0005-0000-0000-0000E9690000}"/>
    <cellStyle name="Normal 18 2 2 2 2 2 6" xfId="6991" xr:uid="{00000000-0005-0000-0000-0000521B0000}"/>
    <cellStyle name="Normal 18 2 2 2 2 2 6 3" xfId="22093" xr:uid="{00000000-0005-0000-0000-000050560000}"/>
    <cellStyle name="Normal 18 2 2 2 2 2 8" xfId="17080" xr:uid="{00000000-0005-0000-0000-0000BB420000}"/>
    <cellStyle name="Normal 18 2 2 2 2 3" xfId="2338" xr:uid="{00000000-0005-0000-0000-000025090000}"/>
    <cellStyle name="Normal 18 2 2 2 2 3 2" xfId="4028" xr:uid="{00000000-0005-0000-0000-0000BF0F0000}"/>
    <cellStyle name="Normal 18 2 2 2 2 3 2 2" xfId="14101" xr:uid="{00000000-0005-0000-0000-000018370000}"/>
    <cellStyle name="Normal 18 2 2 2 2 3 2 2 3" xfId="29199" xr:uid="{00000000-0005-0000-0000-000012720000}"/>
    <cellStyle name="Normal 18 2 2 2 2 3 2 3" xfId="9081" xr:uid="{00000000-0005-0000-0000-00007C230000}"/>
    <cellStyle name="Normal 18 2 2 2 2 3 2 3 3" xfId="24182" xr:uid="{00000000-0005-0000-0000-0000795E0000}"/>
    <cellStyle name="Normal 18 2 2 2 2 3 2 5" xfId="19169" xr:uid="{00000000-0005-0000-0000-0000E44A0000}"/>
    <cellStyle name="Normal 18 2 2 2 2 3 3" xfId="5720" xr:uid="{00000000-0005-0000-0000-00005B160000}"/>
    <cellStyle name="Normal 18 2 2 2 2 3 3 2" xfId="15772" xr:uid="{00000000-0005-0000-0000-00009F3D0000}"/>
    <cellStyle name="Normal 18 2 2 2 2 3 3 2 3" xfId="30870" xr:uid="{00000000-0005-0000-0000-000099780000}"/>
    <cellStyle name="Normal 18 2 2 2 2 3 3 3" xfId="10752" xr:uid="{00000000-0005-0000-0000-0000032A0000}"/>
    <cellStyle name="Normal 18 2 2 2 2 3 3 3 3" xfId="25853" xr:uid="{00000000-0005-0000-0000-000000650000}"/>
    <cellStyle name="Normal 18 2 2 2 2 3 3 5" xfId="20840" xr:uid="{00000000-0005-0000-0000-00006B510000}"/>
    <cellStyle name="Normal 18 2 2 2 2 3 4" xfId="12430" xr:uid="{00000000-0005-0000-0000-000091300000}"/>
    <cellStyle name="Normal 18 2 2 2 2 3 4 3" xfId="27528" xr:uid="{00000000-0005-0000-0000-00008B6B0000}"/>
    <cellStyle name="Normal 18 2 2 2 2 3 5" xfId="7409" xr:uid="{00000000-0005-0000-0000-0000F41C0000}"/>
    <cellStyle name="Normal 18 2 2 2 2 3 5 3" xfId="22511" xr:uid="{00000000-0005-0000-0000-0000F2570000}"/>
    <cellStyle name="Normal 18 2 2 2 2 3 7" xfId="17498" xr:uid="{00000000-0005-0000-0000-00005D440000}"/>
    <cellStyle name="Normal 18 2 2 2 2 4" xfId="3191" xr:uid="{00000000-0005-0000-0000-00007A0C0000}"/>
    <cellStyle name="Normal 18 2 2 2 2 4 2" xfId="13265" xr:uid="{00000000-0005-0000-0000-0000D4330000}"/>
    <cellStyle name="Normal 18 2 2 2 2 4 2 3" xfId="28363" xr:uid="{00000000-0005-0000-0000-0000CE6E0000}"/>
    <cellStyle name="Normal 18 2 2 2 2 4 3" xfId="8245" xr:uid="{00000000-0005-0000-0000-000038200000}"/>
    <cellStyle name="Normal 18 2 2 2 2 4 3 3" xfId="23346" xr:uid="{00000000-0005-0000-0000-0000355B0000}"/>
    <cellStyle name="Normal 18 2 2 2 2 4 5" xfId="18333" xr:uid="{00000000-0005-0000-0000-0000A0470000}"/>
    <cellStyle name="Normal 18 2 2 2 2 5" xfId="4884" xr:uid="{00000000-0005-0000-0000-000017130000}"/>
    <cellStyle name="Normal 18 2 2 2 2 5 2" xfId="14936" xr:uid="{00000000-0005-0000-0000-00005B3A0000}"/>
    <cellStyle name="Normal 18 2 2 2 2 5 2 3" xfId="30034" xr:uid="{00000000-0005-0000-0000-000055750000}"/>
    <cellStyle name="Normal 18 2 2 2 2 5 3" xfId="9916" xr:uid="{00000000-0005-0000-0000-0000BF260000}"/>
    <cellStyle name="Normal 18 2 2 2 2 5 3 3" xfId="25017" xr:uid="{00000000-0005-0000-0000-0000BC610000}"/>
    <cellStyle name="Normal 18 2 2 2 2 5 5" xfId="20004" xr:uid="{00000000-0005-0000-0000-0000274E0000}"/>
    <cellStyle name="Normal 18 2 2 2 2 6" xfId="11594" xr:uid="{00000000-0005-0000-0000-00004D2D0000}"/>
    <cellStyle name="Normal 18 2 2 2 2 6 3" xfId="26692" xr:uid="{00000000-0005-0000-0000-000047680000}"/>
    <cellStyle name="Normal 18 2 2 2 2 7" xfId="6573" xr:uid="{00000000-0005-0000-0000-0000B0190000}"/>
    <cellStyle name="Normal 18 2 2 2 2 7 3" xfId="21675" xr:uid="{00000000-0005-0000-0000-0000AE540000}"/>
    <cellStyle name="Normal 18 2 2 2 2 9" xfId="16662" xr:uid="{00000000-0005-0000-0000-000019410000}"/>
    <cellStyle name="Normal 18 2 2 2 3" xfId="1709" xr:uid="{00000000-0005-0000-0000-0000B0060000}"/>
    <cellStyle name="Normal 18 2 2 2 3 2" xfId="2548" xr:uid="{00000000-0005-0000-0000-0000F7090000}"/>
    <cellStyle name="Normal 18 2 2 2 3 2 2" xfId="4238" xr:uid="{00000000-0005-0000-0000-000091100000}"/>
    <cellStyle name="Normal 18 2 2 2 3 2 2 2" xfId="14311" xr:uid="{00000000-0005-0000-0000-0000EA370000}"/>
    <cellStyle name="Normal 18 2 2 2 3 2 2 2 3" xfId="29409" xr:uid="{00000000-0005-0000-0000-0000E4720000}"/>
    <cellStyle name="Normal 18 2 2 2 3 2 2 3" xfId="9291" xr:uid="{00000000-0005-0000-0000-00004E240000}"/>
    <cellStyle name="Normal 18 2 2 2 3 2 2 3 3" xfId="24392" xr:uid="{00000000-0005-0000-0000-00004B5F0000}"/>
    <cellStyle name="Normal 18 2 2 2 3 2 2 5" xfId="19379" xr:uid="{00000000-0005-0000-0000-0000B64B0000}"/>
    <cellStyle name="Normal 18 2 2 2 3 2 3" xfId="5930" xr:uid="{00000000-0005-0000-0000-00002D170000}"/>
    <cellStyle name="Normal 18 2 2 2 3 2 3 2" xfId="15982" xr:uid="{00000000-0005-0000-0000-0000713E0000}"/>
    <cellStyle name="Normal 18 2 2 2 3 2 3 2 3" xfId="31080" xr:uid="{00000000-0005-0000-0000-00006B790000}"/>
    <cellStyle name="Normal 18 2 2 2 3 2 3 3" xfId="10962" xr:uid="{00000000-0005-0000-0000-0000D52A0000}"/>
    <cellStyle name="Normal 18 2 2 2 3 2 3 3 3" xfId="26063" xr:uid="{00000000-0005-0000-0000-0000D2650000}"/>
    <cellStyle name="Normal 18 2 2 2 3 2 3 5" xfId="21050" xr:uid="{00000000-0005-0000-0000-00003D520000}"/>
    <cellStyle name="Normal 18 2 2 2 3 2 4" xfId="12640" xr:uid="{00000000-0005-0000-0000-000063310000}"/>
    <cellStyle name="Normal 18 2 2 2 3 2 4 3" xfId="27738" xr:uid="{00000000-0005-0000-0000-00005D6C0000}"/>
    <cellStyle name="Normal 18 2 2 2 3 2 5" xfId="7619" xr:uid="{00000000-0005-0000-0000-0000C61D0000}"/>
    <cellStyle name="Normal 18 2 2 2 3 2 5 3" xfId="22721" xr:uid="{00000000-0005-0000-0000-0000C4580000}"/>
    <cellStyle name="Normal 18 2 2 2 3 2 7" xfId="17708" xr:uid="{00000000-0005-0000-0000-00002F450000}"/>
    <cellStyle name="Normal 18 2 2 2 3 3" xfId="3401" xr:uid="{00000000-0005-0000-0000-00004C0D0000}"/>
    <cellStyle name="Normal 18 2 2 2 3 3 2" xfId="13475" xr:uid="{00000000-0005-0000-0000-0000A6340000}"/>
    <cellStyle name="Normal 18 2 2 2 3 3 2 3" xfId="28573" xr:uid="{00000000-0005-0000-0000-0000A06F0000}"/>
    <cellStyle name="Normal 18 2 2 2 3 3 3" xfId="8455" xr:uid="{00000000-0005-0000-0000-00000A210000}"/>
    <cellStyle name="Normal 18 2 2 2 3 3 3 3" xfId="23556" xr:uid="{00000000-0005-0000-0000-0000075C0000}"/>
    <cellStyle name="Normal 18 2 2 2 3 3 5" xfId="18543" xr:uid="{00000000-0005-0000-0000-000072480000}"/>
    <cellStyle name="Normal 18 2 2 2 3 4" xfId="5094" xr:uid="{00000000-0005-0000-0000-0000E9130000}"/>
    <cellStyle name="Normal 18 2 2 2 3 4 2" xfId="15146" xr:uid="{00000000-0005-0000-0000-00002D3B0000}"/>
    <cellStyle name="Normal 18 2 2 2 3 4 2 3" xfId="30244" xr:uid="{00000000-0005-0000-0000-000027760000}"/>
    <cellStyle name="Normal 18 2 2 2 3 4 3" xfId="10126" xr:uid="{00000000-0005-0000-0000-000091270000}"/>
    <cellStyle name="Normal 18 2 2 2 3 4 3 3" xfId="25227" xr:uid="{00000000-0005-0000-0000-00008E620000}"/>
    <cellStyle name="Normal 18 2 2 2 3 4 5" xfId="20214" xr:uid="{00000000-0005-0000-0000-0000F94E0000}"/>
    <cellStyle name="Normal 18 2 2 2 3 5" xfId="11804" xr:uid="{00000000-0005-0000-0000-00001F2E0000}"/>
    <cellStyle name="Normal 18 2 2 2 3 5 3" xfId="26902" xr:uid="{00000000-0005-0000-0000-000019690000}"/>
    <cellStyle name="Normal 18 2 2 2 3 6" xfId="6783" xr:uid="{00000000-0005-0000-0000-0000821A0000}"/>
    <cellStyle name="Normal 18 2 2 2 3 6 3" xfId="21885" xr:uid="{00000000-0005-0000-0000-000080550000}"/>
    <cellStyle name="Normal 18 2 2 2 3 8" xfId="16872" xr:uid="{00000000-0005-0000-0000-0000EB410000}"/>
    <cellStyle name="Normal 18 2 2 2 4" xfId="2130" xr:uid="{00000000-0005-0000-0000-000055080000}"/>
    <cellStyle name="Normal 18 2 2 2 4 2" xfId="3820" xr:uid="{00000000-0005-0000-0000-0000EF0E0000}"/>
    <cellStyle name="Normal 18 2 2 2 4 2 2" xfId="13893" xr:uid="{00000000-0005-0000-0000-000048360000}"/>
    <cellStyle name="Normal 18 2 2 2 4 2 2 3" xfId="28991" xr:uid="{00000000-0005-0000-0000-000042710000}"/>
    <cellStyle name="Normal 18 2 2 2 4 2 3" xfId="8873" xr:uid="{00000000-0005-0000-0000-0000AC220000}"/>
    <cellStyle name="Normal 18 2 2 2 4 2 3 3" xfId="23974" xr:uid="{00000000-0005-0000-0000-0000A95D0000}"/>
    <cellStyle name="Normal 18 2 2 2 4 2 5" xfId="18961" xr:uid="{00000000-0005-0000-0000-0000144A0000}"/>
    <cellStyle name="Normal 18 2 2 2 4 3" xfId="5512" xr:uid="{00000000-0005-0000-0000-00008B150000}"/>
    <cellStyle name="Normal 18 2 2 2 4 3 2" xfId="15564" xr:uid="{00000000-0005-0000-0000-0000CF3C0000}"/>
    <cellStyle name="Normal 18 2 2 2 4 3 2 3" xfId="30662" xr:uid="{00000000-0005-0000-0000-0000C9770000}"/>
    <cellStyle name="Normal 18 2 2 2 4 3 3" xfId="10544" xr:uid="{00000000-0005-0000-0000-000033290000}"/>
    <cellStyle name="Normal 18 2 2 2 4 3 3 3" xfId="25645" xr:uid="{00000000-0005-0000-0000-000030640000}"/>
    <cellStyle name="Normal 18 2 2 2 4 3 5" xfId="20632" xr:uid="{00000000-0005-0000-0000-00009B500000}"/>
    <cellStyle name="Normal 18 2 2 2 4 4" xfId="12222" xr:uid="{00000000-0005-0000-0000-0000C12F0000}"/>
    <cellStyle name="Normal 18 2 2 2 4 4 3" xfId="27320" xr:uid="{00000000-0005-0000-0000-0000BB6A0000}"/>
    <cellStyle name="Normal 18 2 2 2 4 5" xfId="7201" xr:uid="{00000000-0005-0000-0000-0000241C0000}"/>
    <cellStyle name="Normal 18 2 2 2 4 5 3" xfId="22303" xr:uid="{00000000-0005-0000-0000-000022570000}"/>
    <cellStyle name="Normal 18 2 2 2 4 7" xfId="17290" xr:uid="{00000000-0005-0000-0000-00008D430000}"/>
    <cellStyle name="Normal 18 2 2 2 5" xfId="2983" xr:uid="{00000000-0005-0000-0000-0000AA0B0000}"/>
    <cellStyle name="Normal 18 2 2 2 5 2" xfId="13057" xr:uid="{00000000-0005-0000-0000-000004330000}"/>
    <cellStyle name="Normal 18 2 2 2 5 2 3" xfId="28155" xr:uid="{00000000-0005-0000-0000-0000FE6D0000}"/>
    <cellStyle name="Normal 18 2 2 2 5 3" xfId="8037" xr:uid="{00000000-0005-0000-0000-0000681F0000}"/>
    <cellStyle name="Normal 18 2 2 2 5 3 3" xfId="23138" xr:uid="{00000000-0005-0000-0000-0000655A0000}"/>
    <cellStyle name="Normal 18 2 2 2 5 5" xfId="18125" xr:uid="{00000000-0005-0000-0000-0000D0460000}"/>
    <cellStyle name="Normal 18 2 2 2 6" xfId="4676" xr:uid="{00000000-0005-0000-0000-000047120000}"/>
    <cellStyle name="Normal 18 2 2 2 6 2" xfId="14728" xr:uid="{00000000-0005-0000-0000-00008B390000}"/>
    <cellStyle name="Normal 18 2 2 2 6 2 3" xfId="29826" xr:uid="{00000000-0005-0000-0000-000085740000}"/>
    <cellStyle name="Normal 18 2 2 2 6 3" xfId="9708" xr:uid="{00000000-0005-0000-0000-0000EF250000}"/>
    <cellStyle name="Normal 18 2 2 2 6 3 3" xfId="24809" xr:uid="{00000000-0005-0000-0000-0000EC600000}"/>
    <cellStyle name="Normal 18 2 2 2 6 5" xfId="19796" xr:uid="{00000000-0005-0000-0000-0000574D0000}"/>
    <cellStyle name="Normal 18 2 2 2 7" xfId="11386" xr:uid="{00000000-0005-0000-0000-00007D2C0000}"/>
    <cellStyle name="Normal 18 2 2 2 7 3" xfId="26484" xr:uid="{00000000-0005-0000-0000-000077670000}"/>
    <cellStyle name="Normal 18 2 2 2 8" xfId="6365" xr:uid="{00000000-0005-0000-0000-0000E0180000}"/>
    <cellStyle name="Normal 18 2 2 2 8 3" xfId="21467" xr:uid="{00000000-0005-0000-0000-0000DE530000}"/>
    <cellStyle name="Normal 18 2 2 3" xfId="1392" xr:uid="{00000000-0005-0000-0000-000073050000}"/>
    <cellStyle name="Normal 18 2 2 3 2" xfId="1813" xr:uid="{00000000-0005-0000-0000-000018070000}"/>
    <cellStyle name="Normal 18 2 2 3 2 2" xfId="2652" xr:uid="{00000000-0005-0000-0000-00005F0A0000}"/>
    <cellStyle name="Normal 18 2 2 3 2 2 2" xfId="4342" xr:uid="{00000000-0005-0000-0000-0000F9100000}"/>
    <cellStyle name="Normal 18 2 2 3 2 2 2 2" xfId="14415" xr:uid="{00000000-0005-0000-0000-000052380000}"/>
    <cellStyle name="Normal 18 2 2 3 2 2 2 2 3" xfId="29513" xr:uid="{00000000-0005-0000-0000-00004C730000}"/>
    <cellStyle name="Normal 18 2 2 3 2 2 2 3" xfId="9395" xr:uid="{00000000-0005-0000-0000-0000B6240000}"/>
    <cellStyle name="Normal 18 2 2 3 2 2 2 3 3" xfId="24496" xr:uid="{00000000-0005-0000-0000-0000B35F0000}"/>
    <cellStyle name="Normal 18 2 2 3 2 2 2 5" xfId="19483" xr:uid="{00000000-0005-0000-0000-00001E4C0000}"/>
    <cellStyle name="Normal 18 2 2 3 2 2 3" xfId="6034" xr:uid="{00000000-0005-0000-0000-000095170000}"/>
    <cellStyle name="Normal 18 2 2 3 2 2 3 2" xfId="16086" xr:uid="{00000000-0005-0000-0000-0000D93E0000}"/>
    <cellStyle name="Normal 18 2 2 3 2 2 3 2 3" xfId="31184" xr:uid="{00000000-0005-0000-0000-0000D3790000}"/>
    <cellStyle name="Normal 18 2 2 3 2 2 3 3" xfId="11066" xr:uid="{00000000-0005-0000-0000-00003D2B0000}"/>
    <cellStyle name="Normal 18 2 2 3 2 2 3 3 3" xfId="26167" xr:uid="{00000000-0005-0000-0000-00003A660000}"/>
    <cellStyle name="Normal 18 2 2 3 2 2 3 5" xfId="21154" xr:uid="{00000000-0005-0000-0000-0000A5520000}"/>
    <cellStyle name="Normal 18 2 2 3 2 2 4" xfId="12744" xr:uid="{00000000-0005-0000-0000-0000CB310000}"/>
    <cellStyle name="Normal 18 2 2 3 2 2 4 3" xfId="27842" xr:uid="{00000000-0005-0000-0000-0000C56C0000}"/>
    <cellStyle name="Normal 18 2 2 3 2 2 5" xfId="7723" xr:uid="{00000000-0005-0000-0000-00002E1E0000}"/>
    <cellStyle name="Normal 18 2 2 3 2 2 5 3" xfId="22825" xr:uid="{00000000-0005-0000-0000-00002C590000}"/>
    <cellStyle name="Normal 18 2 2 3 2 2 7" xfId="17812" xr:uid="{00000000-0005-0000-0000-000097450000}"/>
    <cellStyle name="Normal 18 2 2 3 2 3" xfId="3505" xr:uid="{00000000-0005-0000-0000-0000B40D0000}"/>
    <cellStyle name="Normal 18 2 2 3 2 3 2" xfId="13579" xr:uid="{00000000-0005-0000-0000-00000E350000}"/>
    <cellStyle name="Normal 18 2 2 3 2 3 2 3" xfId="28677" xr:uid="{00000000-0005-0000-0000-000008700000}"/>
    <cellStyle name="Normal 18 2 2 3 2 3 3" xfId="8559" xr:uid="{00000000-0005-0000-0000-000072210000}"/>
    <cellStyle name="Normal 18 2 2 3 2 3 3 3" xfId="23660" xr:uid="{00000000-0005-0000-0000-00006F5C0000}"/>
    <cellStyle name="Normal 18 2 2 3 2 3 5" xfId="18647" xr:uid="{00000000-0005-0000-0000-0000DA480000}"/>
    <cellStyle name="Normal 18 2 2 3 2 4" xfId="5198" xr:uid="{00000000-0005-0000-0000-000051140000}"/>
    <cellStyle name="Normal 18 2 2 3 2 4 2" xfId="15250" xr:uid="{00000000-0005-0000-0000-0000953B0000}"/>
    <cellStyle name="Normal 18 2 2 3 2 4 2 3" xfId="30348" xr:uid="{00000000-0005-0000-0000-00008F760000}"/>
    <cellStyle name="Normal 18 2 2 3 2 4 3" xfId="10230" xr:uid="{00000000-0005-0000-0000-0000F9270000}"/>
    <cellStyle name="Normal 18 2 2 3 2 4 3 3" xfId="25331" xr:uid="{00000000-0005-0000-0000-0000F6620000}"/>
    <cellStyle name="Normal 18 2 2 3 2 4 5" xfId="20318" xr:uid="{00000000-0005-0000-0000-0000614F0000}"/>
    <cellStyle name="Normal 18 2 2 3 2 5" xfId="11908" xr:uid="{00000000-0005-0000-0000-0000872E0000}"/>
    <cellStyle name="Normal 18 2 2 3 2 5 3" xfId="27006" xr:uid="{00000000-0005-0000-0000-000081690000}"/>
    <cellStyle name="Normal 18 2 2 3 2 6" xfId="6887" xr:uid="{00000000-0005-0000-0000-0000EA1A0000}"/>
    <cellStyle name="Normal 18 2 2 3 2 6 3" xfId="21989" xr:uid="{00000000-0005-0000-0000-0000E8550000}"/>
    <cellStyle name="Normal 18 2 2 3 2 8" xfId="16976" xr:uid="{00000000-0005-0000-0000-000053420000}"/>
    <cellStyle name="Normal 18 2 2 3 3" xfId="2234" xr:uid="{00000000-0005-0000-0000-0000BD080000}"/>
    <cellStyle name="Normal 18 2 2 3 3 2" xfId="3924" xr:uid="{00000000-0005-0000-0000-0000570F0000}"/>
    <cellStyle name="Normal 18 2 2 3 3 2 2" xfId="13997" xr:uid="{00000000-0005-0000-0000-0000B0360000}"/>
    <cellStyle name="Normal 18 2 2 3 3 2 2 3" xfId="29095" xr:uid="{00000000-0005-0000-0000-0000AA710000}"/>
    <cellStyle name="Normal 18 2 2 3 3 2 3" xfId="8977" xr:uid="{00000000-0005-0000-0000-000014230000}"/>
    <cellStyle name="Normal 18 2 2 3 3 2 3 3" xfId="24078" xr:uid="{00000000-0005-0000-0000-0000115E0000}"/>
    <cellStyle name="Normal 18 2 2 3 3 2 5" xfId="19065" xr:uid="{00000000-0005-0000-0000-00007C4A0000}"/>
    <cellStyle name="Normal 18 2 2 3 3 3" xfId="5616" xr:uid="{00000000-0005-0000-0000-0000F3150000}"/>
    <cellStyle name="Normal 18 2 2 3 3 3 2" xfId="15668" xr:uid="{00000000-0005-0000-0000-0000373D0000}"/>
    <cellStyle name="Normal 18 2 2 3 3 3 2 3" xfId="30766" xr:uid="{00000000-0005-0000-0000-000031780000}"/>
    <cellStyle name="Normal 18 2 2 3 3 3 3" xfId="10648" xr:uid="{00000000-0005-0000-0000-00009B290000}"/>
    <cellStyle name="Normal 18 2 2 3 3 3 3 3" xfId="25749" xr:uid="{00000000-0005-0000-0000-000098640000}"/>
    <cellStyle name="Normal 18 2 2 3 3 3 5" xfId="20736" xr:uid="{00000000-0005-0000-0000-000003510000}"/>
    <cellStyle name="Normal 18 2 2 3 3 4" xfId="12326" xr:uid="{00000000-0005-0000-0000-000029300000}"/>
    <cellStyle name="Normal 18 2 2 3 3 4 3" xfId="27424" xr:uid="{00000000-0005-0000-0000-0000236B0000}"/>
    <cellStyle name="Normal 18 2 2 3 3 5" xfId="7305" xr:uid="{00000000-0005-0000-0000-00008C1C0000}"/>
    <cellStyle name="Normal 18 2 2 3 3 5 3" xfId="22407" xr:uid="{00000000-0005-0000-0000-00008A570000}"/>
    <cellStyle name="Normal 18 2 2 3 3 7" xfId="17394" xr:uid="{00000000-0005-0000-0000-0000F5430000}"/>
    <cellStyle name="Normal 18 2 2 3 4" xfId="3087" xr:uid="{00000000-0005-0000-0000-0000120C0000}"/>
    <cellStyle name="Normal 18 2 2 3 4 2" xfId="13161" xr:uid="{00000000-0005-0000-0000-00006C330000}"/>
    <cellStyle name="Normal 18 2 2 3 4 2 3" xfId="28259" xr:uid="{00000000-0005-0000-0000-0000666E0000}"/>
    <cellStyle name="Normal 18 2 2 3 4 3" xfId="8141" xr:uid="{00000000-0005-0000-0000-0000D01F0000}"/>
    <cellStyle name="Normal 18 2 2 3 4 3 3" xfId="23242" xr:uid="{00000000-0005-0000-0000-0000CD5A0000}"/>
    <cellStyle name="Normal 18 2 2 3 4 5" xfId="18229" xr:uid="{00000000-0005-0000-0000-000038470000}"/>
    <cellStyle name="Normal 18 2 2 3 5" xfId="4780" xr:uid="{00000000-0005-0000-0000-0000AF120000}"/>
    <cellStyle name="Normal 18 2 2 3 5 2" xfId="14832" xr:uid="{00000000-0005-0000-0000-0000F3390000}"/>
    <cellStyle name="Normal 18 2 2 3 5 2 3" xfId="29930" xr:uid="{00000000-0005-0000-0000-0000ED740000}"/>
    <cellStyle name="Normal 18 2 2 3 5 3" xfId="9812" xr:uid="{00000000-0005-0000-0000-000057260000}"/>
    <cellStyle name="Normal 18 2 2 3 5 3 3" xfId="24913" xr:uid="{00000000-0005-0000-0000-000054610000}"/>
    <cellStyle name="Normal 18 2 2 3 5 5" xfId="19900" xr:uid="{00000000-0005-0000-0000-0000BF4D0000}"/>
    <cellStyle name="Normal 18 2 2 3 6" xfId="11490" xr:uid="{00000000-0005-0000-0000-0000E52C0000}"/>
    <cellStyle name="Normal 18 2 2 3 6 3" xfId="26588" xr:uid="{00000000-0005-0000-0000-0000DF670000}"/>
    <cellStyle name="Normal 18 2 2 3 7" xfId="6469" xr:uid="{00000000-0005-0000-0000-000048190000}"/>
    <cellStyle name="Normal 18 2 2 3 7 3" xfId="21571" xr:uid="{00000000-0005-0000-0000-000046540000}"/>
    <cellStyle name="Normal 18 2 2 3 9" xfId="16558" xr:uid="{00000000-0005-0000-0000-0000B1400000}"/>
    <cellStyle name="Normal 18 2 2 4" xfId="1605" xr:uid="{00000000-0005-0000-0000-000048060000}"/>
    <cellStyle name="Normal 18 2 2 4 2" xfId="2444" xr:uid="{00000000-0005-0000-0000-00008F090000}"/>
    <cellStyle name="Normal 18 2 2 4 2 2" xfId="4134" xr:uid="{00000000-0005-0000-0000-000029100000}"/>
    <cellStyle name="Normal 18 2 2 4 2 2 2" xfId="14207" xr:uid="{00000000-0005-0000-0000-000082370000}"/>
    <cellStyle name="Normal 18 2 2 4 2 2 2 3" xfId="29305" xr:uid="{00000000-0005-0000-0000-00007C720000}"/>
    <cellStyle name="Normal 18 2 2 4 2 2 3" xfId="9187" xr:uid="{00000000-0005-0000-0000-0000E6230000}"/>
    <cellStyle name="Normal 18 2 2 4 2 2 3 3" xfId="24288" xr:uid="{00000000-0005-0000-0000-0000E35E0000}"/>
    <cellStyle name="Normal 18 2 2 4 2 2 5" xfId="19275" xr:uid="{00000000-0005-0000-0000-00004E4B0000}"/>
    <cellStyle name="Normal 18 2 2 4 2 3" xfId="5826" xr:uid="{00000000-0005-0000-0000-0000C5160000}"/>
    <cellStyle name="Normal 18 2 2 4 2 3 2" xfId="15878" xr:uid="{00000000-0005-0000-0000-0000093E0000}"/>
    <cellStyle name="Normal 18 2 2 4 2 3 2 3" xfId="30976" xr:uid="{00000000-0005-0000-0000-000003790000}"/>
    <cellStyle name="Normal 18 2 2 4 2 3 3" xfId="10858" xr:uid="{00000000-0005-0000-0000-00006D2A0000}"/>
    <cellStyle name="Normal 18 2 2 4 2 3 3 3" xfId="25959" xr:uid="{00000000-0005-0000-0000-00006A650000}"/>
    <cellStyle name="Normal 18 2 2 4 2 3 5" xfId="20946" xr:uid="{00000000-0005-0000-0000-0000D5510000}"/>
    <cellStyle name="Normal 18 2 2 4 2 4" xfId="12536" xr:uid="{00000000-0005-0000-0000-0000FB300000}"/>
    <cellStyle name="Normal 18 2 2 4 2 4 3" xfId="27634" xr:uid="{00000000-0005-0000-0000-0000F56B0000}"/>
    <cellStyle name="Normal 18 2 2 4 2 5" xfId="7515" xr:uid="{00000000-0005-0000-0000-00005E1D0000}"/>
    <cellStyle name="Normal 18 2 2 4 2 5 3" xfId="22617" xr:uid="{00000000-0005-0000-0000-00005C580000}"/>
    <cellStyle name="Normal 18 2 2 4 2 7" xfId="17604" xr:uid="{00000000-0005-0000-0000-0000C7440000}"/>
    <cellStyle name="Normal 18 2 2 4 3" xfId="3297" xr:uid="{00000000-0005-0000-0000-0000E40C0000}"/>
    <cellStyle name="Normal 18 2 2 4 3 2" xfId="13371" xr:uid="{00000000-0005-0000-0000-00003E340000}"/>
    <cellStyle name="Normal 18 2 2 4 3 2 3" xfId="28469" xr:uid="{00000000-0005-0000-0000-0000386F0000}"/>
    <cellStyle name="Normal 18 2 2 4 3 3" xfId="8351" xr:uid="{00000000-0005-0000-0000-0000A2200000}"/>
    <cellStyle name="Normal 18 2 2 4 3 3 3" xfId="23452" xr:uid="{00000000-0005-0000-0000-00009F5B0000}"/>
    <cellStyle name="Normal 18 2 2 4 3 5" xfId="18439" xr:uid="{00000000-0005-0000-0000-00000A480000}"/>
    <cellStyle name="Normal 18 2 2 4 4" xfId="4990" xr:uid="{00000000-0005-0000-0000-000081130000}"/>
    <cellStyle name="Normal 18 2 2 4 4 2" xfId="15042" xr:uid="{00000000-0005-0000-0000-0000C53A0000}"/>
    <cellStyle name="Normal 18 2 2 4 4 2 3" xfId="30140" xr:uid="{00000000-0005-0000-0000-0000BF750000}"/>
    <cellStyle name="Normal 18 2 2 4 4 3" xfId="10022" xr:uid="{00000000-0005-0000-0000-000029270000}"/>
    <cellStyle name="Normal 18 2 2 4 4 3 3" xfId="25123" xr:uid="{00000000-0005-0000-0000-000026620000}"/>
    <cellStyle name="Normal 18 2 2 4 4 5" xfId="20110" xr:uid="{00000000-0005-0000-0000-0000914E0000}"/>
    <cellStyle name="Normal 18 2 2 4 5" xfId="11700" xr:uid="{00000000-0005-0000-0000-0000B72D0000}"/>
    <cellStyle name="Normal 18 2 2 4 5 3" xfId="26798" xr:uid="{00000000-0005-0000-0000-0000B1680000}"/>
    <cellStyle name="Normal 18 2 2 4 6" xfId="6679" xr:uid="{00000000-0005-0000-0000-00001A1A0000}"/>
    <cellStyle name="Normal 18 2 2 4 6 3" xfId="21781" xr:uid="{00000000-0005-0000-0000-000018550000}"/>
    <cellStyle name="Normal 18 2 2 4 8" xfId="16768" xr:uid="{00000000-0005-0000-0000-000083410000}"/>
    <cellStyle name="Normal 18 2 2 5" xfId="2026" xr:uid="{00000000-0005-0000-0000-0000ED070000}"/>
    <cellStyle name="Normal 18 2 2 5 2" xfId="3716" xr:uid="{00000000-0005-0000-0000-0000870E0000}"/>
    <cellStyle name="Normal 18 2 2 5 2 2" xfId="13789" xr:uid="{00000000-0005-0000-0000-0000E0350000}"/>
    <cellStyle name="Normal 18 2 2 5 2 2 3" xfId="28887" xr:uid="{00000000-0005-0000-0000-0000DA700000}"/>
    <cellStyle name="Normal 18 2 2 5 2 3" xfId="8769" xr:uid="{00000000-0005-0000-0000-000044220000}"/>
    <cellStyle name="Normal 18 2 2 5 2 3 3" xfId="23870" xr:uid="{00000000-0005-0000-0000-0000415D0000}"/>
    <cellStyle name="Normal 18 2 2 5 2 5" xfId="18857" xr:uid="{00000000-0005-0000-0000-0000AC490000}"/>
    <cellStyle name="Normal 18 2 2 5 3" xfId="5408" xr:uid="{00000000-0005-0000-0000-000023150000}"/>
    <cellStyle name="Normal 18 2 2 5 3 2" xfId="15460" xr:uid="{00000000-0005-0000-0000-0000673C0000}"/>
    <cellStyle name="Normal 18 2 2 5 3 2 3" xfId="30558" xr:uid="{00000000-0005-0000-0000-000061770000}"/>
    <cellStyle name="Normal 18 2 2 5 3 3" xfId="10440" xr:uid="{00000000-0005-0000-0000-0000CB280000}"/>
    <cellStyle name="Normal 18 2 2 5 3 3 3" xfId="25541" xr:uid="{00000000-0005-0000-0000-0000C8630000}"/>
    <cellStyle name="Normal 18 2 2 5 3 5" xfId="20528" xr:uid="{00000000-0005-0000-0000-000033500000}"/>
    <cellStyle name="Normal 18 2 2 5 4" xfId="12118" xr:uid="{00000000-0005-0000-0000-0000592F0000}"/>
    <cellStyle name="Normal 18 2 2 5 4 3" xfId="27216" xr:uid="{00000000-0005-0000-0000-0000536A0000}"/>
    <cellStyle name="Normal 18 2 2 5 5" xfId="7097" xr:uid="{00000000-0005-0000-0000-0000BC1B0000}"/>
    <cellStyle name="Normal 18 2 2 5 5 3" xfId="22199" xr:uid="{00000000-0005-0000-0000-0000BA560000}"/>
    <cellStyle name="Normal 18 2 2 5 7" xfId="17186" xr:uid="{00000000-0005-0000-0000-000025430000}"/>
    <cellStyle name="Normal 18 2 2 6" xfId="2879" xr:uid="{00000000-0005-0000-0000-0000420B0000}"/>
    <cellStyle name="Normal 18 2 2 6 2" xfId="12953" xr:uid="{00000000-0005-0000-0000-00009C320000}"/>
    <cellStyle name="Normal 18 2 2 6 2 3" xfId="28051" xr:uid="{00000000-0005-0000-0000-0000966D0000}"/>
    <cellStyle name="Normal 18 2 2 6 3" xfId="7933" xr:uid="{00000000-0005-0000-0000-0000001F0000}"/>
    <cellStyle name="Normal 18 2 2 6 3 3" xfId="23034" xr:uid="{00000000-0005-0000-0000-0000FD590000}"/>
    <cellStyle name="Normal 18 2 2 6 5" xfId="18021" xr:uid="{00000000-0005-0000-0000-000068460000}"/>
    <cellStyle name="Normal 18 2 2 7" xfId="4572" xr:uid="{00000000-0005-0000-0000-0000DF110000}"/>
    <cellStyle name="Normal 18 2 2 7 2" xfId="14624" xr:uid="{00000000-0005-0000-0000-000023390000}"/>
    <cellStyle name="Normal 18 2 2 7 2 3" xfId="29722" xr:uid="{00000000-0005-0000-0000-00001D740000}"/>
    <cellStyle name="Normal 18 2 2 7 3" xfId="9604" xr:uid="{00000000-0005-0000-0000-000087250000}"/>
    <cellStyle name="Normal 18 2 2 7 3 3" xfId="24705" xr:uid="{00000000-0005-0000-0000-000084600000}"/>
    <cellStyle name="Normal 18 2 2 7 5" xfId="19692" xr:uid="{00000000-0005-0000-0000-0000EF4C0000}"/>
    <cellStyle name="Normal 18 2 2 8" xfId="11282" xr:uid="{00000000-0005-0000-0000-0000152C0000}"/>
    <cellStyle name="Normal 18 2 2 8 3" xfId="26380" xr:uid="{00000000-0005-0000-0000-00000F670000}"/>
    <cellStyle name="Normal 18 2 2 9" xfId="6261" xr:uid="{00000000-0005-0000-0000-000078180000}"/>
    <cellStyle name="Normal 18 2 2 9 3" xfId="21363" xr:uid="{00000000-0005-0000-0000-000076530000}"/>
    <cellStyle name="Normal 18 2 3" xfId="1225" xr:uid="{00000000-0005-0000-0000-0000CC040000}"/>
    <cellStyle name="Normal 18 2 3 10" xfId="16402" xr:uid="{00000000-0005-0000-0000-000015400000}"/>
    <cellStyle name="Normal 18 2 3 2" xfId="1444" xr:uid="{00000000-0005-0000-0000-0000A7050000}"/>
    <cellStyle name="Normal 18 2 3 2 2" xfId="1865" xr:uid="{00000000-0005-0000-0000-00004C070000}"/>
    <cellStyle name="Normal 18 2 3 2 2 2" xfId="2704" xr:uid="{00000000-0005-0000-0000-0000930A0000}"/>
    <cellStyle name="Normal 18 2 3 2 2 2 2" xfId="4394" xr:uid="{00000000-0005-0000-0000-00002D110000}"/>
    <cellStyle name="Normal 18 2 3 2 2 2 2 2" xfId="14467" xr:uid="{00000000-0005-0000-0000-000086380000}"/>
    <cellStyle name="Normal 18 2 3 2 2 2 2 2 3" xfId="29565" xr:uid="{00000000-0005-0000-0000-000080730000}"/>
    <cellStyle name="Normal 18 2 3 2 2 2 2 3" xfId="9447" xr:uid="{00000000-0005-0000-0000-0000EA240000}"/>
    <cellStyle name="Normal 18 2 3 2 2 2 2 3 3" xfId="24548" xr:uid="{00000000-0005-0000-0000-0000E75F0000}"/>
    <cellStyle name="Normal 18 2 3 2 2 2 2 5" xfId="19535" xr:uid="{00000000-0005-0000-0000-0000524C0000}"/>
    <cellStyle name="Normal 18 2 3 2 2 2 3" xfId="6086" xr:uid="{00000000-0005-0000-0000-0000C9170000}"/>
    <cellStyle name="Normal 18 2 3 2 2 2 3 2" xfId="16138" xr:uid="{00000000-0005-0000-0000-00000D3F0000}"/>
    <cellStyle name="Normal 18 2 3 2 2 2 3 2 3" xfId="31236" xr:uid="{00000000-0005-0000-0000-0000077A0000}"/>
    <cellStyle name="Normal 18 2 3 2 2 2 3 3" xfId="11118" xr:uid="{00000000-0005-0000-0000-0000712B0000}"/>
    <cellStyle name="Normal 18 2 3 2 2 2 3 3 3" xfId="26219" xr:uid="{00000000-0005-0000-0000-00006E660000}"/>
    <cellStyle name="Normal 18 2 3 2 2 2 3 5" xfId="21206" xr:uid="{00000000-0005-0000-0000-0000D9520000}"/>
    <cellStyle name="Normal 18 2 3 2 2 2 4" xfId="12796" xr:uid="{00000000-0005-0000-0000-0000FF310000}"/>
    <cellStyle name="Normal 18 2 3 2 2 2 4 3" xfId="27894" xr:uid="{00000000-0005-0000-0000-0000F96C0000}"/>
    <cellStyle name="Normal 18 2 3 2 2 2 5" xfId="7775" xr:uid="{00000000-0005-0000-0000-0000621E0000}"/>
    <cellStyle name="Normal 18 2 3 2 2 2 5 3" xfId="22877" xr:uid="{00000000-0005-0000-0000-000060590000}"/>
    <cellStyle name="Normal 18 2 3 2 2 2 7" xfId="17864" xr:uid="{00000000-0005-0000-0000-0000CB450000}"/>
    <cellStyle name="Normal 18 2 3 2 2 3" xfId="3557" xr:uid="{00000000-0005-0000-0000-0000E80D0000}"/>
    <cellStyle name="Normal 18 2 3 2 2 3 2" xfId="13631" xr:uid="{00000000-0005-0000-0000-000042350000}"/>
    <cellStyle name="Normal 18 2 3 2 2 3 2 3" xfId="28729" xr:uid="{00000000-0005-0000-0000-00003C700000}"/>
    <cellStyle name="Normal 18 2 3 2 2 3 3" xfId="8611" xr:uid="{00000000-0005-0000-0000-0000A6210000}"/>
    <cellStyle name="Normal 18 2 3 2 2 3 3 3" xfId="23712" xr:uid="{00000000-0005-0000-0000-0000A35C0000}"/>
    <cellStyle name="Normal 18 2 3 2 2 3 5" xfId="18699" xr:uid="{00000000-0005-0000-0000-00000E490000}"/>
    <cellStyle name="Normal 18 2 3 2 2 4" xfId="5250" xr:uid="{00000000-0005-0000-0000-000085140000}"/>
    <cellStyle name="Normal 18 2 3 2 2 4 2" xfId="15302" xr:uid="{00000000-0005-0000-0000-0000C93B0000}"/>
    <cellStyle name="Normal 18 2 3 2 2 4 2 3" xfId="30400" xr:uid="{00000000-0005-0000-0000-0000C3760000}"/>
    <cellStyle name="Normal 18 2 3 2 2 4 3" xfId="10282" xr:uid="{00000000-0005-0000-0000-00002D280000}"/>
    <cellStyle name="Normal 18 2 3 2 2 4 3 3" xfId="25383" xr:uid="{00000000-0005-0000-0000-00002A630000}"/>
    <cellStyle name="Normal 18 2 3 2 2 4 5" xfId="20370" xr:uid="{00000000-0005-0000-0000-0000954F0000}"/>
    <cellStyle name="Normal 18 2 3 2 2 5" xfId="11960" xr:uid="{00000000-0005-0000-0000-0000BB2E0000}"/>
    <cellStyle name="Normal 18 2 3 2 2 5 3" xfId="27058" xr:uid="{00000000-0005-0000-0000-0000B5690000}"/>
    <cellStyle name="Normal 18 2 3 2 2 6" xfId="6939" xr:uid="{00000000-0005-0000-0000-00001E1B0000}"/>
    <cellStyle name="Normal 18 2 3 2 2 6 3" xfId="22041" xr:uid="{00000000-0005-0000-0000-00001C560000}"/>
    <cellStyle name="Normal 18 2 3 2 2 8" xfId="17028" xr:uid="{00000000-0005-0000-0000-000087420000}"/>
    <cellStyle name="Normal 18 2 3 2 3" xfId="2286" xr:uid="{00000000-0005-0000-0000-0000F1080000}"/>
    <cellStyle name="Normal 18 2 3 2 3 2" xfId="3976" xr:uid="{00000000-0005-0000-0000-00008B0F0000}"/>
    <cellStyle name="Normal 18 2 3 2 3 2 2" xfId="14049" xr:uid="{00000000-0005-0000-0000-0000E4360000}"/>
    <cellStyle name="Normal 18 2 3 2 3 2 2 3" xfId="29147" xr:uid="{00000000-0005-0000-0000-0000DE710000}"/>
    <cellStyle name="Normal 18 2 3 2 3 2 3" xfId="9029" xr:uid="{00000000-0005-0000-0000-000048230000}"/>
    <cellStyle name="Normal 18 2 3 2 3 2 3 3" xfId="24130" xr:uid="{00000000-0005-0000-0000-0000455E0000}"/>
    <cellStyle name="Normal 18 2 3 2 3 2 5" xfId="19117" xr:uid="{00000000-0005-0000-0000-0000B04A0000}"/>
    <cellStyle name="Normal 18 2 3 2 3 3" xfId="5668" xr:uid="{00000000-0005-0000-0000-000027160000}"/>
    <cellStyle name="Normal 18 2 3 2 3 3 2" xfId="15720" xr:uid="{00000000-0005-0000-0000-00006B3D0000}"/>
    <cellStyle name="Normal 18 2 3 2 3 3 2 3" xfId="30818" xr:uid="{00000000-0005-0000-0000-000065780000}"/>
    <cellStyle name="Normal 18 2 3 2 3 3 3" xfId="10700" xr:uid="{00000000-0005-0000-0000-0000CF290000}"/>
    <cellStyle name="Normal 18 2 3 2 3 3 3 3" xfId="25801" xr:uid="{00000000-0005-0000-0000-0000CC640000}"/>
    <cellStyle name="Normal 18 2 3 2 3 3 5" xfId="20788" xr:uid="{00000000-0005-0000-0000-000037510000}"/>
    <cellStyle name="Normal 18 2 3 2 3 4" xfId="12378" xr:uid="{00000000-0005-0000-0000-00005D300000}"/>
    <cellStyle name="Normal 18 2 3 2 3 4 3" xfId="27476" xr:uid="{00000000-0005-0000-0000-0000576B0000}"/>
    <cellStyle name="Normal 18 2 3 2 3 5" xfId="7357" xr:uid="{00000000-0005-0000-0000-0000C01C0000}"/>
    <cellStyle name="Normal 18 2 3 2 3 5 3" xfId="22459" xr:uid="{00000000-0005-0000-0000-0000BE570000}"/>
    <cellStyle name="Normal 18 2 3 2 3 7" xfId="17446" xr:uid="{00000000-0005-0000-0000-000029440000}"/>
    <cellStyle name="Normal 18 2 3 2 4" xfId="3139" xr:uid="{00000000-0005-0000-0000-0000460C0000}"/>
    <cellStyle name="Normal 18 2 3 2 4 2" xfId="13213" xr:uid="{00000000-0005-0000-0000-0000A0330000}"/>
    <cellStyle name="Normal 18 2 3 2 4 2 3" xfId="28311" xr:uid="{00000000-0005-0000-0000-00009A6E0000}"/>
    <cellStyle name="Normal 18 2 3 2 4 3" xfId="8193" xr:uid="{00000000-0005-0000-0000-000004200000}"/>
    <cellStyle name="Normal 18 2 3 2 4 3 3" xfId="23294" xr:uid="{00000000-0005-0000-0000-0000015B0000}"/>
    <cellStyle name="Normal 18 2 3 2 4 5" xfId="18281" xr:uid="{00000000-0005-0000-0000-00006C470000}"/>
    <cellStyle name="Normal 18 2 3 2 5" xfId="4832" xr:uid="{00000000-0005-0000-0000-0000E3120000}"/>
    <cellStyle name="Normal 18 2 3 2 5 2" xfId="14884" xr:uid="{00000000-0005-0000-0000-0000273A0000}"/>
    <cellStyle name="Normal 18 2 3 2 5 2 3" xfId="29982" xr:uid="{00000000-0005-0000-0000-000021750000}"/>
    <cellStyle name="Normal 18 2 3 2 5 3" xfId="9864" xr:uid="{00000000-0005-0000-0000-00008B260000}"/>
    <cellStyle name="Normal 18 2 3 2 5 3 3" xfId="24965" xr:uid="{00000000-0005-0000-0000-000088610000}"/>
    <cellStyle name="Normal 18 2 3 2 5 5" xfId="19952" xr:uid="{00000000-0005-0000-0000-0000F34D0000}"/>
    <cellStyle name="Normal 18 2 3 2 6" xfId="11542" xr:uid="{00000000-0005-0000-0000-0000192D0000}"/>
    <cellStyle name="Normal 18 2 3 2 6 3" xfId="26640" xr:uid="{00000000-0005-0000-0000-000013680000}"/>
    <cellStyle name="Normal 18 2 3 2 7" xfId="6521" xr:uid="{00000000-0005-0000-0000-00007C190000}"/>
    <cellStyle name="Normal 18 2 3 2 7 3" xfId="21623" xr:uid="{00000000-0005-0000-0000-00007A540000}"/>
    <cellStyle name="Normal 18 2 3 2 9" xfId="16610" xr:uid="{00000000-0005-0000-0000-0000E5400000}"/>
    <cellStyle name="Normal 18 2 3 3" xfId="1657" xr:uid="{00000000-0005-0000-0000-00007C060000}"/>
    <cellStyle name="Normal 18 2 3 3 2" xfId="2496" xr:uid="{00000000-0005-0000-0000-0000C3090000}"/>
    <cellStyle name="Normal 18 2 3 3 2 2" xfId="4186" xr:uid="{00000000-0005-0000-0000-00005D100000}"/>
    <cellStyle name="Normal 18 2 3 3 2 2 2" xfId="14259" xr:uid="{00000000-0005-0000-0000-0000B6370000}"/>
    <cellStyle name="Normal 18 2 3 3 2 2 2 3" xfId="29357" xr:uid="{00000000-0005-0000-0000-0000B0720000}"/>
    <cellStyle name="Normal 18 2 3 3 2 2 3" xfId="9239" xr:uid="{00000000-0005-0000-0000-00001A240000}"/>
    <cellStyle name="Normal 18 2 3 3 2 2 3 3" xfId="24340" xr:uid="{00000000-0005-0000-0000-0000175F0000}"/>
    <cellStyle name="Normal 18 2 3 3 2 2 5" xfId="19327" xr:uid="{00000000-0005-0000-0000-0000824B0000}"/>
    <cellStyle name="Normal 18 2 3 3 2 3" xfId="5878" xr:uid="{00000000-0005-0000-0000-0000F9160000}"/>
    <cellStyle name="Normal 18 2 3 3 2 3 2" xfId="15930" xr:uid="{00000000-0005-0000-0000-00003D3E0000}"/>
    <cellStyle name="Normal 18 2 3 3 2 3 2 3" xfId="31028" xr:uid="{00000000-0005-0000-0000-000037790000}"/>
    <cellStyle name="Normal 18 2 3 3 2 3 3" xfId="10910" xr:uid="{00000000-0005-0000-0000-0000A12A0000}"/>
    <cellStyle name="Normal 18 2 3 3 2 3 3 3" xfId="26011" xr:uid="{00000000-0005-0000-0000-00009E650000}"/>
    <cellStyle name="Normal 18 2 3 3 2 3 5" xfId="20998" xr:uid="{00000000-0005-0000-0000-000009520000}"/>
    <cellStyle name="Normal 18 2 3 3 2 4" xfId="12588" xr:uid="{00000000-0005-0000-0000-00002F310000}"/>
    <cellStyle name="Normal 18 2 3 3 2 4 3" xfId="27686" xr:uid="{00000000-0005-0000-0000-0000296C0000}"/>
    <cellStyle name="Normal 18 2 3 3 2 5" xfId="7567" xr:uid="{00000000-0005-0000-0000-0000921D0000}"/>
    <cellStyle name="Normal 18 2 3 3 2 5 3" xfId="22669" xr:uid="{00000000-0005-0000-0000-000090580000}"/>
    <cellStyle name="Normal 18 2 3 3 2 7" xfId="17656" xr:uid="{00000000-0005-0000-0000-0000FB440000}"/>
    <cellStyle name="Normal 18 2 3 3 3" xfId="3349" xr:uid="{00000000-0005-0000-0000-0000180D0000}"/>
    <cellStyle name="Normal 18 2 3 3 3 2" xfId="13423" xr:uid="{00000000-0005-0000-0000-000072340000}"/>
    <cellStyle name="Normal 18 2 3 3 3 2 3" xfId="28521" xr:uid="{00000000-0005-0000-0000-00006C6F0000}"/>
    <cellStyle name="Normal 18 2 3 3 3 3" xfId="8403" xr:uid="{00000000-0005-0000-0000-0000D6200000}"/>
    <cellStyle name="Normal 18 2 3 3 3 3 3" xfId="23504" xr:uid="{00000000-0005-0000-0000-0000D35B0000}"/>
    <cellStyle name="Normal 18 2 3 3 3 5" xfId="18491" xr:uid="{00000000-0005-0000-0000-00003E480000}"/>
    <cellStyle name="Normal 18 2 3 3 4" xfId="5042" xr:uid="{00000000-0005-0000-0000-0000B5130000}"/>
    <cellStyle name="Normal 18 2 3 3 4 2" xfId="15094" xr:uid="{00000000-0005-0000-0000-0000F93A0000}"/>
    <cellStyle name="Normal 18 2 3 3 4 2 3" xfId="30192" xr:uid="{00000000-0005-0000-0000-0000F3750000}"/>
    <cellStyle name="Normal 18 2 3 3 4 3" xfId="10074" xr:uid="{00000000-0005-0000-0000-00005D270000}"/>
    <cellStyle name="Normal 18 2 3 3 4 3 3" xfId="25175" xr:uid="{00000000-0005-0000-0000-00005A620000}"/>
    <cellStyle name="Normal 18 2 3 3 4 5" xfId="20162" xr:uid="{00000000-0005-0000-0000-0000C54E0000}"/>
    <cellStyle name="Normal 18 2 3 3 5" xfId="11752" xr:uid="{00000000-0005-0000-0000-0000EB2D0000}"/>
    <cellStyle name="Normal 18 2 3 3 5 3" xfId="26850" xr:uid="{00000000-0005-0000-0000-0000E5680000}"/>
    <cellStyle name="Normal 18 2 3 3 6" xfId="6731" xr:uid="{00000000-0005-0000-0000-00004E1A0000}"/>
    <cellStyle name="Normal 18 2 3 3 6 3" xfId="21833" xr:uid="{00000000-0005-0000-0000-00004C550000}"/>
    <cellStyle name="Normal 18 2 3 3 8" xfId="16820" xr:uid="{00000000-0005-0000-0000-0000B7410000}"/>
    <cellStyle name="Normal 18 2 3 4" xfId="2078" xr:uid="{00000000-0005-0000-0000-000021080000}"/>
    <cellStyle name="Normal 18 2 3 4 2" xfId="3768" xr:uid="{00000000-0005-0000-0000-0000BB0E0000}"/>
    <cellStyle name="Normal 18 2 3 4 2 2" xfId="13841" xr:uid="{00000000-0005-0000-0000-000014360000}"/>
    <cellStyle name="Normal 18 2 3 4 2 2 3" xfId="28939" xr:uid="{00000000-0005-0000-0000-00000E710000}"/>
    <cellStyle name="Normal 18 2 3 4 2 3" xfId="8821" xr:uid="{00000000-0005-0000-0000-000078220000}"/>
    <cellStyle name="Normal 18 2 3 4 2 3 3" xfId="23922" xr:uid="{00000000-0005-0000-0000-0000755D0000}"/>
    <cellStyle name="Normal 18 2 3 4 2 5" xfId="18909" xr:uid="{00000000-0005-0000-0000-0000E0490000}"/>
    <cellStyle name="Normal 18 2 3 4 3" xfId="5460" xr:uid="{00000000-0005-0000-0000-000057150000}"/>
    <cellStyle name="Normal 18 2 3 4 3 2" xfId="15512" xr:uid="{00000000-0005-0000-0000-00009B3C0000}"/>
    <cellStyle name="Normal 18 2 3 4 3 2 3" xfId="30610" xr:uid="{00000000-0005-0000-0000-000095770000}"/>
    <cellStyle name="Normal 18 2 3 4 3 3" xfId="10492" xr:uid="{00000000-0005-0000-0000-0000FF280000}"/>
    <cellStyle name="Normal 18 2 3 4 3 3 3" xfId="25593" xr:uid="{00000000-0005-0000-0000-0000FC630000}"/>
    <cellStyle name="Normal 18 2 3 4 3 5" xfId="20580" xr:uid="{00000000-0005-0000-0000-000067500000}"/>
    <cellStyle name="Normal 18 2 3 4 4" xfId="12170" xr:uid="{00000000-0005-0000-0000-00008D2F0000}"/>
    <cellStyle name="Normal 18 2 3 4 4 3" xfId="27268" xr:uid="{00000000-0005-0000-0000-0000876A0000}"/>
    <cellStyle name="Normal 18 2 3 4 5" xfId="7149" xr:uid="{00000000-0005-0000-0000-0000F01B0000}"/>
    <cellStyle name="Normal 18 2 3 4 5 3" xfId="22251" xr:uid="{00000000-0005-0000-0000-0000EE560000}"/>
    <cellStyle name="Normal 18 2 3 4 7" xfId="17238" xr:uid="{00000000-0005-0000-0000-000059430000}"/>
    <cellStyle name="Normal 18 2 3 5" xfId="2931" xr:uid="{00000000-0005-0000-0000-0000760B0000}"/>
    <cellStyle name="Normal 18 2 3 5 2" xfId="13005" xr:uid="{00000000-0005-0000-0000-0000D0320000}"/>
    <cellStyle name="Normal 18 2 3 5 2 3" xfId="28103" xr:uid="{00000000-0005-0000-0000-0000CA6D0000}"/>
    <cellStyle name="Normal 18 2 3 5 3" xfId="7985" xr:uid="{00000000-0005-0000-0000-0000341F0000}"/>
    <cellStyle name="Normal 18 2 3 5 3 3" xfId="23086" xr:uid="{00000000-0005-0000-0000-0000315A0000}"/>
    <cellStyle name="Normal 18 2 3 5 5" xfId="18073" xr:uid="{00000000-0005-0000-0000-00009C460000}"/>
    <cellStyle name="Normal 18 2 3 6" xfId="4624" xr:uid="{00000000-0005-0000-0000-000013120000}"/>
    <cellStyle name="Normal 18 2 3 6 2" xfId="14676" xr:uid="{00000000-0005-0000-0000-000057390000}"/>
    <cellStyle name="Normal 18 2 3 6 2 3" xfId="29774" xr:uid="{00000000-0005-0000-0000-000051740000}"/>
    <cellStyle name="Normal 18 2 3 6 3" xfId="9656" xr:uid="{00000000-0005-0000-0000-0000BB250000}"/>
    <cellStyle name="Normal 18 2 3 6 3 3" xfId="24757" xr:uid="{00000000-0005-0000-0000-0000B8600000}"/>
    <cellStyle name="Normal 18 2 3 6 5" xfId="19744" xr:uid="{00000000-0005-0000-0000-0000234D0000}"/>
    <cellStyle name="Normal 18 2 3 7" xfId="11334" xr:uid="{00000000-0005-0000-0000-0000492C0000}"/>
    <cellStyle name="Normal 18 2 3 7 3" xfId="26432" xr:uid="{00000000-0005-0000-0000-000043670000}"/>
    <cellStyle name="Normal 18 2 3 8" xfId="6313" xr:uid="{00000000-0005-0000-0000-0000AC180000}"/>
    <cellStyle name="Normal 18 2 3 8 3" xfId="21415" xr:uid="{00000000-0005-0000-0000-0000AA530000}"/>
    <cellStyle name="Normal 18 2 4" xfId="1338" xr:uid="{00000000-0005-0000-0000-00003D050000}"/>
    <cellStyle name="Normal 18 2 4 2" xfId="1761" xr:uid="{00000000-0005-0000-0000-0000E4060000}"/>
    <cellStyle name="Normal 18 2 4 2 2" xfId="2600" xr:uid="{00000000-0005-0000-0000-00002B0A0000}"/>
    <cellStyle name="Normal 18 2 4 2 2 2" xfId="4290" xr:uid="{00000000-0005-0000-0000-0000C5100000}"/>
    <cellStyle name="Normal 18 2 4 2 2 2 2" xfId="14363" xr:uid="{00000000-0005-0000-0000-00001E380000}"/>
    <cellStyle name="Normal 18 2 4 2 2 2 2 3" xfId="29461" xr:uid="{00000000-0005-0000-0000-000018730000}"/>
    <cellStyle name="Normal 18 2 4 2 2 2 3" xfId="9343" xr:uid="{00000000-0005-0000-0000-000082240000}"/>
    <cellStyle name="Normal 18 2 4 2 2 2 3 3" xfId="24444" xr:uid="{00000000-0005-0000-0000-00007F5F0000}"/>
    <cellStyle name="Normal 18 2 4 2 2 2 5" xfId="19431" xr:uid="{00000000-0005-0000-0000-0000EA4B0000}"/>
    <cellStyle name="Normal 18 2 4 2 2 3" xfId="5982" xr:uid="{00000000-0005-0000-0000-000061170000}"/>
    <cellStyle name="Normal 18 2 4 2 2 3 2" xfId="16034" xr:uid="{00000000-0005-0000-0000-0000A53E0000}"/>
    <cellStyle name="Normal 18 2 4 2 2 3 2 3" xfId="31132" xr:uid="{00000000-0005-0000-0000-00009F790000}"/>
    <cellStyle name="Normal 18 2 4 2 2 3 3" xfId="11014" xr:uid="{00000000-0005-0000-0000-0000092B0000}"/>
    <cellStyle name="Normal 18 2 4 2 2 3 3 3" xfId="26115" xr:uid="{00000000-0005-0000-0000-000006660000}"/>
    <cellStyle name="Normal 18 2 4 2 2 3 5" xfId="21102" xr:uid="{00000000-0005-0000-0000-000071520000}"/>
    <cellStyle name="Normal 18 2 4 2 2 4" xfId="12692" xr:uid="{00000000-0005-0000-0000-000097310000}"/>
    <cellStyle name="Normal 18 2 4 2 2 4 3" xfId="27790" xr:uid="{00000000-0005-0000-0000-0000916C0000}"/>
    <cellStyle name="Normal 18 2 4 2 2 5" xfId="7671" xr:uid="{00000000-0005-0000-0000-0000FA1D0000}"/>
    <cellStyle name="Normal 18 2 4 2 2 5 3" xfId="22773" xr:uid="{00000000-0005-0000-0000-0000F8580000}"/>
    <cellStyle name="Normal 18 2 4 2 2 7" xfId="17760" xr:uid="{00000000-0005-0000-0000-000063450000}"/>
    <cellStyle name="Normal 18 2 4 2 3" xfId="3453" xr:uid="{00000000-0005-0000-0000-0000800D0000}"/>
    <cellStyle name="Normal 18 2 4 2 3 2" xfId="13527" xr:uid="{00000000-0005-0000-0000-0000DA340000}"/>
    <cellStyle name="Normal 18 2 4 2 3 2 3" xfId="28625" xr:uid="{00000000-0005-0000-0000-0000D46F0000}"/>
    <cellStyle name="Normal 18 2 4 2 3 3" xfId="8507" xr:uid="{00000000-0005-0000-0000-00003E210000}"/>
    <cellStyle name="Normal 18 2 4 2 3 3 3" xfId="23608" xr:uid="{00000000-0005-0000-0000-00003B5C0000}"/>
    <cellStyle name="Normal 18 2 4 2 3 5" xfId="18595" xr:uid="{00000000-0005-0000-0000-0000A6480000}"/>
    <cellStyle name="Normal 18 2 4 2 4" xfId="5146" xr:uid="{00000000-0005-0000-0000-00001D140000}"/>
    <cellStyle name="Normal 18 2 4 2 4 2" xfId="15198" xr:uid="{00000000-0005-0000-0000-0000613B0000}"/>
    <cellStyle name="Normal 18 2 4 2 4 2 3" xfId="30296" xr:uid="{00000000-0005-0000-0000-00005B760000}"/>
    <cellStyle name="Normal 18 2 4 2 4 3" xfId="10178" xr:uid="{00000000-0005-0000-0000-0000C5270000}"/>
    <cellStyle name="Normal 18 2 4 2 4 3 3" xfId="25279" xr:uid="{00000000-0005-0000-0000-0000C2620000}"/>
    <cellStyle name="Normal 18 2 4 2 4 5" xfId="20266" xr:uid="{00000000-0005-0000-0000-00002D4F0000}"/>
    <cellStyle name="Normal 18 2 4 2 5" xfId="11856" xr:uid="{00000000-0005-0000-0000-0000532E0000}"/>
    <cellStyle name="Normal 18 2 4 2 5 3" xfId="26954" xr:uid="{00000000-0005-0000-0000-00004D690000}"/>
    <cellStyle name="Normal 18 2 4 2 6" xfId="6835" xr:uid="{00000000-0005-0000-0000-0000B61A0000}"/>
    <cellStyle name="Normal 18 2 4 2 6 3" xfId="21937" xr:uid="{00000000-0005-0000-0000-0000B4550000}"/>
    <cellStyle name="Normal 18 2 4 2 8" xfId="16924" xr:uid="{00000000-0005-0000-0000-00001F420000}"/>
    <cellStyle name="Normal 18 2 4 3" xfId="2182" xr:uid="{00000000-0005-0000-0000-000089080000}"/>
    <cellStyle name="Normal 18 2 4 3 2" xfId="3872" xr:uid="{00000000-0005-0000-0000-0000230F0000}"/>
    <cellStyle name="Normal 18 2 4 3 2 2" xfId="13945" xr:uid="{00000000-0005-0000-0000-00007C360000}"/>
    <cellStyle name="Normal 18 2 4 3 2 2 3" xfId="29043" xr:uid="{00000000-0005-0000-0000-000076710000}"/>
    <cellStyle name="Normal 18 2 4 3 2 3" xfId="8925" xr:uid="{00000000-0005-0000-0000-0000E0220000}"/>
    <cellStyle name="Normal 18 2 4 3 2 3 3" xfId="24026" xr:uid="{00000000-0005-0000-0000-0000DD5D0000}"/>
    <cellStyle name="Normal 18 2 4 3 2 5" xfId="19013" xr:uid="{00000000-0005-0000-0000-0000484A0000}"/>
    <cellStyle name="Normal 18 2 4 3 3" xfId="5564" xr:uid="{00000000-0005-0000-0000-0000BF150000}"/>
    <cellStyle name="Normal 18 2 4 3 3 2" xfId="15616" xr:uid="{00000000-0005-0000-0000-0000033D0000}"/>
    <cellStyle name="Normal 18 2 4 3 3 2 3" xfId="30714" xr:uid="{00000000-0005-0000-0000-0000FD770000}"/>
    <cellStyle name="Normal 18 2 4 3 3 3" xfId="10596" xr:uid="{00000000-0005-0000-0000-000067290000}"/>
    <cellStyle name="Normal 18 2 4 3 3 3 3" xfId="25697" xr:uid="{00000000-0005-0000-0000-000064640000}"/>
    <cellStyle name="Normal 18 2 4 3 3 5" xfId="20684" xr:uid="{00000000-0005-0000-0000-0000CF500000}"/>
    <cellStyle name="Normal 18 2 4 3 4" xfId="12274" xr:uid="{00000000-0005-0000-0000-0000F52F0000}"/>
    <cellStyle name="Normal 18 2 4 3 4 3" xfId="27372" xr:uid="{00000000-0005-0000-0000-0000EF6A0000}"/>
    <cellStyle name="Normal 18 2 4 3 5" xfId="7253" xr:uid="{00000000-0005-0000-0000-0000581C0000}"/>
    <cellStyle name="Normal 18 2 4 3 5 3" xfId="22355" xr:uid="{00000000-0005-0000-0000-000056570000}"/>
    <cellStyle name="Normal 18 2 4 3 7" xfId="17342" xr:uid="{00000000-0005-0000-0000-0000C1430000}"/>
    <cellStyle name="Normal 18 2 4 4" xfId="3035" xr:uid="{00000000-0005-0000-0000-0000DE0B0000}"/>
    <cellStyle name="Normal 18 2 4 4 2" xfId="13109" xr:uid="{00000000-0005-0000-0000-000038330000}"/>
    <cellStyle name="Normal 18 2 4 4 2 3" xfId="28207" xr:uid="{00000000-0005-0000-0000-0000326E0000}"/>
    <cellStyle name="Normal 18 2 4 4 3" xfId="8089" xr:uid="{00000000-0005-0000-0000-00009C1F0000}"/>
    <cellStyle name="Normal 18 2 4 4 3 3" xfId="23190" xr:uid="{00000000-0005-0000-0000-0000995A0000}"/>
    <cellStyle name="Normal 18 2 4 4 5" xfId="18177" xr:uid="{00000000-0005-0000-0000-000004470000}"/>
    <cellStyle name="Normal 18 2 4 5" xfId="4728" xr:uid="{00000000-0005-0000-0000-00007B120000}"/>
    <cellStyle name="Normal 18 2 4 5 2" xfId="14780" xr:uid="{00000000-0005-0000-0000-0000BF390000}"/>
    <cellStyle name="Normal 18 2 4 5 2 3" xfId="29878" xr:uid="{00000000-0005-0000-0000-0000B9740000}"/>
    <cellStyle name="Normal 18 2 4 5 3" xfId="9760" xr:uid="{00000000-0005-0000-0000-000023260000}"/>
    <cellStyle name="Normal 18 2 4 5 3 3" xfId="24861" xr:uid="{00000000-0005-0000-0000-000020610000}"/>
    <cellStyle name="Normal 18 2 4 5 5" xfId="19848" xr:uid="{00000000-0005-0000-0000-00008B4D0000}"/>
    <cellStyle name="Normal 18 2 4 6" xfId="11438" xr:uid="{00000000-0005-0000-0000-0000B12C0000}"/>
    <cellStyle name="Normal 18 2 4 6 3" xfId="26536" xr:uid="{00000000-0005-0000-0000-0000AB670000}"/>
    <cellStyle name="Normal 18 2 4 7" xfId="6417" xr:uid="{00000000-0005-0000-0000-000014190000}"/>
    <cellStyle name="Normal 18 2 4 7 3" xfId="21519" xr:uid="{00000000-0005-0000-0000-000012540000}"/>
    <cellStyle name="Normal 18 2 4 9" xfId="16506" xr:uid="{00000000-0005-0000-0000-00007D400000}"/>
    <cellStyle name="Normal 18 2 5" xfId="1551" xr:uid="{00000000-0005-0000-0000-000012060000}"/>
    <cellStyle name="Normal 18 2 5 2" xfId="2392" xr:uid="{00000000-0005-0000-0000-00005B090000}"/>
    <cellStyle name="Normal 18 2 5 2 2" xfId="4082" xr:uid="{00000000-0005-0000-0000-0000F50F0000}"/>
    <cellStyle name="Normal 18 2 5 2 2 2" xfId="14155" xr:uid="{00000000-0005-0000-0000-00004E370000}"/>
    <cellStyle name="Normal 18 2 5 2 2 2 3" xfId="29253" xr:uid="{00000000-0005-0000-0000-000048720000}"/>
    <cellStyle name="Normal 18 2 5 2 2 3" xfId="9135" xr:uid="{00000000-0005-0000-0000-0000B2230000}"/>
    <cellStyle name="Normal 18 2 5 2 2 3 3" xfId="24236" xr:uid="{00000000-0005-0000-0000-0000AF5E0000}"/>
    <cellStyle name="Normal 18 2 5 2 2 5" xfId="19223" xr:uid="{00000000-0005-0000-0000-00001A4B0000}"/>
    <cellStyle name="Normal 18 2 5 2 3" xfId="5774" xr:uid="{00000000-0005-0000-0000-000091160000}"/>
    <cellStyle name="Normal 18 2 5 2 3 2" xfId="15826" xr:uid="{00000000-0005-0000-0000-0000D53D0000}"/>
    <cellStyle name="Normal 18 2 5 2 3 2 3" xfId="30924" xr:uid="{00000000-0005-0000-0000-0000CF780000}"/>
    <cellStyle name="Normal 18 2 5 2 3 3" xfId="10806" xr:uid="{00000000-0005-0000-0000-0000392A0000}"/>
    <cellStyle name="Normal 18 2 5 2 3 3 3" xfId="25907" xr:uid="{00000000-0005-0000-0000-000036650000}"/>
    <cellStyle name="Normal 18 2 5 2 3 5" xfId="20894" xr:uid="{00000000-0005-0000-0000-0000A1510000}"/>
    <cellStyle name="Normal 18 2 5 2 4" xfId="12484" xr:uid="{00000000-0005-0000-0000-0000C7300000}"/>
    <cellStyle name="Normal 18 2 5 2 4 3" xfId="27582" xr:uid="{00000000-0005-0000-0000-0000C16B0000}"/>
    <cellStyle name="Normal 18 2 5 2 5" xfId="7463" xr:uid="{00000000-0005-0000-0000-00002A1D0000}"/>
    <cellStyle name="Normal 18 2 5 2 5 3" xfId="22565" xr:uid="{00000000-0005-0000-0000-000028580000}"/>
    <cellStyle name="Normal 18 2 5 2 7" xfId="17552" xr:uid="{00000000-0005-0000-0000-000093440000}"/>
    <cellStyle name="Normal 18 2 5 3" xfId="3245" xr:uid="{00000000-0005-0000-0000-0000B00C0000}"/>
    <cellStyle name="Normal 18 2 5 3 2" xfId="13319" xr:uid="{00000000-0005-0000-0000-00000A340000}"/>
    <cellStyle name="Normal 18 2 5 3 2 3" xfId="28417" xr:uid="{00000000-0005-0000-0000-0000046F0000}"/>
    <cellStyle name="Normal 18 2 5 3 3" xfId="8299" xr:uid="{00000000-0005-0000-0000-00006E200000}"/>
    <cellStyle name="Normal 18 2 5 3 3 3" xfId="23400" xr:uid="{00000000-0005-0000-0000-00006B5B0000}"/>
    <cellStyle name="Normal 18 2 5 3 5" xfId="18387" xr:uid="{00000000-0005-0000-0000-0000D6470000}"/>
    <cellStyle name="Normal 18 2 5 4" xfId="4938" xr:uid="{00000000-0005-0000-0000-00004D130000}"/>
    <cellStyle name="Normal 18 2 5 4 2" xfId="14990" xr:uid="{00000000-0005-0000-0000-0000913A0000}"/>
    <cellStyle name="Normal 18 2 5 4 2 3" xfId="30088" xr:uid="{00000000-0005-0000-0000-00008B750000}"/>
    <cellStyle name="Normal 18 2 5 4 3" xfId="9970" xr:uid="{00000000-0005-0000-0000-0000F5260000}"/>
    <cellStyle name="Normal 18 2 5 4 3 3" xfId="25071" xr:uid="{00000000-0005-0000-0000-0000F2610000}"/>
    <cellStyle name="Normal 18 2 5 4 5" xfId="20058" xr:uid="{00000000-0005-0000-0000-00005D4E0000}"/>
    <cellStyle name="Normal 18 2 5 5" xfId="11648" xr:uid="{00000000-0005-0000-0000-0000832D0000}"/>
    <cellStyle name="Normal 18 2 5 5 3" xfId="26746" xr:uid="{00000000-0005-0000-0000-00007D680000}"/>
    <cellStyle name="Normal 18 2 5 6" xfId="6627" xr:uid="{00000000-0005-0000-0000-0000E6190000}"/>
    <cellStyle name="Normal 18 2 5 6 3" xfId="21729" xr:uid="{00000000-0005-0000-0000-0000E4540000}"/>
    <cellStyle name="Normal 18 2 5 8" xfId="16716" xr:uid="{00000000-0005-0000-0000-00004F410000}"/>
    <cellStyle name="Normal 18 2 6" xfId="1972" xr:uid="{00000000-0005-0000-0000-0000B7070000}"/>
    <cellStyle name="Normal 18 2 6 2" xfId="3664" xr:uid="{00000000-0005-0000-0000-0000530E0000}"/>
    <cellStyle name="Normal 18 2 6 2 2" xfId="13737" xr:uid="{00000000-0005-0000-0000-0000AC350000}"/>
    <cellStyle name="Normal 18 2 6 2 2 3" xfId="28835" xr:uid="{00000000-0005-0000-0000-0000A6700000}"/>
    <cellStyle name="Normal 18 2 6 2 3" xfId="8717" xr:uid="{00000000-0005-0000-0000-000010220000}"/>
    <cellStyle name="Normal 18 2 6 2 3 3" xfId="23818" xr:uid="{00000000-0005-0000-0000-00000D5D0000}"/>
    <cellStyle name="Normal 18 2 6 2 5" xfId="18805" xr:uid="{00000000-0005-0000-0000-000078490000}"/>
    <cellStyle name="Normal 18 2 6 3" xfId="5356" xr:uid="{00000000-0005-0000-0000-0000EF140000}"/>
    <cellStyle name="Normal 18 2 6 3 2" xfId="15408" xr:uid="{00000000-0005-0000-0000-0000333C0000}"/>
    <cellStyle name="Normal 18 2 6 3 2 3" xfId="30506" xr:uid="{00000000-0005-0000-0000-00002D770000}"/>
    <cellStyle name="Normal 18 2 6 3 3" xfId="10388" xr:uid="{00000000-0005-0000-0000-000097280000}"/>
    <cellStyle name="Normal 18 2 6 3 3 3" xfId="25489" xr:uid="{00000000-0005-0000-0000-000094630000}"/>
    <cellStyle name="Normal 18 2 6 3 5" xfId="20476" xr:uid="{00000000-0005-0000-0000-0000FF4F0000}"/>
    <cellStyle name="Normal 18 2 6 4" xfId="12066" xr:uid="{00000000-0005-0000-0000-0000252F0000}"/>
    <cellStyle name="Normal 18 2 6 4 3" xfId="27164" xr:uid="{00000000-0005-0000-0000-00001F6A0000}"/>
    <cellStyle name="Normal 18 2 6 5" xfId="7045" xr:uid="{00000000-0005-0000-0000-0000881B0000}"/>
    <cellStyle name="Normal 18 2 6 5 3" xfId="22147" xr:uid="{00000000-0005-0000-0000-000086560000}"/>
    <cellStyle name="Normal 18 2 6 7" xfId="17134" xr:uid="{00000000-0005-0000-0000-0000F1420000}"/>
    <cellStyle name="Normal 18 2 7" xfId="2823" xr:uid="{00000000-0005-0000-0000-00000A0B0000}"/>
    <cellStyle name="Normal 18 2 7 2" xfId="12901" xr:uid="{00000000-0005-0000-0000-000068320000}"/>
    <cellStyle name="Normal 18 2 7 2 3" xfId="27999" xr:uid="{00000000-0005-0000-0000-0000626D0000}"/>
    <cellStyle name="Normal 18 2 7 3" xfId="7881" xr:uid="{00000000-0005-0000-0000-0000CC1E0000}"/>
    <cellStyle name="Normal 18 2 7 3 3" xfId="22982" xr:uid="{00000000-0005-0000-0000-0000C9590000}"/>
    <cellStyle name="Normal 18 2 7 5" xfId="17969" xr:uid="{00000000-0005-0000-0000-000034460000}"/>
    <cellStyle name="Normal 18 2 8" xfId="4517" xr:uid="{00000000-0005-0000-0000-0000A8110000}"/>
    <cellStyle name="Normal 18 2 8 2" xfId="14572" xr:uid="{00000000-0005-0000-0000-0000EF380000}"/>
    <cellStyle name="Normal 18 2 8 2 3" xfId="29670" xr:uid="{00000000-0005-0000-0000-0000E9730000}"/>
    <cellStyle name="Normal 18 2 8 3" xfId="9552" xr:uid="{00000000-0005-0000-0000-000053250000}"/>
    <cellStyle name="Normal 18 2 8 3 3" xfId="24653" xr:uid="{00000000-0005-0000-0000-000050600000}"/>
    <cellStyle name="Normal 18 2 8 5" xfId="19640" xr:uid="{00000000-0005-0000-0000-0000BB4C0000}"/>
    <cellStyle name="Normal 18 2 9" xfId="11228" xr:uid="{00000000-0005-0000-0000-0000DF2B0000}"/>
    <cellStyle name="Normal 18 2 9 3" xfId="26328" xr:uid="{00000000-0005-0000-0000-0000DB660000}"/>
    <cellStyle name="Normal 19" xfId="137" xr:uid="{00000000-0005-0000-0000-000089000000}"/>
    <cellStyle name="Normal 19 2" xfId="840" xr:uid="{00000000-0005-0000-0000-00004A030000}"/>
    <cellStyle name="Normal 19 2 10" xfId="6208" xr:uid="{00000000-0005-0000-0000-000043180000}"/>
    <cellStyle name="Normal 19 2 10 3" xfId="21312" xr:uid="{00000000-0005-0000-0000-000043530000}"/>
    <cellStyle name="Normal 19 2 12" xfId="16297" xr:uid="{00000000-0005-0000-0000-0000AC3F0000}"/>
    <cellStyle name="Normal 19 2 2" xfId="1172" xr:uid="{00000000-0005-0000-0000-000097040000}"/>
    <cellStyle name="Normal 19 2 2 11" xfId="16351" xr:uid="{00000000-0005-0000-0000-0000E23F0000}"/>
    <cellStyle name="Normal 19 2 2 2" xfId="1280" xr:uid="{00000000-0005-0000-0000-000003050000}"/>
    <cellStyle name="Normal 19 2 2 2 10" xfId="16455" xr:uid="{00000000-0005-0000-0000-00004A400000}"/>
    <cellStyle name="Normal 19 2 2 2 2" xfId="1497" xr:uid="{00000000-0005-0000-0000-0000DC050000}"/>
    <cellStyle name="Normal 19 2 2 2 2 2" xfId="1918" xr:uid="{00000000-0005-0000-0000-000081070000}"/>
    <cellStyle name="Normal 19 2 2 2 2 2 2" xfId="2757" xr:uid="{00000000-0005-0000-0000-0000C80A0000}"/>
    <cellStyle name="Normal 19 2 2 2 2 2 2 2" xfId="4447" xr:uid="{00000000-0005-0000-0000-000062110000}"/>
    <cellStyle name="Normal 19 2 2 2 2 2 2 2 2" xfId="14520" xr:uid="{00000000-0005-0000-0000-0000BB380000}"/>
    <cellStyle name="Normal 19 2 2 2 2 2 2 2 2 3" xfId="29618" xr:uid="{00000000-0005-0000-0000-0000B5730000}"/>
    <cellStyle name="Normal 19 2 2 2 2 2 2 2 3" xfId="9500" xr:uid="{00000000-0005-0000-0000-00001F250000}"/>
    <cellStyle name="Normal 19 2 2 2 2 2 2 2 3 3" xfId="24601" xr:uid="{00000000-0005-0000-0000-00001C600000}"/>
    <cellStyle name="Normal 19 2 2 2 2 2 2 2 5" xfId="19588" xr:uid="{00000000-0005-0000-0000-0000874C0000}"/>
    <cellStyle name="Normal 19 2 2 2 2 2 2 3" xfId="6139" xr:uid="{00000000-0005-0000-0000-0000FE170000}"/>
    <cellStyle name="Normal 19 2 2 2 2 2 2 3 2" xfId="16191" xr:uid="{00000000-0005-0000-0000-0000423F0000}"/>
    <cellStyle name="Normal 19 2 2 2 2 2 2 3 2 3" xfId="31289" xr:uid="{00000000-0005-0000-0000-00003C7A0000}"/>
    <cellStyle name="Normal 19 2 2 2 2 2 2 3 3" xfId="11171" xr:uid="{00000000-0005-0000-0000-0000A62B0000}"/>
    <cellStyle name="Normal 19 2 2 2 2 2 2 3 3 3" xfId="26272" xr:uid="{00000000-0005-0000-0000-0000A3660000}"/>
    <cellStyle name="Normal 19 2 2 2 2 2 2 3 5" xfId="21259" xr:uid="{00000000-0005-0000-0000-00000E530000}"/>
    <cellStyle name="Normal 19 2 2 2 2 2 2 4" xfId="12849" xr:uid="{00000000-0005-0000-0000-000034320000}"/>
    <cellStyle name="Normal 19 2 2 2 2 2 2 4 3" xfId="27947" xr:uid="{00000000-0005-0000-0000-00002E6D0000}"/>
    <cellStyle name="Normal 19 2 2 2 2 2 2 5" xfId="7828" xr:uid="{00000000-0005-0000-0000-0000971E0000}"/>
    <cellStyle name="Normal 19 2 2 2 2 2 2 5 3" xfId="22930" xr:uid="{00000000-0005-0000-0000-000095590000}"/>
    <cellStyle name="Normal 19 2 2 2 2 2 2 7" xfId="17917" xr:uid="{00000000-0005-0000-0000-000000460000}"/>
    <cellStyle name="Normal 19 2 2 2 2 2 3" xfId="3610" xr:uid="{00000000-0005-0000-0000-00001D0E0000}"/>
    <cellStyle name="Normal 19 2 2 2 2 2 3 2" xfId="13684" xr:uid="{00000000-0005-0000-0000-000077350000}"/>
    <cellStyle name="Normal 19 2 2 2 2 2 3 2 3" xfId="28782" xr:uid="{00000000-0005-0000-0000-000071700000}"/>
    <cellStyle name="Normal 19 2 2 2 2 2 3 3" xfId="8664" xr:uid="{00000000-0005-0000-0000-0000DB210000}"/>
    <cellStyle name="Normal 19 2 2 2 2 2 3 3 3" xfId="23765" xr:uid="{00000000-0005-0000-0000-0000D85C0000}"/>
    <cellStyle name="Normal 19 2 2 2 2 2 3 5" xfId="18752" xr:uid="{00000000-0005-0000-0000-000043490000}"/>
    <cellStyle name="Normal 19 2 2 2 2 2 4" xfId="5303" xr:uid="{00000000-0005-0000-0000-0000BA140000}"/>
    <cellStyle name="Normal 19 2 2 2 2 2 4 2" xfId="15355" xr:uid="{00000000-0005-0000-0000-0000FE3B0000}"/>
    <cellStyle name="Normal 19 2 2 2 2 2 4 2 3" xfId="30453" xr:uid="{00000000-0005-0000-0000-0000F8760000}"/>
    <cellStyle name="Normal 19 2 2 2 2 2 4 3" xfId="10335" xr:uid="{00000000-0005-0000-0000-000062280000}"/>
    <cellStyle name="Normal 19 2 2 2 2 2 4 3 3" xfId="25436" xr:uid="{00000000-0005-0000-0000-00005F630000}"/>
    <cellStyle name="Normal 19 2 2 2 2 2 4 5" xfId="20423" xr:uid="{00000000-0005-0000-0000-0000CA4F0000}"/>
    <cellStyle name="Normal 19 2 2 2 2 2 5" xfId="12013" xr:uid="{00000000-0005-0000-0000-0000F02E0000}"/>
    <cellStyle name="Normal 19 2 2 2 2 2 5 3" xfId="27111" xr:uid="{00000000-0005-0000-0000-0000EA690000}"/>
    <cellStyle name="Normal 19 2 2 2 2 2 6" xfId="6992" xr:uid="{00000000-0005-0000-0000-0000531B0000}"/>
    <cellStyle name="Normal 19 2 2 2 2 2 6 3" xfId="22094" xr:uid="{00000000-0005-0000-0000-000051560000}"/>
    <cellStyle name="Normal 19 2 2 2 2 2 8" xfId="17081" xr:uid="{00000000-0005-0000-0000-0000BC420000}"/>
    <cellStyle name="Normal 19 2 2 2 2 3" xfId="2339" xr:uid="{00000000-0005-0000-0000-000026090000}"/>
    <cellStyle name="Normal 19 2 2 2 2 3 2" xfId="4029" xr:uid="{00000000-0005-0000-0000-0000C00F0000}"/>
    <cellStyle name="Normal 19 2 2 2 2 3 2 2" xfId="14102" xr:uid="{00000000-0005-0000-0000-000019370000}"/>
    <cellStyle name="Normal 19 2 2 2 2 3 2 2 3" xfId="29200" xr:uid="{00000000-0005-0000-0000-000013720000}"/>
    <cellStyle name="Normal 19 2 2 2 2 3 2 3" xfId="9082" xr:uid="{00000000-0005-0000-0000-00007D230000}"/>
    <cellStyle name="Normal 19 2 2 2 2 3 2 3 3" xfId="24183" xr:uid="{00000000-0005-0000-0000-00007A5E0000}"/>
    <cellStyle name="Normal 19 2 2 2 2 3 2 5" xfId="19170" xr:uid="{00000000-0005-0000-0000-0000E54A0000}"/>
    <cellStyle name="Normal 19 2 2 2 2 3 3" xfId="5721" xr:uid="{00000000-0005-0000-0000-00005C160000}"/>
    <cellStyle name="Normal 19 2 2 2 2 3 3 2" xfId="15773" xr:uid="{00000000-0005-0000-0000-0000A03D0000}"/>
    <cellStyle name="Normal 19 2 2 2 2 3 3 2 3" xfId="30871" xr:uid="{00000000-0005-0000-0000-00009A780000}"/>
    <cellStyle name="Normal 19 2 2 2 2 3 3 3" xfId="10753" xr:uid="{00000000-0005-0000-0000-0000042A0000}"/>
    <cellStyle name="Normal 19 2 2 2 2 3 3 3 3" xfId="25854" xr:uid="{00000000-0005-0000-0000-000001650000}"/>
    <cellStyle name="Normal 19 2 2 2 2 3 3 5" xfId="20841" xr:uid="{00000000-0005-0000-0000-00006C510000}"/>
    <cellStyle name="Normal 19 2 2 2 2 3 4" xfId="12431" xr:uid="{00000000-0005-0000-0000-000092300000}"/>
    <cellStyle name="Normal 19 2 2 2 2 3 4 3" xfId="27529" xr:uid="{00000000-0005-0000-0000-00008C6B0000}"/>
    <cellStyle name="Normal 19 2 2 2 2 3 5" xfId="7410" xr:uid="{00000000-0005-0000-0000-0000F51C0000}"/>
    <cellStyle name="Normal 19 2 2 2 2 3 5 3" xfId="22512" xr:uid="{00000000-0005-0000-0000-0000F3570000}"/>
    <cellStyle name="Normal 19 2 2 2 2 3 7" xfId="17499" xr:uid="{00000000-0005-0000-0000-00005E440000}"/>
    <cellStyle name="Normal 19 2 2 2 2 4" xfId="3192" xr:uid="{00000000-0005-0000-0000-00007B0C0000}"/>
    <cellStyle name="Normal 19 2 2 2 2 4 2" xfId="13266" xr:uid="{00000000-0005-0000-0000-0000D5330000}"/>
    <cellStyle name="Normal 19 2 2 2 2 4 2 3" xfId="28364" xr:uid="{00000000-0005-0000-0000-0000CF6E0000}"/>
    <cellStyle name="Normal 19 2 2 2 2 4 3" xfId="8246" xr:uid="{00000000-0005-0000-0000-000039200000}"/>
    <cellStyle name="Normal 19 2 2 2 2 4 3 3" xfId="23347" xr:uid="{00000000-0005-0000-0000-0000365B0000}"/>
    <cellStyle name="Normal 19 2 2 2 2 4 5" xfId="18334" xr:uid="{00000000-0005-0000-0000-0000A1470000}"/>
    <cellStyle name="Normal 19 2 2 2 2 5" xfId="4885" xr:uid="{00000000-0005-0000-0000-000018130000}"/>
    <cellStyle name="Normal 19 2 2 2 2 5 2" xfId="14937" xr:uid="{00000000-0005-0000-0000-00005C3A0000}"/>
    <cellStyle name="Normal 19 2 2 2 2 5 2 3" xfId="30035" xr:uid="{00000000-0005-0000-0000-000056750000}"/>
    <cellStyle name="Normal 19 2 2 2 2 5 3" xfId="9917" xr:uid="{00000000-0005-0000-0000-0000C0260000}"/>
    <cellStyle name="Normal 19 2 2 2 2 5 3 3" xfId="25018" xr:uid="{00000000-0005-0000-0000-0000BD610000}"/>
    <cellStyle name="Normal 19 2 2 2 2 5 5" xfId="20005" xr:uid="{00000000-0005-0000-0000-0000284E0000}"/>
    <cellStyle name="Normal 19 2 2 2 2 6" xfId="11595" xr:uid="{00000000-0005-0000-0000-00004E2D0000}"/>
    <cellStyle name="Normal 19 2 2 2 2 6 3" xfId="26693" xr:uid="{00000000-0005-0000-0000-000048680000}"/>
    <cellStyle name="Normal 19 2 2 2 2 7" xfId="6574" xr:uid="{00000000-0005-0000-0000-0000B1190000}"/>
    <cellStyle name="Normal 19 2 2 2 2 7 3" xfId="21676" xr:uid="{00000000-0005-0000-0000-0000AF540000}"/>
    <cellStyle name="Normal 19 2 2 2 2 9" xfId="16663" xr:uid="{00000000-0005-0000-0000-00001A410000}"/>
    <cellStyle name="Normal 19 2 2 2 3" xfId="1710" xr:uid="{00000000-0005-0000-0000-0000B1060000}"/>
    <cellStyle name="Normal 19 2 2 2 3 2" xfId="2549" xr:uid="{00000000-0005-0000-0000-0000F8090000}"/>
    <cellStyle name="Normal 19 2 2 2 3 2 2" xfId="4239" xr:uid="{00000000-0005-0000-0000-000092100000}"/>
    <cellStyle name="Normal 19 2 2 2 3 2 2 2" xfId="14312" xr:uid="{00000000-0005-0000-0000-0000EB370000}"/>
    <cellStyle name="Normal 19 2 2 2 3 2 2 2 3" xfId="29410" xr:uid="{00000000-0005-0000-0000-0000E5720000}"/>
    <cellStyle name="Normal 19 2 2 2 3 2 2 3" xfId="9292" xr:uid="{00000000-0005-0000-0000-00004F240000}"/>
    <cellStyle name="Normal 19 2 2 2 3 2 2 3 3" xfId="24393" xr:uid="{00000000-0005-0000-0000-00004C5F0000}"/>
    <cellStyle name="Normal 19 2 2 2 3 2 2 5" xfId="19380" xr:uid="{00000000-0005-0000-0000-0000B74B0000}"/>
    <cellStyle name="Normal 19 2 2 2 3 2 3" xfId="5931" xr:uid="{00000000-0005-0000-0000-00002E170000}"/>
    <cellStyle name="Normal 19 2 2 2 3 2 3 2" xfId="15983" xr:uid="{00000000-0005-0000-0000-0000723E0000}"/>
    <cellStyle name="Normal 19 2 2 2 3 2 3 2 3" xfId="31081" xr:uid="{00000000-0005-0000-0000-00006C790000}"/>
    <cellStyle name="Normal 19 2 2 2 3 2 3 3" xfId="10963" xr:uid="{00000000-0005-0000-0000-0000D62A0000}"/>
    <cellStyle name="Normal 19 2 2 2 3 2 3 3 3" xfId="26064" xr:uid="{00000000-0005-0000-0000-0000D3650000}"/>
    <cellStyle name="Normal 19 2 2 2 3 2 3 5" xfId="21051" xr:uid="{00000000-0005-0000-0000-00003E520000}"/>
    <cellStyle name="Normal 19 2 2 2 3 2 4" xfId="12641" xr:uid="{00000000-0005-0000-0000-000064310000}"/>
    <cellStyle name="Normal 19 2 2 2 3 2 4 3" xfId="27739" xr:uid="{00000000-0005-0000-0000-00005E6C0000}"/>
    <cellStyle name="Normal 19 2 2 2 3 2 5" xfId="7620" xr:uid="{00000000-0005-0000-0000-0000C71D0000}"/>
    <cellStyle name="Normal 19 2 2 2 3 2 5 3" xfId="22722" xr:uid="{00000000-0005-0000-0000-0000C5580000}"/>
    <cellStyle name="Normal 19 2 2 2 3 2 7" xfId="17709" xr:uid="{00000000-0005-0000-0000-000030450000}"/>
    <cellStyle name="Normal 19 2 2 2 3 3" xfId="3402" xr:uid="{00000000-0005-0000-0000-00004D0D0000}"/>
    <cellStyle name="Normal 19 2 2 2 3 3 2" xfId="13476" xr:uid="{00000000-0005-0000-0000-0000A7340000}"/>
    <cellStyle name="Normal 19 2 2 2 3 3 2 3" xfId="28574" xr:uid="{00000000-0005-0000-0000-0000A16F0000}"/>
    <cellStyle name="Normal 19 2 2 2 3 3 3" xfId="8456" xr:uid="{00000000-0005-0000-0000-00000B210000}"/>
    <cellStyle name="Normal 19 2 2 2 3 3 3 3" xfId="23557" xr:uid="{00000000-0005-0000-0000-0000085C0000}"/>
    <cellStyle name="Normal 19 2 2 2 3 3 5" xfId="18544" xr:uid="{00000000-0005-0000-0000-000073480000}"/>
    <cellStyle name="Normal 19 2 2 2 3 4" xfId="5095" xr:uid="{00000000-0005-0000-0000-0000EA130000}"/>
    <cellStyle name="Normal 19 2 2 2 3 4 2" xfId="15147" xr:uid="{00000000-0005-0000-0000-00002E3B0000}"/>
    <cellStyle name="Normal 19 2 2 2 3 4 2 3" xfId="30245" xr:uid="{00000000-0005-0000-0000-000028760000}"/>
    <cellStyle name="Normal 19 2 2 2 3 4 3" xfId="10127" xr:uid="{00000000-0005-0000-0000-000092270000}"/>
    <cellStyle name="Normal 19 2 2 2 3 4 3 3" xfId="25228" xr:uid="{00000000-0005-0000-0000-00008F620000}"/>
    <cellStyle name="Normal 19 2 2 2 3 4 5" xfId="20215" xr:uid="{00000000-0005-0000-0000-0000FA4E0000}"/>
    <cellStyle name="Normal 19 2 2 2 3 5" xfId="11805" xr:uid="{00000000-0005-0000-0000-0000202E0000}"/>
    <cellStyle name="Normal 19 2 2 2 3 5 3" xfId="26903" xr:uid="{00000000-0005-0000-0000-00001A690000}"/>
    <cellStyle name="Normal 19 2 2 2 3 6" xfId="6784" xr:uid="{00000000-0005-0000-0000-0000831A0000}"/>
    <cellStyle name="Normal 19 2 2 2 3 6 3" xfId="21886" xr:uid="{00000000-0005-0000-0000-000081550000}"/>
    <cellStyle name="Normal 19 2 2 2 3 8" xfId="16873" xr:uid="{00000000-0005-0000-0000-0000EC410000}"/>
    <cellStyle name="Normal 19 2 2 2 4" xfId="2131" xr:uid="{00000000-0005-0000-0000-000056080000}"/>
    <cellStyle name="Normal 19 2 2 2 4 2" xfId="3821" xr:uid="{00000000-0005-0000-0000-0000F00E0000}"/>
    <cellStyle name="Normal 19 2 2 2 4 2 2" xfId="13894" xr:uid="{00000000-0005-0000-0000-000049360000}"/>
    <cellStyle name="Normal 19 2 2 2 4 2 2 3" xfId="28992" xr:uid="{00000000-0005-0000-0000-000043710000}"/>
    <cellStyle name="Normal 19 2 2 2 4 2 3" xfId="8874" xr:uid="{00000000-0005-0000-0000-0000AD220000}"/>
    <cellStyle name="Normal 19 2 2 2 4 2 3 3" xfId="23975" xr:uid="{00000000-0005-0000-0000-0000AA5D0000}"/>
    <cellStyle name="Normal 19 2 2 2 4 2 5" xfId="18962" xr:uid="{00000000-0005-0000-0000-0000154A0000}"/>
    <cellStyle name="Normal 19 2 2 2 4 3" xfId="5513" xr:uid="{00000000-0005-0000-0000-00008C150000}"/>
    <cellStyle name="Normal 19 2 2 2 4 3 2" xfId="15565" xr:uid="{00000000-0005-0000-0000-0000D03C0000}"/>
    <cellStyle name="Normal 19 2 2 2 4 3 2 3" xfId="30663" xr:uid="{00000000-0005-0000-0000-0000CA770000}"/>
    <cellStyle name="Normal 19 2 2 2 4 3 3" xfId="10545" xr:uid="{00000000-0005-0000-0000-000034290000}"/>
    <cellStyle name="Normal 19 2 2 2 4 3 3 3" xfId="25646" xr:uid="{00000000-0005-0000-0000-000031640000}"/>
    <cellStyle name="Normal 19 2 2 2 4 3 5" xfId="20633" xr:uid="{00000000-0005-0000-0000-00009C500000}"/>
    <cellStyle name="Normal 19 2 2 2 4 4" xfId="12223" xr:uid="{00000000-0005-0000-0000-0000C22F0000}"/>
    <cellStyle name="Normal 19 2 2 2 4 4 3" xfId="27321" xr:uid="{00000000-0005-0000-0000-0000BC6A0000}"/>
    <cellStyle name="Normal 19 2 2 2 4 5" xfId="7202" xr:uid="{00000000-0005-0000-0000-0000251C0000}"/>
    <cellStyle name="Normal 19 2 2 2 4 5 3" xfId="22304" xr:uid="{00000000-0005-0000-0000-000023570000}"/>
    <cellStyle name="Normal 19 2 2 2 4 7" xfId="17291" xr:uid="{00000000-0005-0000-0000-00008E430000}"/>
    <cellStyle name="Normal 19 2 2 2 5" xfId="2984" xr:uid="{00000000-0005-0000-0000-0000AB0B0000}"/>
    <cellStyle name="Normal 19 2 2 2 5 2" xfId="13058" xr:uid="{00000000-0005-0000-0000-000005330000}"/>
    <cellStyle name="Normal 19 2 2 2 5 2 3" xfId="28156" xr:uid="{00000000-0005-0000-0000-0000FF6D0000}"/>
    <cellStyle name="Normal 19 2 2 2 5 3" xfId="8038" xr:uid="{00000000-0005-0000-0000-0000691F0000}"/>
    <cellStyle name="Normal 19 2 2 2 5 3 3" xfId="23139" xr:uid="{00000000-0005-0000-0000-0000665A0000}"/>
    <cellStyle name="Normal 19 2 2 2 5 5" xfId="18126" xr:uid="{00000000-0005-0000-0000-0000D1460000}"/>
    <cellStyle name="Normal 19 2 2 2 6" xfId="4677" xr:uid="{00000000-0005-0000-0000-000048120000}"/>
    <cellStyle name="Normal 19 2 2 2 6 2" xfId="14729" xr:uid="{00000000-0005-0000-0000-00008C390000}"/>
    <cellStyle name="Normal 19 2 2 2 6 2 3" xfId="29827" xr:uid="{00000000-0005-0000-0000-000086740000}"/>
    <cellStyle name="Normal 19 2 2 2 6 3" xfId="9709" xr:uid="{00000000-0005-0000-0000-0000F0250000}"/>
    <cellStyle name="Normal 19 2 2 2 6 3 3" xfId="24810" xr:uid="{00000000-0005-0000-0000-0000ED600000}"/>
    <cellStyle name="Normal 19 2 2 2 6 5" xfId="19797" xr:uid="{00000000-0005-0000-0000-0000584D0000}"/>
    <cellStyle name="Normal 19 2 2 2 7" xfId="11387" xr:uid="{00000000-0005-0000-0000-00007E2C0000}"/>
    <cellStyle name="Normal 19 2 2 2 7 3" xfId="26485" xr:uid="{00000000-0005-0000-0000-000078670000}"/>
    <cellStyle name="Normal 19 2 2 2 8" xfId="6366" xr:uid="{00000000-0005-0000-0000-0000E1180000}"/>
    <cellStyle name="Normal 19 2 2 2 8 3" xfId="21468" xr:uid="{00000000-0005-0000-0000-0000DF530000}"/>
    <cellStyle name="Normal 19 2 2 3" xfId="1393" xr:uid="{00000000-0005-0000-0000-000074050000}"/>
    <cellStyle name="Normal 19 2 2 3 2" xfId="1814" xr:uid="{00000000-0005-0000-0000-000019070000}"/>
    <cellStyle name="Normal 19 2 2 3 2 2" xfId="2653" xr:uid="{00000000-0005-0000-0000-0000600A0000}"/>
    <cellStyle name="Normal 19 2 2 3 2 2 2" xfId="4343" xr:uid="{00000000-0005-0000-0000-0000FA100000}"/>
    <cellStyle name="Normal 19 2 2 3 2 2 2 2" xfId="14416" xr:uid="{00000000-0005-0000-0000-000053380000}"/>
    <cellStyle name="Normal 19 2 2 3 2 2 2 2 3" xfId="29514" xr:uid="{00000000-0005-0000-0000-00004D730000}"/>
    <cellStyle name="Normal 19 2 2 3 2 2 2 3" xfId="9396" xr:uid="{00000000-0005-0000-0000-0000B7240000}"/>
    <cellStyle name="Normal 19 2 2 3 2 2 2 3 3" xfId="24497" xr:uid="{00000000-0005-0000-0000-0000B45F0000}"/>
    <cellStyle name="Normal 19 2 2 3 2 2 2 5" xfId="19484" xr:uid="{00000000-0005-0000-0000-00001F4C0000}"/>
    <cellStyle name="Normal 19 2 2 3 2 2 3" xfId="6035" xr:uid="{00000000-0005-0000-0000-000096170000}"/>
    <cellStyle name="Normal 19 2 2 3 2 2 3 2" xfId="16087" xr:uid="{00000000-0005-0000-0000-0000DA3E0000}"/>
    <cellStyle name="Normal 19 2 2 3 2 2 3 2 3" xfId="31185" xr:uid="{00000000-0005-0000-0000-0000D4790000}"/>
    <cellStyle name="Normal 19 2 2 3 2 2 3 3" xfId="11067" xr:uid="{00000000-0005-0000-0000-00003E2B0000}"/>
    <cellStyle name="Normal 19 2 2 3 2 2 3 3 3" xfId="26168" xr:uid="{00000000-0005-0000-0000-00003B660000}"/>
    <cellStyle name="Normal 19 2 2 3 2 2 3 5" xfId="21155" xr:uid="{00000000-0005-0000-0000-0000A6520000}"/>
    <cellStyle name="Normal 19 2 2 3 2 2 4" xfId="12745" xr:uid="{00000000-0005-0000-0000-0000CC310000}"/>
    <cellStyle name="Normal 19 2 2 3 2 2 4 3" xfId="27843" xr:uid="{00000000-0005-0000-0000-0000C66C0000}"/>
    <cellStyle name="Normal 19 2 2 3 2 2 5" xfId="7724" xr:uid="{00000000-0005-0000-0000-00002F1E0000}"/>
    <cellStyle name="Normal 19 2 2 3 2 2 5 3" xfId="22826" xr:uid="{00000000-0005-0000-0000-00002D590000}"/>
    <cellStyle name="Normal 19 2 2 3 2 2 7" xfId="17813" xr:uid="{00000000-0005-0000-0000-000098450000}"/>
    <cellStyle name="Normal 19 2 2 3 2 3" xfId="3506" xr:uid="{00000000-0005-0000-0000-0000B50D0000}"/>
    <cellStyle name="Normal 19 2 2 3 2 3 2" xfId="13580" xr:uid="{00000000-0005-0000-0000-00000F350000}"/>
    <cellStyle name="Normal 19 2 2 3 2 3 2 3" xfId="28678" xr:uid="{00000000-0005-0000-0000-000009700000}"/>
    <cellStyle name="Normal 19 2 2 3 2 3 3" xfId="8560" xr:uid="{00000000-0005-0000-0000-000073210000}"/>
    <cellStyle name="Normal 19 2 2 3 2 3 3 3" xfId="23661" xr:uid="{00000000-0005-0000-0000-0000705C0000}"/>
    <cellStyle name="Normal 19 2 2 3 2 3 5" xfId="18648" xr:uid="{00000000-0005-0000-0000-0000DB480000}"/>
    <cellStyle name="Normal 19 2 2 3 2 4" xfId="5199" xr:uid="{00000000-0005-0000-0000-000052140000}"/>
    <cellStyle name="Normal 19 2 2 3 2 4 2" xfId="15251" xr:uid="{00000000-0005-0000-0000-0000963B0000}"/>
    <cellStyle name="Normal 19 2 2 3 2 4 2 3" xfId="30349" xr:uid="{00000000-0005-0000-0000-000090760000}"/>
    <cellStyle name="Normal 19 2 2 3 2 4 3" xfId="10231" xr:uid="{00000000-0005-0000-0000-0000FA270000}"/>
    <cellStyle name="Normal 19 2 2 3 2 4 3 3" xfId="25332" xr:uid="{00000000-0005-0000-0000-0000F7620000}"/>
    <cellStyle name="Normal 19 2 2 3 2 4 5" xfId="20319" xr:uid="{00000000-0005-0000-0000-0000624F0000}"/>
    <cellStyle name="Normal 19 2 2 3 2 5" xfId="11909" xr:uid="{00000000-0005-0000-0000-0000882E0000}"/>
    <cellStyle name="Normal 19 2 2 3 2 5 3" xfId="27007" xr:uid="{00000000-0005-0000-0000-000082690000}"/>
    <cellStyle name="Normal 19 2 2 3 2 6" xfId="6888" xr:uid="{00000000-0005-0000-0000-0000EB1A0000}"/>
    <cellStyle name="Normal 19 2 2 3 2 6 3" xfId="21990" xr:uid="{00000000-0005-0000-0000-0000E9550000}"/>
    <cellStyle name="Normal 19 2 2 3 2 8" xfId="16977" xr:uid="{00000000-0005-0000-0000-000054420000}"/>
    <cellStyle name="Normal 19 2 2 3 3" xfId="2235" xr:uid="{00000000-0005-0000-0000-0000BE080000}"/>
    <cellStyle name="Normal 19 2 2 3 3 2" xfId="3925" xr:uid="{00000000-0005-0000-0000-0000580F0000}"/>
    <cellStyle name="Normal 19 2 2 3 3 2 2" xfId="13998" xr:uid="{00000000-0005-0000-0000-0000B1360000}"/>
    <cellStyle name="Normal 19 2 2 3 3 2 2 3" xfId="29096" xr:uid="{00000000-0005-0000-0000-0000AB710000}"/>
    <cellStyle name="Normal 19 2 2 3 3 2 3" xfId="8978" xr:uid="{00000000-0005-0000-0000-000015230000}"/>
    <cellStyle name="Normal 19 2 2 3 3 2 3 3" xfId="24079" xr:uid="{00000000-0005-0000-0000-0000125E0000}"/>
    <cellStyle name="Normal 19 2 2 3 3 2 5" xfId="19066" xr:uid="{00000000-0005-0000-0000-00007D4A0000}"/>
    <cellStyle name="Normal 19 2 2 3 3 3" xfId="5617" xr:uid="{00000000-0005-0000-0000-0000F4150000}"/>
    <cellStyle name="Normal 19 2 2 3 3 3 2" xfId="15669" xr:uid="{00000000-0005-0000-0000-0000383D0000}"/>
    <cellStyle name="Normal 19 2 2 3 3 3 2 3" xfId="30767" xr:uid="{00000000-0005-0000-0000-000032780000}"/>
    <cellStyle name="Normal 19 2 2 3 3 3 3" xfId="10649" xr:uid="{00000000-0005-0000-0000-00009C290000}"/>
    <cellStyle name="Normal 19 2 2 3 3 3 3 3" xfId="25750" xr:uid="{00000000-0005-0000-0000-000099640000}"/>
    <cellStyle name="Normal 19 2 2 3 3 3 5" xfId="20737" xr:uid="{00000000-0005-0000-0000-000004510000}"/>
    <cellStyle name="Normal 19 2 2 3 3 4" xfId="12327" xr:uid="{00000000-0005-0000-0000-00002A300000}"/>
    <cellStyle name="Normal 19 2 2 3 3 4 3" xfId="27425" xr:uid="{00000000-0005-0000-0000-0000246B0000}"/>
    <cellStyle name="Normal 19 2 2 3 3 5" xfId="7306" xr:uid="{00000000-0005-0000-0000-00008D1C0000}"/>
    <cellStyle name="Normal 19 2 2 3 3 5 3" xfId="22408" xr:uid="{00000000-0005-0000-0000-00008B570000}"/>
    <cellStyle name="Normal 19 2 2 3 3 7" xfId="17395" xr:uid="{00000000-0005-0000-0000-0000F6430000}"/>
    <cellStyle name="Normal 19 2 2 3 4" xfId="3088" xr:uid="{00000000-0005-0000-0000-0000130C0000}"/>
    <cellStyle name="Normal 19 2 2 3 4 2" xfId="13162" xr:uid="{00000000-0005-0000-0000-00006D330000}"/>
    <cellStyle name="Normal 19 2 2 3 4 2 3" xfId="28260" xr:uid="{00000000-0005-0000-0000-0000676E0000}"/>
    <cellStyle name="Normal 19 2 2 3 4 3" xfId="8142" xr:uid="{00000000-0005-0000-0000-0000D11F0000}"/>
    <cellStyle name="Normal 19 2 2 3 4 3 3" xfId="23243" xr:uid="{00000000-0005-0000-0000-0000CE5A0000}"/>
    <cellStyle name="Normal 19 2 2 3 4 5" xfId="18230" xr:uid="{00000000-0005-0000-0000-000039470000}"/>
    <cellStyle name="Normal 19 2 2 3 5" xfId="4781" xr:uid="{00000000-0005-0000-0000-0000B0120000}"/>
    <cellStyle name="Normal 19 2 2 3 5 2" xfId="14833" xr:uid="{00000000-0005-0000-0000-0000F4390000}"/>
    <cellStyle name="Normal 19 2 2 3 5 2 3" xfId="29931" xr:uid="{00000000-0005-0000-0000-0000EE740000}"/>
    <cellStyle name="Normal 19 2 2 3 5 3" xfId="9813" xr:uid="{00000000-0005-0000-0000-000058260000}"/>
    <cellStyle name="Normal 19 2 2 3 5 3 3" xfId="24914" xr:uid="{00000000-0005-0000-0000-000055610000}"/>
    <cellStyle name="Normal 19 2 2 3 5 5" xfId="19901" xr:uid="{00000000-0005-0000-0000-0000C04D0000}"/>
    <cellStyle name="Normal 19 2 2 3 6" xfId="11491" xr:uid="{00000000-0005-0000-0000-0000E62C0000}"/>
    <cellStyle name="Normal 19 2 2 3 6 3" xfId="26589" xr:uid="{00000000-0005-0000-0000-0000E0670000}"/>
    <cellStyle name="Normal 19 2 2 3 7" xfId="6470" xr:uid="{00000000-0005-0000-0000-000049190000}"/>
    <cellStyle name="Normal 19 2 2 3 7 3" xfId="21572" xr:uid="{00000000-0005-0000-0000-000047540000}"/>
    <cellStyle name="Normal 19 2 2 3 9" xfId="16559" xr:uid="{00000000-0005-0000-0000-0000B2400000}"/>
    <cellStyle name="Normal 19 2 2 4" xfId="1606" xr:uid="{00000000-0005-0000-0000-000049060000}"/>
    <cellStyle name="Normal 19 2 2 4 2" xfId="2445" xr:uid="{00000000-0005-0000-0000-000090090000}"/>
    <cellStyle name="Normal 19 2 2 4 2 2" xfId="4135" xr:uid="{00000000-0005-0000-0000-00002A100000}"/>
    <cellStyle name="Normal 19 2 2 4 2 2 2" xfId="14208" xr:uid="{00000000-0005-0000-0000-000083370000}"/>
    <cellStyle name="Normal 19 2 2 4 2 2 2 3" xfId="29306" xr:uid="{00000000-0005-0000-0000-00007D720000}"/>
    <cellStyle name="Normal 19 2 2 4 2 2 3" xfId="9188" xr:uid="{00000000-0005-0000-0000-0000E7230000}"/>
    <cellStyle name="Normal 19 2 2 4 2 2 3 3" xfId="24289" xr:uid="{00000000-0005-0000-0000-0000E45E0000}"/>
    <cellStyle name="Normal 19 2 2 4 2 2 5" xfId="19276" xr:uid="{00000000-0005-0000-0000-00004F4B0000}"/>
    <cellStyle name="Normal 19 2 2 4 2 3" xfId="5827" xr:uid="{00000000-0005-0000-0000-0000C6160000}"/>
    <cellStyle name="Normal 19 2 2 4 2 3 2" xfId="15879" xr:uid="{00000000-0005-0000-0000-00000A3E0000}"/>
    <cellStyle name="Normal 19 2 2 4 2 3 2 3" xfId="30977" xr:uid="{00000000-0005-0000-0000-000004790000}"/>
    <cellStyle name="Normal 19 2 2 4 2 3 3" xfId="10859" xr:uid="{00000000-0005-0000-0000-00006E2A0000}"/>
    <cellStyle name="Normal 19 2 2 4 2 3 3 3" xfId="25960" xr:uid="{00000000-0005-0000-0000-00006B650000}"/>
    <cellStyle name="Normal 19 2 2 4 2 3 5" xfId="20947" xr:uid="{00000000-0005-0000-0000-0000D6510000}"/>
    <cellStyle name="Normal 19 2 2 4 2 4" xfId="12537" xr:uid="{00000000-0005-0000-0000-0000FC300000}"/>
    <cellStyle name="Normal 19 2 2 4 2 4 3" xfId="27635" xr:uid="{00000000-0005-0000-0000-0000F66B0000}"/>
    <cellStyle name="Normal 19 2 2 4 2 5" xfId="7516" xr:uid="{00000000-0005-0000-0000-00005F1D0000}"/>
    <cellStyle name="Normal 19 2 2 4 2 5 3" xfId="22618" xr:uid="{00000000-0005-0000-0000-00005D580000}"/>
    <cellStyle name="Normal 19 2 2 4 2 7" xfId="17605" xr:uid="{00000000-0005-0000-0000-0000C8440000}"/>
    <cellStyle name="Normal 19 2 2 4 3" xfId="3298" xr:uid="{00000000-0005-0000-0000-0000E50C0000}"/>
    <cellStyle name="Normal 19 2 2 4 3 2" xfId="13372" xr:uid="{00000000-0005-0000-0000-00003F340000}"/>
    <cellStyle name="Normal 19 2 2 4 3 2 3" xfId="28470" xr:uid="{00000000-0005-0000-0000-0000396F0000}"/>
    <cellStyle name="Normal 19 2 2 4 3 3" xfId="8352" xr:uid="{00000000-0005-0000-0000-0000A3200000}"/>
    <cellStyle name="Normal 19 2 2 4 3 3 3" xfId="23453" xr:uid="{00000000-0005-0000-0000-0000A05B0000}"/>
    <cellStyle name="Normal 19 2 2 4 3 5" xfId="18440" xr:uid="{00000000-0005-0000-0000-00000B480000}"/>
    <cellStyle name="Normal 19 2 2 4 4" xfId="4991" xr:uid="{00000000-0005-0000-0000-000082130000}"/>
    <cellStyle name="Normal 19 2 2 4 4 2" xfId="15043" xr:uid="{00000000-0005-0000-0000-0000C63A0000}"/>
    <cellStyle name="Normal 19 2 2 4 4 2 3" xfId="30141" xr:uid="{00000000-0005-0000-0000-0000C0750000}"/>
    <cellStyle name="Normal 19 2 2 4 4 3" xfId="10023" xr:uid="{00000000-0005-0000-0000-00002A270000}"/>
    <cellStyle name="Normal 19 2 2 4 4 3 3" xfId="25124" xr:uid="{00000000-0005-0000-0000-000027620000}"/>
    <cellStyle name="Normal 19 2 2 4 4 5" xfId="20111" xr:uid="{00000000-0005-0000-0000-0000924E0000}"/>
    <cellStyle name="Normal 19 2 2 4 5" xfId="11701" xr:uid="{00000000-0005-0000-0000-0000B82D0000}"/>
    <cellStyle name="Normal 19 2 2 4 5 3" xfId="26799" xr:uid="{00000000-0005-0000-0000-0000B2680000}"/>
    <cellStyle name="Normal 19 2 2 4 6" xfId="6680" xr:uid="{00000000-0005-0000-0000-00001B1A0000}"/>
    <cellStyle name="Normal 19 2 2 4 6 3" xfId="21782" xr:uid="{00000000-0005-0000-0000-000019550000}"/>
    <cellStyle name="Normal 19 2 2 4 8" xfId="16769" xr:uid="{00000000-0005-0000-0000-000084410000}"/>
    <cellStyle name="Normal 19 2 2 5" xfId="2027" xr:uid="{00000000-0005-0000-0000-0000EE070000}"/>
    <cellStyle name="Normal 19 2 2 5 2" xfId="3717" xr:uid="{00000000-0005-0000-0000-0000880E0000}"/>
    <cellStyle name="Normal 19 2 2 5 2 2" xfId="13790" xr:uid="{00000000-0005-0000-0000-0000E1350000}"/>
    <cellStyle name="Normal 19 2 2 5 2 2 3" xfId="28888" xr:uid="{00000000-0005-0000-0000-0000DB700000}"/>
    <cellStyle name="Normal 19 2 2 5 2 3" xfId="8770" xr:uid="{00000000-0005-0000-0000-000045220000}"/>
    <cellStyle name="Normal 19 2 2 5 2 3 3" xfId="23871" xr:uid="{00000000-0005-0000-0000-0000425D0000}"/>
    <cellStyle name="Normal 19 2 2 5 2 5" xfId="18858" xr:uid="{00000000-0005-0000-0000-0000AD490000}"/>
    <cellStyle name="Normal 19 2 2 5 3" xfId="5409" xr:uid="{00000000-0005-0000-0000-000024150000}"/>
    <cellStyle name="Normal 19 2 2 5 3 2" xfId="15461" xr:uid="{00000000-0005-0000-0000-0000683C0000}"/>
    <cellStyle name="Normal 19 2 2 5 3 2 3" xfId="30559" xr:uid="{00000000-0005-0000-0000-000062770000}"/>
    <cellStyle name="Normal 19 2 2 5 3 3" xfId="10441" xr:uid="{00000000-0005-0000-0000-0000CC280000}"/>
    <cellStyle name="Normal 19 2 2 5 3 3 3" xfId="25542" xr:uid="{00000000-0005-0000-0000-0000C9630000}"/>
    <cellStyle name="Normal 19 2 2 5 3 5" xfId="20529" xr:uid="{00000000-0005-0000-0000-000034500000}"/>
    <cellStyle name="Normal 19 2 2 5 4" xfId="12119" xr:uid="{00000000-0005-0000-0000-00005A2F0000}"/>
    <cellStyle name="Normal 19 2 2 5 4 3" xfId="27217" xr:uid="{00000000-0005-0000-0000-0000546A0000}"/>
    <cellStyle name="Normal 19 2 2 5 5" xfId="7098" xr:uid="{00000000-0005-0000-0000-0000BD1B0000}"/>
    <cellStyle name="Normal 19 2 2 5 5 3" xfId="22200" xr:uid="{00000000-0005-0000-0000-0000BB560000}"/>
    <cellStyle name="Normal 19 2 2 5 7" xfId="17187" xr:uid="{00000000-0005-0000-0000-000026430000}"/>
    <cellStyle name="Normal 19 2 2 6" xfId="2880" xr:uid="{00000000-0005-0000-0000-0000430B0000}"/>
    <cellStyle name="Normal 19 2 2 6 2" xfId="12954" xr:uid="{00000000-0005-0000-0000-00009D320000}"/>
    <cellStyle name="Normal 19 2 2 6 2 3" xfId="28052" xr:uid="{00000000-0005-0000-0000-0000976D0000}"/>
    <cellStyle name="Normal 19 2 2 6 3" xfId="7934" xr:uid="{00000000-0005-0000-0000-0000011F0000}"/>
    <cellStyle name="Normal 19 2 2 6 3 3" xfId="23035" xr:uid="{00000000-0005-0000-0000-0000FE590000}"/>
    <cellStyle name="Normal 19 2 2 6 5" xfId="18022" xr:uid="{00000000-0005-0000-0000-000069460000}"/>
    <cellStyle name="Normal 19 2 2 7" xfId="4573" xr:uid="{00000000-0005-0000-0000-0000E0110000}"/>
    <cellStyle name="Normal 19 2 2 7 2" xfId="14625" xr:uid="{00000000-0005-0000-0000-000024390000}"/>
    <cellStyle name="Normal 19 2 2 7 2 3" xfId="29723" xr:uid="{00000000-0005-0000-0000-00001E740000}"/>
    <cellStyle name="Normal 19 2 2 7 3" xfId="9605" xr:uid="{00000000-0005-0000-0000-000088250000}"/>
    <cellStyle name="Normal 19 2 2 7 3 3" xfId="24706" xr:uid="{00000000-0005-0000-0000-000085600000}"/>
    <cellStyle name="Normal 19 2 2 7 5" xfId="19693" xr:uid="{00000000-0005-0000-0000-0000F04C0000}"/>
    <cellStyle name="Normal 19 2 2 8" xfId="11283" xr:uid="{00000000-0005-0000-0000-0000162C0000}"/>
    <cellStyle name="Normal 19 2 2 8 3" xfId="26381" xr:uid="{00000000-0005-0000-0000-000010670000}"/>
    <cellStyle name="Normal 19 2 2 9" xfId="6262" xr:uid="{00000000-0005-0000-0000-000079180000}"/>
    <cellStyle name="Normal 19 2 2 9 3" xfId="21364" xr:uid="{00000000-0005-0000-0000-000077530000}"/>
    <cellStyle name="Normal 19 2 3" xfId="1226" xr:uid="{00000000-0005-0000-0000-0000CD040000}"/>
    <cellStyle name="Normal 19 2 3 10" xfId="16403" xr:uid="{00000000-0005-0000-0000-000016400000}"/>
    <cellStyle name="Normal 19 2 3 2" xfId="1445" xr:uid="{00000000-0005-0000-0000-0000A8050000}"/>
    <cellStyle name="Normal 19 2 3 2 2" xfId="1866" xr:uid="{00000000-0005-0000-0000-00004D070000}"/>
    <cellStyle name="Normal 19 2 3 2 2 2" xfId="2705" xr:uid="{00000000-0005-0000-0000-0000940A0000}"/>
    <cellStyle name="Normal 19 2 3 2 2 2 2" xfId="4395" xr:uid="{00000000-0005-0000-0000-00002E110000}"/>
    <cellStyle name="Normal 19 2 3 2 2 2 2 2" xfId="14468" xr:uid="{00000000-0005-0000-0000-000087380000}"/>
    <cellStyle name="Normal 19 2 3 2 2 2 2 2 3" xfId="29566" xr:uid="{00000000-0005-0000-0000-000081730000}"/>
    <cellStyle name="Normal 19 2 3 2 2 2 2 3" xfId="9448" xr:uid="{00000000-0005-0000-0000-0000EB240000}"/>
    <cellStyle name="Normal 19 2 3 2 2 2 2 3 3" xfId="24549" xr:uid="{00000000-0005-0000-0000-0000E85F0000}"/>
    <cellStyle name="Normal 19 2 3 2 2 2 2 5" xfId="19536" xr:uid="{00000000-0005-0000-0000-0000534C0000}"/>
    <cellStyle name="Normal 19 2 3 2 2 2 3" xfId="6087" xr:uid="{00000000-0005-0000-0000-0000CA170000}"/>
    <cellStyle name="Normal 19 2 3 2 2 2 3 2" xfId="16139" xr:uid="{00000000-0005-0000-0000-00000E3F0000}"/>
    <cellStyle name="Normal 19 2 3 2 2 2 3 2 3" xfId="31237" xr:uid="{00000000-0005-0000-0000-0000087A0000}"/>
    <cellStyle name="Normal 19 2 3 2 2 2 3 3" xfId="11119" xr:uid="{00000000-0005-0000-0000-0000722B0000}"/>
    <cellStyle name="Normal 19 2 3 2 2 2 3 3 3" xfId="26220" xr:uid="{00000000-0005-0000-0000-00006F660000}"/>
    <cellStyle name="Normal 19 2 3 2 2 2 3 5" xfId="21207" xr:uid="{00000000-0005-0000-0000-0000DA520000}"/>
    <cellStyle name="Normal 19 2 3 2 2 2 4" xfId="12797" xr:uid="{00000000-0005-0000-0000-000000320000}"/>
    <cellStyle name="Normal 19 2 3 2 2 2 4 3" xfId="27895" xr:uid="{00000000-0005-0000-0000-0000FA6C0000}"/>
    <cellStyle name="Normal 19 2 3 2 2 2 5" xfId="7776" xr:uid="{00000000-0005-0000-0000-0000631E0000}"/>
    <cellStyle name="Normal 19 2 3 2 2 2 5 3" xfId="22878" xr:uid="{00000000-0005-0000-0000-000061590000}"/>
    <cellStyle name="Normal 19 2 3 2 2 2 7" xfId="17865" xr:uid="{00000000-0005-0000-0000-0000CC450000}"/>
    <cellStyle name="Normal 19 2 3 2 2 3" xfId="3558" xr:uid="{00000000-0005-0000-0000-0000E90D0000}"/>
    <cellStyle name="Normal 19 2 3 2 2 3 2" xfId="13632" xr:uid="{00000000-0005-0000-0000-000043350000}"/>
    <cellStyle name="Normal 19 2 3 2 2 3 2 3" xfId="28730" xr:uid="{00000000-0005-0000-0000-00003D700000}"/>
    <cellStyle name="Normal 19 2 3 2 2 3 3" xfId="8612" xr:uid="{00000000-0005-0000-0000-0000A7210000}"/>
    <cellStyle name="Normal 19 2 3 2 2 3 3 3" xfId="23713" xr:uid="{00000000-0005-0000-0000-0000A45C0000}"/>
    <cellStyle name="Normal 19 2 3 2 2 3 5" xfId="18700" xr:uid="{00000000-0005-0000-0000-00000F490000}"/>
    <cellStyle name="Normal 19 2 3 2 2 4" xfId="5251" xr:uid="{00000000-0005-0000-0000-000086140000}"/>
    <cellStyle name="Normal 19 2 3 2 2 4 2" xfId="15303" xr:uid="{00000000-0005-0000-0000-0000CA3B0000}"/>
    <cellStyle name="Normal 19 2 3 2 2 4 2 3" xfId="30401" xr:uid="{00000000-0005-0000-0000-0000C4760000}"/>
    <cellStyle name="Normal 19 2 3 2 2 4 3" xfId="10283" xr:uid="{00000000-0005-0000-0000-00002E280000}"/>
    <cellStyle name="Normal 19 2 3 2 2 4 3 3" xfId="25384" xr:uid="{00000000-0005-0000-0000-00002B630000}"/>
    <cellStyle name="Normal 19 2 3 2 2 4 5" xfId="20371" xr:uid="{00000000-0005-0000-0000-0000964F0000}"/>
    <cellStyle name="Normal 19 2 3 2 2 5" xfId="11961" xr:uid="{00000000-0005-0000-0000-0000BC2E0000}"/>
    <cellStyle name="Normal 19 2 3 2 2 5 3" xfId="27059" xr:uid="{00000000-0005-0000-0000-0000B6690000}"/>
    <cellStyle name="Normal 19 2 3 2 2 6" xfId="6940" xr:uid="{00000000-0005-0000-0000-00001F1B0000}"/>
    <cellStyle name="Normal 19 2 3 2 2 6 3" xfId="22042" xr:uid="{00000000-0005-0000-0000-00001D560000}"/>
    <cellStyle name="Normal 19 2 3 2 2 8" xfId="17029" xr:uid="{00000000-0005-0000-0000-000088420000}"/>
    <cellStyle name="Normal 19 2 3 2 3" xfId="2287" xr:uid="{00000000-0005-0000-0000-0000F2080000}"/>
    <cellStyle name="Normal 19 2 3 2 3 2" xfId="3977" xr:uid="{00000000-0005-0000-0000-00008C0F0000}"/>
    <cellStyle name="Normal 19 2 3 2 3 2 2" xfId="14050" xr:uid="{00000000-0005-0000-0000-0000E5360000}"/>
    <cellStyle name="Normal 19 2 3 2 3 2 2 3" xfId="29148" xr:uid="{00000000-0005-0000-0000-0000DF710000}"/>
    <cellStyle name="Normal 19 2 3 2 3 2 3" xfId="9030" xr:uid="{00000000-0005-0000-0000-000049230000}"/>
    <cellStyle name="Normal 19 2 3 2 3 2 3 3" xfId="24131" xr:uid="{00000000-0005-0000-0000-0000465E0000}"/>
    <cellStyle name="Normal 19 2 3 2 3 2 5" xfId="19118" xr:uid="{00000000-0005-0000-0000-0000B14A0000}"/>
    <cellStyle name="Normal 19 2 3 2 3 3" xfId="5669" xr:uid="{00000000-0005-0000-0000-000028160000}"/>
    <cellStyle name="Normal 19 2 3 2 3 3 2" xfId="15721" xr:uid="{00000000-0005-0000-0000-00006C3D0000}"/>
    <cellStyle name="Normal 19 2 3 2 3 3 2 3" xfId="30819" xr:uid="{00000000-0005-0000-0000-000066780000}"/>
    <cellStyle name="Normal 19 2 3 2 3 3 3" xfId="10701" xr:uid="{00000000-0005-0000-0000-0000D0290000}"/>
    <cellStyle name="Normal 19 2 3 2 3 3 3 3" xfId="25802" xr:uid="{00000000-0005-0000-0000-0000CD640000}"/>
    <cellStyle name="Normal 19 2 3 2 3 3 5" xfId="20789" xr:uid="{00000000-0005-0000-0000-000038510000}"/>
    <cellStyle name="Normal 19 2 3 2 3 4" xfId="12379" xr:uid="{00000000-0005-0000-0000-00005E300000}"/>
    <cellStyle name="Normal 19 2 3 2 3 4 3" xfId="27477" xr:uid="{00000000-0005-0000-0000-0000586B0000}"/>
    <cellStyle name="Normal 19 2 3 2 3 5" xfId="7358" xr:uid="{00000000-0005-0000-0000-0000C11C0000}"/>
    <cellStyle name="Normal 19 2 3 2 3 5 3" xfId="22460" xr:uid="{00000000-0005-0000-0000-0000BF570000}"/>
    <cellStyle name="Normal 19 2 3 2 3 7" xfId="17447" xr:uid="{00000000-0005-0000-0000-00002A440000}"/>
    <cellStyle name="Normal 19 2 3 2 4" xfId="3140" xr:uid="{00000000-0005-0000-0000-0000470C0000}"/>
    <cellStyle name="Normal 19 2 3 2 4 2" xfId="13214" xr:uid="{00000000-0005-0000-0000-0000A1330000}"/>
    <cellStyle name="Normal 19 2 3 2 4 2 3" xfId="28312" xr:uid="{00000000-0005-0000-0000-00009B6E0000}"/>
    <cellStyle name="Normal 19 2 3 2 4 3" xfId="8194" xr:uid="{00000000-0005-0000-0000-000005200000}"/>
    <cellStyle name="Normal 19 2 3 2 4 3 3" xfId="23295" xr:uid="{00000000-0005-0000-0000-0000025B0000}"/>
    <cellStyle name="Normal 19 2 3 2 4 5" xfId="18282" xr:uid="{00000000-0005-0000-0000-00006D470000}"/>
    <cellStyle name="Normal 19 2 3 2 5" xfId="4833" xr:uid="{00000000-0005-0000-0000-0000E4120000}"/>
    <cellStyle name="Normal 19 2 3 2 5 2" xfId="14885" xr:uid="{00000000-0005-0000-0000-0000283A0000}"/>
    <cellStyle name="Normal 19 2 3 2 5 2 3" xfId="29983" xr:uid="{00000000-0005-0000-0000-000022750000}"/>
    <cellStyle name="Normal 19 2 3 2 5 3" xfId="9865" xr:uid="{00000000-0005-0000-0000-00008C260000}"/>
    <cellStyle name="Normal 19 2 3 2 5 3 3" xfId="24966" xr:uid="{00000000-0005-0000-0000-000089610000}"/>
    <cellStyle name="Normal 19 2 3 2 5 5" xfId="19953" xr:uid="{00000000-0005-0000-0000-0000F44D0000}"/>
    <cellStyle name="Normal 19 2 3 2 6" xfId="11543" xr:uid="{00000000-0005-0000-0000-00001A2D0000}"/>
    <cellStyle name="Normal 19 2 3 2 6 3" xfId="26641" xr:uid="{00000000-0005-0000-0000-000014680000}"/>
    <cellStyle name="Normal 19 2 3 2 7" xfId="6522" xr:uid="{00000000-0005-0000-0000-00007D190000}"/>
    <cellStyle name="Normal 19 2 3 2 7 3" xfId="21624" xr:uid="{00000000-0005-0000-0000-00007B540000}"/>
    <cellStyle name="Normal 19 2 3 2 9" xfId="16611" xr:uid="{00000000-0005-0000-0000-0000E6400000}"/>
    <cellStyle name="Normal 19 2 3 3" xfId="1658" xr:uid="{00000000-0005-0000-0000-00007D060000}"/>
    <cellStyle name="Normal 19 2 3 3 2" xfId="2497" xr:uid="{00000000-0005-0000-0000-0000C4090000}"/>
    <cellStyle name="Normal 19 2 3 3 2 2" xfId="4187" xr:uid="{00000000-0005-0000-0000-00005E100000}"/>
    <cellStyle name="Normal 19 2 3 3 2 2 2" xfId="14260" xr:uid="{00000000-0005-0000-0000-0000B7370000}"/>
    <cellStyle name="Normal 19 2 3 3 2 2 2 3" xfId="29358" xr:uid="{00000000-0005-0000-0000-0000B1720000}"/>
    <cellStyle name="Normal 19 2 3 3 2 2 3" xfId="9240" xr:uid="{00000000-0005-0000-0000-00001B240000}"/>
    <cellStyle name="Normal 19 2 3 3 2 2 3 3" xfId="24341" xr:uid="{00000000-0005-0000-0000-0000185F0000}"/>
    <cellStyle name="Normal 19 2 3 3 2 2 5" xfId="19328" xr:uid="{00000000-0005-0000-0000-0000834B0000}"/>
    <cellStyle name="Normal 19 2 3 3 2 3" xfId="5879" xr:uid="{00000000-0005-0000-0000-0000FA160000}"/>
    <cellStyle name="Normal 19 2 3 3 2 3 2" xfId="15931" xr:uid="{00000000-0005-0000-0000-00003E3E0000}"/>
    <cellStyle name="Normal 19 2 3 3 2 3 2 3" xfId="31029" xr:uid="{00000000-0005-0000-0000-000038790000}"/>
    <cellStyle name="Normal 19 2 3 3 2 3 3" xfId="10911" xr:uid="{00000000-0005-0000-0000-0000A22A0000}"/>
    <cellStyle name="Normal 19 2 3 3 2 3 3 3" xfId="26012" xr:uid="{00000000-0005-0000-0000-00009F650000}"/>
    <cellStyle name="Normal 19 2 3 3 2 3 5" xfId="20999" xr:uid="{00000000-0005-0000-0000-00000A520000}"/>
    <cellStyle name="Normal 19 2 3 3 2 4" xfId="12589" xr:uid="{00000000-0005-0000-0000-000030310000}"/>
    <cellStyle name="Normal 19 2 3 3 2 4 3" xfId="27687" xr:uid="{00000000-0005-0000-0000-00002A6C0000}"/>
    <cellStyle name="Normal 19 2 3 3 2 5" xfId="7568" xr:uid="{00000000-0005-0000-0000-0000931D0000}"/>
    <cellStyle name="Normal 19 2 3 3 2 5 3" xfId="22670" xr:uid="{00000000-0005-0000-0000-000091580000}"/>
    <cellStyle name="Normal 19 2 3 3 2 7" xfId="17657" xr:uid="{00000000-0005-0000-0000-0000FC440000}"/>
    <cellStyle name="Normal 19 2 3 3 3" xfId="3350" xr:uid="{00000000-0005-0000-0000-0000190D0000}"/>
    <cellStyle name="Normal 19 2 3 3 3 2" xfId="13424" xr:uid="{00000000-0005-0000-0000-000073340000}"/>
    <cellStyle name="Normal 19 2 3 3 3 2 3" xfId="28522" xr:uid="{00000000-0005-0000-0000-00006D6F0000}"/>
    <cellStyle name="Normal 19 2 3 3 3 3" xfId="8404" xr:uid="{00000000-0005-0000-0000-0000D7200000}"/>
    <cellStyle name="Normal 19 2 3 3 3 3 3" xfId="23505" xr:uid="{00000000-0005-0000-0000-0000D45B0000}"/>
    <cellStyle name="Normal 19 2 3 3 3 5" xfId="18492" xr:uid="{00000000-0005-0000-0000-00003F480000}"/>
    <cellStyle name="Normal 19 2 3 3 4" xfId="5043" xr:uid="{00000000-0005-0000-0000-0000B6130000}"/>
    <cellStyle name="Normal 19 2 3 3 4 2" xfId="15095" xr:uid="{00000000-0005-0000-0000-0000FA3A0000}"/>
    <cellStyle name="Normal 19 2 3 3 4 2 3" xfId="30193" xr:uid="{00000000-0005-0000-0000-0000F4750000}"/>
    <cellStyle name="Normal 19 2 3 3 4 3" xfId="10075" xr:uid="{00000000-0005-0000-0000-00005E270000}"/>
    <cellStyle name="Normal 19 2 3 3 4 3 3" xfId="25176" xr:uid="{00000000-0005-0000-0000-00005B620000}"/>
    <cellStyle name="Normal 19 2 3 3 4 5" xfId="20163" xr:uid="{00000000-0005-0000-0000-0000C64E0000}"/>
    <cellStyle name="Normal 19 2 3 3 5" xfId="11753" xr:uid="{00000000-0005-0000-0000-0000EC2D0000}"/>
    <cellStyle name="Normal 19 2 3 3 5 3" xfId="26851" xr:uid="{00000000-0005-0000-0000-0000E6680000}"/>
    <cellStyle name="Normal 19 2 3 3 6" xfId="6732" xr:uid="{00000000-0005-0000-0000-00004F1A0000}"/>
    <cellStyle name="Normal 19 2 3 3 6 3" xfId="21834" xr:uid="{00000000-0005-0000-0000-00004D550000}"/>
    <cellStyle name="Normal 19 2 3 3 8" xfId="16821" xr:uid="{00000000-0005-0000-0000-0000B8410000}"/>
    <cellStyle name="Normal 19 2 3 4" xfId="2079" xr:uid="{00000000-0005-0000-0000-000022080000}"/>
    <cellStyle name="Normal 19 2 3 4 2" xfId="3769" xr:uid="{00000000-0005-0000-0000-0000BC0E0000}"/>
    <cellStyle name="Normal 19 2 3 4 2 2" xfId="13842" xr:uid="{00000000-0005-0000-0000-000015360000}"/>
    <cellStyle name="Normal 19 2 3 4 2 2 3" xfId="28940" xr:uid="{00000000-0005-0000-0000-00000F710000}"/>
    <cellStyle name="Normal 19 2 3 4 2 3" xfId="8822" xr:uid="{00000000-0005-0000-0000-000079220000}"/>
    <cellStyle name="Normal 19 2 3 4 2 3 3" xfId="23923" xr:uid="{00000000-0005-0000-0000-0000765D0000}"/>
    <cellStyle name="Normal 19 2 3 4 2 5" xfId="18910" xr:uid="{00000000-0005-0000-0000-0000E1490000}"/>
    <cellStyle name="Normal 19 2 3 4 3" xfId="5461" xr:uid="{00000000-0005-0000-0000-000058150000}"/>
    <cellStyle name="Normal 19 2 3 4 3 2" xfId="15513" xr:uid="{00000000-0005-0000-0000-00009C3C0000}"/>
    <cellStyle name="Normal 19 2 3 4 3 2 3" xfId="30611" xr:uid="{00000000-0005-0000-0000-000096770000}"/>
    <cellStyle name="Normal 19 2 3 4 3 3" xfId="10493" xr:uid="{00000000-0005-0000-0000-000000290000}"/>
    <cellStyle name="Normal 19 2 3 4 3 3 3" xfId="25594" xr:uid="{00000000-0005-0000-0000-0000FD630000}"/>
    <cellStyle name="Normal 19 2 3 4 3 5" xfId="20581" xr:uid="{00000000-0005-0000-0000-000068500000}"/>
    <cellStyle name="Normal 19 2 3 4 4" xfId="12171" xr:uid="{00000000-0005-0000-0000-00008E2F0000}"/>
    <cellStyle name="Normal 19 2 3 4 4 3" xfId="27269" xr:uid="{00000000-0005-0000-0000-0000886A0000}"/>
    <cellStyle name="Normal 19 2 3 4 5" xfId="7150" xr:uid="{00000000-0005-0000-0000-0000F11B0000}"/>
    <cellStyle name="Normal 19 2 3 4 5 3" xfId="22252" xr:uid="{00000000-0005-0000-0000-0000EF560000}"/>
    <cellStyle name="Normal 19 2 3 4 7" xfId="17239" xr:uid="{00000000-0005-0000-0000-00005A430000}"/>
    <cellStyle name="Normal 19 2 3 5" xfId="2932" xr:uid="{00000000-0005-0000-0000-0000770B0000}"/>
    <cellStyle name="Normal 19 2 3 5 2" xfId="13006" xr:uid="{00000000-0005-0000-0000-0000D1320000}"/>
    <cellStyle name="Normal 19 2 3 5 2 3" xfId="28104" xr:uid="{00000000-0005-0000-0000-0000CB6D0000}"/>
    <cellStyle name="Normal 19 2 3 5 3" xfId="7986" xr:uid="{00000000-0005-0000-0000-0000351F0000}"/>
    <cellStyle name="Normal 19 2 3 5 3 3" xfId="23087" xr:uid="{00000000-0005-0000-0000-0000325A0000}"/>
    <cellStyle name="Normal 19 2 3 5 5" xfId="18074" xr:uid="{00000000-0005-0000-0000-00009D460000}"/>
    <cellStyle name="Normal 19 2 3 6" xfId="4625" xr:uid="{00000000-0005-0000-0000-000014120000}"/>
    <cellStyle name="Normal 19 2 3 6 2" xfId="14677" xr:uid="{00000000-0005-0000-0000-000058390000}"/>
    <cellStyle name="Normal 19 2 3 6 2 3" xfId="29775" xr:uid="{00000000-0005-0000-0000-000052740000}"/>
    <cellStyle name="Normal 19 2 3 6 3" xfId="9657" xr:uid="{00000000-0005-0000-0000-0000BC250000}"/>
    <cellStyle name="Normal 19 2 3 6 3 3" xfId="24758" xr:uid="{00000000-0005-0000-0000-0000B9600000}"/>
    <cellStyle name="Normal 19 2 3 6 5" xfId="19745" xr:uid="{00000000-0005-0000-0000-0000244D0000}"/>
    <cellStyle name="Normal 19 2 3 7" xfId="11335" xr:uid="{00000000-0005-0000-0000-00004A2C0000}"/>
    <cellStyle name="Normal 19 2 3 7 3" xfId="26433" xr:uid="{00000000-0005-0000-0000-000044670000}"/>
    <cellStyle name="Normal 19 2 3 8" xfId="6314" xr:uid="{00000000-0005-0000-0000-0000AD180000}"/>
    <cellStyle name="Normal 19 2 3 8 3" xfId="21416" xr:uid="{00000000-0005-0000-0000-0000AB530000}"/>
    <cellStyle name="Normal 19 2 4" xfId="1339" xr:uid="{00000000-0005-0000-0000-00003E050000}"/>
    <cellStyle name="Normal 19 2 4 2" xfId="1762" xr:uid="{00000000-0005-0000-0000-0000E5060000}"/>
    <cellStyle name="Normal 19 2 4 2 2" xfId="2601" xr:uid="{00000000-0005-0000-0000-00002C0A0000}"/>
    <cellStyle name="Normal 19 2 4 2 2 2" xfId="4291" xr:uid="{00000000-0005-0000-0000-0000C6100000}"/>
    <cellStyle name="Normal 19 2 4 2 2 2 2" xfId="14364" xr:uid="{00000000-0005-0000-0000-00001F380000}"/>
    <cellStyle name="Normal 19 2 4 2 2 2 2 3" xfId="29462" xr:uid="{00000000-0005-0000-0000-000019730000}"/>
    <cellStyle name="Normal 19 2 4 2 2 2 3" xfId="9344" xr:uid="{00000000-0005-0000-0000-000083240000}"/>
    <cellStyle name="Normal 19 2 4 2 2 2 3 3" xfId="24445" xr:uid="{00000000-0005-0000-0000-0000805F0000}"/>
    <cellStyle name="Normal 19 2 4 2 2 2 5" xfId="19432" xr:uid="{00000000-0005-0000-0000-0000EB4B0000}"/>
    <cellStyle name="Normal 19 2 4 2 2 3" xfId="5983" xr:uid="{00000000-0005-0000-0000-000062170000}"/>
    <cellStyle name="Normal 19 2 4 2 2 3 2" xfId="16035" xr:uid="{00000000-0005-0000-0000-0000A63E0000}"/>
    <cellStyle name="Normal 19 2 4 2 2 3 2 3" xfId="31133" xr:uid="{00000000-0005-0000-0000-0000A0790000}"/>
    <cellStyle name="Normal 19 2 4 2 2 3 3" xfId="11015" xr:uid="{00000000-0005-0000-0000-00000A2B0000}"/>
    <cellStyle name="Normal 19 2 4 2 2 3 3 3" xfId="26116" xr:uid="{00000000-0005-0000-0000-000007660000}"/>
    <cellStyle name="Normal 19 2 4 2 2 3 5" xfId="21103" xr:uid="{00000000-0005-0000-0000-000072520000}"/>
    <cellStyle name="Normal 19 2 4 2 2 4" xfId="12693" xr:uid="{00000000-0005-0000-0000-000098310000}"/>
    <cellStyle name="Normal 19 2 4 2 2 4 3" xfId="27791" xr:uid="{00000000-0005-0000-0000-0000926C0000}"/>
    <cellStyle name="Normal 19 2 4 2 2 5" xfId="7672" xr:uid="{00000000-0005-0000-0000-0000FB1D0000}"/>
    <cellStyle name="Normal 19 2 4 2 2 5 3" xfId="22774" xr:uid="{00000000-0005-0000-0000-0000F9580000}"/>
    <cellStyle name="Normal 19 2 4 2 2 7" xfId="17761" xr:uid="{00000000-0005-0000-0000-000064450000}"/>
    <cellStyle name="Normal 19 2 4 2 3" xfId="3454" xr:uid="{00000000-0005-0000-0000-0000810D0000}"/>
    <cellStyle name="Normal 19 2 4 2 3 2" xfId="13528" xr:uid="{00000000-0005-0000-0000-0000DB340000}"/>
    <cellStyle name="Normal 19 2 4 2 3 2 3" xfId="28626" xr:uid="{00000000-0005-0000-0000-0000D56F0000}"/>
    <cellStyle name="Normal 19 2 4 2 3 3" xfId="8508" xr:uid="{00000000-0005-0000-0000-00003F210000}"/>
    <cellStyle name="Normal 19 2 4 2 3 3 3" xfId="23609" xr:uid="{00000000-0005-0000-0000-00003C5C0000}"/>
    <cellStyle name="Normal 19 2 4 2 3 5" xfId="18596" xr:uid="{00000000-0005-0000-0000-0000A7480000}"/>
    <cellStyle name="Normal 19 2 4 2 4" xfId="5147" xr:uid="{00000000-0005-0000-0000-00001E140000}"/>
    <cellStyle name="Normal 19 2 4 2 4 2" xfId="15199" xr:uid="{00000000-0005-0000-0000-0000623B0000}"/>
    <cellStyle name="Normal 19 2 4 2 4 2 3" xfId="30297" xr:uid="{00000000-0005-0000-0000-00005C760000}"/>
    <cellStyle name="Normal 19 2 4 2 4 3" xfId="10179" xr:uid="{00000000-0005-0000-0000-0000C6270000}"/>
    <cellStyle name="Normal 19 2 4 2 4 3 3" xfId="25280" xr:uid="{00000000-0005-0000-0000-0000C3620000}"/>
    <cellStyle name="Normal 19 2 4 2 4 5" xfId="20267" xr:uid="{00000000-0005-0000-0000-00002E4F0000}"/>
    <cellStyle name="Normal 19 2 4 2 5" xfId="11857" xr:uid="{00000000-0005-0000-0000-0000542E0000}"/>
    <cellStyle name="Normal 19 2 4 2 5 3" xfId="26955" xr:uid="{00000000-0005-0000-0000-00004E690000}"/>
    <cellStyle name="Normal 19 2 4 2 6" xfId="6836" xr:uid="{00000000-0005-0000-0000-0000B71A0000}"/>
    <cellStyle name="Normal 19 2 4 2 6 3" xfId="21938" xr:uid="{00000000-0005-0000-0000-0000B5550000}"/>
    <cellStyle name="Normal 19 2 4 2 8" xfId="16925" xr:uid="{00000000-0005-0000-0000-000020420000}"/>
    <cellStyle name="Normal 19 2 4 3" xfId="2183" xr:uid="{00000000-0005-0000-0000-00008A080000}"/>
    <cellStyle name="Normal 19 2 4 3 2" xfId="3873" xr:uid="{00000000-0005-0000-0000-0000240F0000}"/>
    <cellStyle name="Normal 19 2 4 3 2 2" xfId="13946" xr:uid="{00000000-0005-0000-0000-00007D360000}"/>
    <cellStyle name="Normal 19 2 4 3 2 2 3" xfId="29044" xr:uid="{00000000-0005-0000-0000-000077710000}"/>
    <cellStyle name="Normal 19 2 4 3 2 3" xfId="8926" xr:uid="{00000000-0005-0000-0000-0000E1220000}"/>
    <cellStyle name="Normal 19 2 4 3 2 3 3" xfId="24027" xr:uid="{00000000-0005-0000-0000-0000DE5D0000}"/>
    <cellStyle name="Normal 19 2 4 3 2 5" xfId="19014" xr:uid="{00000000-0005-0000-0000-0000494A0000}"/>
    <cellStyle name="Normal 19 2 4 3 3" xfId="5565" xr:uid="{00000000-0005-0000-0000-0000C0150000}"/>
    <cellStyle name="Normal 19 2 4 3 3 2" xfId="15617" xr:uid="{00000000-0005-0000-0000-0000043D0000}"/>
    <cellStyle name="Normal 19 2 4 3 3 2 3" xfId="30715" xr:uid="{00000000-0005-0000-0000-0000FE770000}"/>
    <cellStyle name="Normal 19 2 4 3 3 3" xfId="10597" xr:uid="{00000000-0005-0000-0000-000068290000}"/>
    <cellStyle name="Normal 19 2 4 3 3 3 3" xfId="25698" xr:uid="{00000000-0005-0000-0000-000065640000}"/>
    <cellStyle name="Normal 19 2 4 3 3 5" xfId="20685" xr:uid="{00000000-0005-0000-0000-0000D0500000}"/>
    <cellStyle name="Normal 19 2 4 3 4" xfId="12275" xr:uid="{00000000-0005-0000-0000-0000F62F0000}"/>
    <cellStyle name="Normal 19 2 4 3 4 3" xfId="27373" xr:uid="{00000000-0005-0000-0000-0000F06A0000}"/>
    <cellStyle name="Normal 19 2 4 3 5" xfId="7254" xr:uid="{00000000-0005-0000-0000-0000591C0000}"/>
    <cellStyle name="Normal 19 2 4 3 5 3" xfId="22356" xr:uid="{00000000-0005-0000-0000-000057570000}"/>
    <cellStyle name="Normal 19 2 4 3 7" xfId="17343" xr:uid="{00000000-0005-0000-0000-0000C2430000}"/>
    <cellStyle name="Normal 19 2 4 4" xfId="3036" xr:uid="{00000000-0005-0000-0000-0000DF0B0000}"/>
    <cellStyle name="Normal 19 2 4 4 2" xfId="13110" xr:uid="{00000000-0005-0000-0000-000039330000}"/>
    <cellStyle name="Normal 19 2 4 4 2 3" xfId="28208" xr:uid="{00000000-0005-0000-0000-0000336E0000}"/>
    <cellStyle name="Normal 19 2 4 4 3" xfId="8090" xr:uid="{00000000-0005-0000-0000-00009D1F0000}"/>
    <cellStyle name="Normal 19 2 4 4 3 3" xfId="23191" xr:uid="{00000000-0005-0000-0000-00009A5A0000}"/>
    <cellStyle name="Normal 19 2 4 4 5" xfId="18178" xr:uid="{00000000-0005-0000-0000-000005470000}"/>
    <cellStyle name="Normal 19 2 4 5" xfId="4729" xr:uid="{00000000-0005-0000-0000-00007C120000}"/>
    <cellStyle name="Normal 19 2 4 5 2" xfId="14781" xr:uid="{00000000-0005-0000-0000-0000C0390000}"/>
    <cellStyle name="Normal 19 2 4 5 2 3" xfId="29879" xr:uid="{00000000-0005-0000-0000-0000BA740000}"/>
    <cellStyle name="Normal 19 2 4 5 3" xfId="9761" xr:uid="{00000000-0005-0000-0000-000024260000}"/>
    <cellStyle name="Normal 19 2 4 5 3 3" xfId="24862" xr:uid="{00000000-0005-0000-0000-000021610000}"/>
    <cellStyle name="Normal 19 2 4 5 5" xfId="19849" xr:uid="{00000000-0005-0000-0000-00008C4D0000}"/>
    <cellStyle name="Normal 19 2 4 6" xfId="11439" xr:uid="{00000000-0005-0000-0000-0000B22C0000}"/>
    <cellStyle name="Normal 19 2 4 6 3" xfId="26537" xr:uid="{00000000-0005-0000-0000-0000AC670000}"/>
    <cellStyle name="Normal 19 2 4 7" xfId="6418" xr:uid="{00000000-0005-0000-0000-000015190000}"/>
    <cellStyle name="Normal 19 2 4 7 3" xfId="21520" xr:uid="{00000000-0005-0000-0000-000013540000}"/>
    <cellStyle name="Normal 19 2 4 9" xfId="16507" xr:uid="{00000000-0005-0000-0000-00007E400000}"/>
    <cellStyle name="Normal 19 2 5" xfId="1552" xr:uid="{00000000-0005-0000-0000-000013060000}"/>
    <cellStyle name="Normal 19 2 5 2" xfId="2393" xr:uid="{00000000-0005-0000-0000-00005C090000}"/>
    <cellStyle name="Normal 19 2 5 2 2" xfId="4083" xr:uid="{00000000-0005-0000-0000-0000F60F0000}"/>
    <cellStyle name="Normal 19 2 5 2 2 2" xfId="14156" xr:uid="{00000000-0005-0000-0000-00004F370000}"/>
    <cellStyle name="Normal 19 2 5 2 2 2 3" xfId="29254" xr:uid="{00000000-0005-0000-0000-000049720000}"/>
    <cellStyle name="Normal 19 2 5 2 2 3" xfId="9136" xr:uid="{00000000-0005-0000-0000-0000B3230000}"/>
    <cellStyle name="Normal 19 2 5 2 2 3 3" xfId="24237" xr:uid="{00000000-0005-0000-0000-0000B05E0000}"/>
    <cellStyle name="Normal 19 2 5 2 2 5" xfId="19224" xr:uid="{00000000-0005-0000-0000-00001B4B0000}"/>
    <cellStyle name="Normal 19 2 5 2 3" xfId="5775" xr:uid="{00000000-0005-0000-0000-000092160000}"/>
    <cellStyle name="Normal 19 2 5 2 3 2" xfId="15827" xr:uid="{00000000-0005-0000-0000-0000D63D0000}"/>
    <cellStyle name="Normal 19 2 5 2 3 2 3" xfId="30925" xr:uid="{00000000-0005-0000-0000-0000D0780000}"/>
    <cellStyle name="Normal 19 2 5 2 3 3" xfId="10807" xr:uid="{00000000-0005-0000-0000-00003A2A0000}"/>
    <cellStyle name="Normal 19 2 5 2 3 3 3" xfId="25908" xr:uid="{00000000-0005-0000-0000-000037650000}"/>
    <cellStyle name="Normal 19 2 5 2 3 5" xfId="20895" xr:uid="{00000000-0005-0000-0000-0000A2510000}"/>
    <cellStyle name="Normal 19 2 5 2 4" xfId="12485" xr:uid="{00000000-0005-0000-0000-0000C8300000}"/>
    <cellStyle name="Normal 19 2 5 2 4 3" xfId="27583" xr:uid="{00000000-0005-0000-0000-0000C26B0000}"/>
    <cellStyle name="Normal 19 2 5 2 5" xfId="7464" xr:uid="{00000000-0005-0000-0000-00002B1D0000}"/>
    <cellStyle name="Normal 19 2 5 2 5 3" xfId="22566" xr:uid="{00000000-0005-0000-0000-000029580000}"/>
    <cellStyle name="Normal 19 2 5 2 7" xfId="17553" xr:uid="{00000000-0005-0000-0000-000094440000}"/>
    <cellStyle name="Normal 19 2 5 3" xfId="3246" xr:uid="{00000000-0005-0000-0000-0000B10C0000}"/>
    <cellStyle name="Normal 19 2 5 3 2" xfId="13320" xr:uid="{00000000-0005-0000-0000-00000B340000}"/>
    <cellStyle name="Normal 19 2 5 3 2 3" xfId="28418" xr:uid="{00000000-0005-0000-0000-0000056F0000}"/>
    <cellStyle name="Normal 19 2 5 3 3" xfId="8300" xr:uid="{00000000-0005-0000-0000-00006F200000}"/>
    <cellStyle name="Normal 19 2 5 3 3 3" xfId="23401" xr:uid="{00000000-0005-0000-0000-00006C5B0000}"/>
    <cellStyle name="Normal 19 2 5 3 5" xfId="18388" xr:uid="{00000000-0005-0000-0000-0000D7470000}"/>
    <cellStyle name="Normal 19 2 5 4" xfId="4939" xr:uid="{00000000-0005-0000-0000-00004E130000}"/>
    <cellStyle name="Normal 19 2 5 4 2" xfId="14991" xr:uid="{00000000-0005-0000-0000-0000923A0000}"/>
    <cellStyle name="Normal 19 2 5 4 2 3" xfId="30089" xr:uid="{00000000-0005-0000-0000-00008C750000}"/>
    <cellStyle name="Normal 19 2 5 4 3" xfId="9971" xr:uid="{00000000-0005-0000-0000-0000F6260000}"/>
    <cellStyle name="Normal 19 2 5 4 3 3" xfId="25072" xr:uid="{00000000-0005-0000-0000-0000F3610000}"/>
    <cellStyle name="Normal 19 2 5 4 5" xfId="20059" xr:uid="{00000000-0005-0000-0000-00005E4E0000}"/>
    <cellStyle name="Normal 19 2 5 5" xfId="11649" xr:uid="{00000000-0005-0000-0000-0000842D0000}"/>
    <cellStyle name="Normal 19 2 5 5 3" xfId="26747" xr:uid="{00000000-0005-0000-0000-00007E680000}"/>
    <cellStyle name="Normal 19 2 5 6" xfId="6628" xr:uid="{00000000-0005-0000-0000-0000E7190000}"/>
    <cellStyle name="Normal 19 2 5 6 3" xfId="21730" xr:uid="{00000000-0005-0000-0000-0000E5540000}"/>
    <cellStyle name="Normal 19 2 5 8" xfId="16717" xr:uid="{00000000-0005-0000-0000-000050410000}"/>
    <cellStyle name="Normal 19 2 6" xfId="1973" xr:uid="{00000000-0005-0000-0000-0000B8070000}"/>
    <cellStyle name="Normal 19 2 6 2" xfId="3665" xr:uid="{00000000-0005-0000-0000-0000540E0000}"/>
    <cellStyle name="Normal 19 2 6 2 2" xfId="13738" xr:uid="{00000000-0005-0000-0000-0000AD350000}"/>
    <cellStyle name="Normal 19 2 6 2 2 3" xfId="28836" xr:uid="{00000000-0005-0000-0000-0000A7700000}"/>
    <cellStyle name="Normal 19 2 6 2 3" xfId="8718" xr:uid="{00000000-0005-0000-0000-000011220000}"/>
    <cellStyle name="Normal 19 2 6 2 3 3" xfId="23819" xr:uid="{00000000-0005-0000-0000-00000E5D0000}"/>
    <cellStyle name="Normal 19 2 6 2 5" xfId="18806" xr:uid="{00000000-0005-0000-0000-000079490000}"/>
    <cellStyle name="Normal 19 2 6 3" xfId="5357" xr:uid="{00000000-0005-0000-0000-0000F0140000}"/>
    <cellStyle name="Normal 19 2 6 3 2" xfId="15409" xr:uid="{00000000-0005-0000-0000-0000343C0000}"/>
    <cellStyle name="Normal 19 2 6 3 2 3" xfId="30507" xr:uid="{00000000-0005-0000-0000-00002E770000}"/>
    <cellStyle name="Normal 19 2 6 3 3" xfId="10389" xr:uid="{00000000-0005-0000-0000-000098280000}"/>
    <cellStyle name="Normal 19 2 6 3 3 3" xfId="25490" xr:uid="{00000000-0005-0000-0000-000095630000}"/>
    <cellStyle name="Normal 19 2 6 3 5" xfId="20477" xr:uid="{00000000-0005-0000-0000-000000500000}"/>
    <cellStyle name="Normal 19 2 6 4" xfId="12067" xr:uid="{00000000-0005-0000-0000-0000262F0000}"/>
    <cellStyle name="Normal 19 2 6 4 3" xfId="27165" xr:uid="{00000000-0005-0000-0000-0000206A0000}"/>
    <cellStyle name="Normal 19 2 6 5" xfId="7046" xr:uid="{00000000-0005-0000-0000-0000891B0000}"/>
    <cellStyle name="Normal 19 2 6 5 3" xfId="22148" xr:uid="{00000000-0005-0000-0000-000087560000}"/>
    <cellStyle name="Normal 19 2 6 7" xfId="17135" xr:uid="{00000000-0005-0000-0000-0000F2420000}"/>
    <cellStyle name="Normal 19 2 7" xfId="2824" xr:uid="{00000000-0005-0000-0000-00000B0B0000}"/>
    <cellStyle name="Normal 19 2 7 2" xfId="12902" xr:uid="{00000000-0005-0000-0000-000069320000}"/>
    <cellStyle name="Normal 19 2 7 2 3" xfId="28000" xr:uid="{00000000-0005-0000-0000-0000636D0000}"/>
    <cellStyle name="Normal 19 2 7 3" xfId="7882" xr:uid="{00000000-0005-0000-0000-0000CD1E0000}"/>
    <cellStyle name="Normal 19 2 7 3 3" xfId="22983" xr:uid="{00000000-0005-0000-0000-0000CA590000}"/>
    <cellStyle name="Normal 19 2 7 5" xfId="17970" xr:uid="{00000000-0005-0000-0000-000035460000}"/>
    <cellStyle name="Normal 19 2 8" xfId="4518" xr:uid="{00000000-0005-0000-0000-0000A9110000}"/>
    <cellStyle name="Normal 19 2 8 2" xfId="14573" xr:uid="{00000000-0005-0000-0000-0000F0380000}"/>
    <cellStyle name="Normal 19 2 8 2 3" xfId="29671" xr:uid="{00000000-0005-0000-0000-0000EA730000}"/>
    <cellStyle name="Normal 19 2 8 3" xfId="9553" xr:uid="{00000000-0005-0000-0000-000054250000}"/>
    <cellStyle name="Normal 19 2 8 3 3" xfId="24654" xr:uid="{00000000-0005-0000-0000-000051600000}"/>
    <cellStyle name="Normal 19 2 8 5" xfId="19641" xr:uid="{00000000-0005-0000-0000-0000BC4C0000}"/>
    <cellStyle name="Normal 19 2 9" xfId="11229" xr:uid="{00000000-0005-0000-0000-0000E02B0000}"/>
    <cellStyle name="Normal 19 2 9 3" xfId="26329" xr:uid="{00000000-0005-0000-0000-0000DC660000}"/>
    <cellStyle name="Normal 2" xfId="138" xr:uid="{00000000-0005-0000-0000-00008A000000}"/>
    <cellStyle name="Normal 2 2" xfId="139" xr:uid="{00000000-0005-0000-0000-00008B000000}"/>
    <cellStyle name="Normal 2 2 2" xfId="528" xr:uid="{00000000-0005-0000-0000-000012020000}"/>
    <cellStyle name="Normal 2 2 3" xfId="841" xr:uid="{00000000-0005-0000-0000-00004B030000}"/>
    <cellStyle name="Normal 2 2 3 10" xfId="6209" xr:uid="{00000000-0005-0000-0000-000044180000}"/>
    <cellStyle name="Normal 2 2 3 10 3" xfId="21313" xr:uid="{00000000-0005-0000-0000-000044530000}"/>
    <cellStyle name="Normal 2 2 3 12" xfId="16298" xr:uid="{00000000-0005-0000-0000-0000AD3F0000}"/>
    <cellStyle name="Normal 2 2 3 2" xfId="1173" xr:uid="{00000000-0005-0000-0000-000098040000}"/>
    <cellStyle name="Normal 2 2 3 2 11" xfId="16352" xr:uid="{00000000-0005-0000-0000-0000E33F0000}"/>
    <cellStyle name="Normal 2 2 3 2 2" xfId="1281" xr:uid="{00000000-0005-0000-0000-000004050000}"/>
    <cellStyle name="Normal 2 2 3 2 2 10" xfId="16456" xr:uid="{00000000-0005-0000-0000-00004B400000}"/>
    <cellStyle name="Normal 2 2 3 2 2 2" xfId="1498" xr:uid="{00000000-0005-0000-0000-0000DD050000}"/>
    <cellStyle name="Normal 2 2 3 2 2 2 2" xfId="1919" xr:uid="{00000000-0005-0000-0000-000082070000}"/>
    <cellStyle name="Normal 2 2 3 2 2 2 2 2" xfId="2758" xr:uid="{00000000-0005-0000-0000-0000C90A0000}"/>
    <cellStyle name="Normal 2 2 3 2 2 2 2 2 2" xfId="4448" xr:uid="{00000000-0005-0000-0000-000063110000}"/>
    <cellStyle name="Normal 2 2 3 2 2 2 2 2 2 2" xfId="14521" xr:uid="{00000000-0005-0000-0000-0000BC380000}"/>
    <cellStyle name="Normal 2 2 3 2 2 2 2 2 2 2 3" xfId="29619" xr:uid="{00000000-0005-0000-0000-0000B6730000}"/>
    <cellStyle name="Normal 2 2 3 2 2 2 2 2 2 3" xfId="9501" xr:uid="{00000000-0005-0000-0000-000020250000}"/>
    <cellStyle name="Normal 2 2 3 2 2 2 2 2 2 3 3" xfId="24602" xr:uid="{00000000-0005-0000-0000-00001D600000}"/>
    <cellStyle name="Normal 2 2 3 2 2 2 2 2 2 5" xfId="19589" xr:uid="{00000000-0005-0000-0000-0000884C0000}"/>
    <cellStyle name="Normal 2 2 3 2 2 2 2 2 3" xfId="6140" xr:uid="{00000000-0005-0000-0000-0000FF170000}"/>
    <cellStyle name="Normal 2 2 3 2 2 2 2 2 3 2" xfId="16192" xr:uid="{00000000-0005-0000-0000-0000433F0000}"/>
    <cellStyle name="Normal 2 2 3 2 2 2 2 2 3 2 3" xfId="31290" xr:uid="{00000000-0005-0000-0000-00003D7A0000}"/>
    <cellStyle name="Normal 2 2 3 2 2 2 2 2 3 3" xfId="11172" xr:uid="{00000000-0005-0000-0000-0000A72B0000}"/>
    <cellStyle name="Normal 2 2 3 2 2 2 2 2 3 3 3" xfId="26273" xr:uid="{00000000-0005-0000-0000-0000A4660000}"/>
    <cellStyle name="Normal 2 2 3 2 2 2 2 2 3 5" xfId="21260" xr:uid="{00000000-0005-0000-0000-00000F530000}"/>
    <cellStyle name="Normal 2 2 3 2 2 2 2 2 4" xfId="12850" xr:uid="{00000000-0005-0000-0000-000035320000}"/>
    <cellStyle name="Normal 2 2 3 2 2 2 2 2 4 3" xfId="27948" xr:uid="{00000000-0005-0000-0000-00002F6D0000}"/>
    <cellStyle name="Normal 2 2 3 2 2 2 2 2 5" xfId="7829" xr:uid="{00000000-0005-0000-0000-0000981E0000}"/>
    <cellStyle name="Normal 2 2 3 2 2 2 2 2 5 3" xfId="22931" xr:uid="{00000000-0005-0000-0000-000096590000}"/>
    <cellStyle name="Normal 2 2 3 2 2 2 2 2 7" xfId="17918" xr:uid="{00000000-0005-0000-0000-000001460000}"/>
    <cellStyle name="Normal 2 2 3 2 2 2 2 3" xfId="3611" xr:uid="{00000000-0005-0000-0000-00001E0E0000}"/>
    <cellStyle name="Normal 2 2 3 2 2 2 2 3 2" xfId="13685" xr:uid="{00000000-0005-0000-0000-000078350000}"/>
    <cellStyle name="Normal 2 2 3 2 2 2 2 3 2 3" xfId="28783" xr:uid="{00000000-0005-0000-0000-000072700000}"/>
    <cellStyle name="Normal 2 2 3 2 2 2 2 3 3" xfId="8665" xr:uid="{00000000-0005-0000-0000-0000DC210000}"/>
    <cellStyle name="Normal 2 2 3 2 2 2 2 3 3 3" xfId="23766" xr:uid="{00000000-0005-0000-0000-0000D95C0000}"/>
    <cellStyle name="Normal 2 2 3 2 2 2 2 3 5" xfId="18753" xr:uid="{00000000-0005-0000-0000-000044490000}"/>
    <cellStyle name="Normal 2 2 3 2 2 2 2 4" xfId="5304" xr:uid="{00000000-0005-0000-0000-0000BB140000}"/>
    <cellStyle name="Normal 2 2 3 2 2 2 2 4 2" xfId="15356" xr:uid="{00000000-0005-0000-0000-0000FF3B0000}"/>
    <cellStyle name="Normal 2 2 3 2 2 2 2 4 2 3" xfId="30454" xr:uid="{00000000-0005-0000-0000-0000F9760000}"/>
    <cellStyle name="Normal 2 2 3 2 2 2 2 4 3" xfId="10336" xr:uid="{00000000-0005-0000-0000-000063280000}"/>
    <cellStyle name="Normal 2 2 3 2 2 2 2 4 3 3" xfId="25437" xr:uid="{00000000-0005-0000-0000-000060630000}"/>
    <cellStyle name="Normal 2 2 3 2 2 2 2 4 5" xfId="20424" xr:uid="{00000000-0005-0000-0000-0000CB4F0000}"/>
    <cellStyle name="Normal 2 2 3 2 2 2 2 5" xfId="12014" xr:uid="{00000000-0005-0000-0000-0000F12E0000}"/>
    <cellStyle name="Normal 2 2 3 2 2 2 2 5 3" xfId="27112" xr:uid="{00000000-0005-0000-0000-0000EB690000}"/>
    <cellStyle name="Normal 2 2 3 2 2 2 2 6" xfId="6993" xr:uid="{00000000-0005-0000-0000-0000541B0000}"/>
    <cellStyle name="Normal 2 2 3 2 2 2 2 6 3" xfId="22095" xr:uid="{00000000-0005-0000-0000-000052560000}"/>
    <cellStyle name="Normal 2 2 3 2 2 2 2 8" xfId="17082" xr:uid="{00000000-0005-0000-0000-0000BD420000}"/>
    <cellStyle name="Normal 2 2 3 2 2 2 3" xfId="2340" xr:uid="{00000000-0005-0000-0000-000027090000}"/>
    <cellStyle name="Normal 2 2 3 2 2 2 3 2" xfId="4030" xr:uid="{00000000-0005-0000-0000-0000C10F0000}"/>
    <cellStyle name="Normal 2 2 3 2 2 2 3 2 2" xfId="14103" xr:uid="{00000000-0005-0000-0000-00001A370000}"/>
    <cellStyle name="Normal 2 2 3 2 2 2 3 2 2 3" xfId="29201" xr:uid="{00000000-0005-0000-0000-000014720000}"/>
    <cellStyle name="Normal 2 2 3 2 2 2 3 2 3" xfId="9083" xr:uid="{00000000-0005-0000-0000-00007E230000}"/>
    <cellStyle name="Normal 2 2 3 2 2 2 3 2 3 3" xfId="24184" xr:uid="{00000000-0005-0000-0000-00007B5E0000}"/>
    <cellStyle name="Normal 2 2 3 2 2 2 3 2 5" xfId="19171" xr:uid="{00000000-0005-0000-0000-0000E64A0000}"/>
    <cellStyle name="Normal 2 2 3 2 2 2 3 3" xfId="5722" xr:uid="{00000000-0005-0000-0000-00005D160000}"/>
    <cellStyle name="Normal 2 2 3 2 2 2 3 3 2" xfId="15774" xr:uid="{00000000-0005-0000-0000-0000A13D0000}"/>
    <cellStyle name="Normal 2 2 3 2 2 2 3 3 2 3" xfId="30872" xr:uid="{00000000-0005-0000-0000-00009B780000}"/>
    <cellStyle name="Normal 2 2 3 2 2 2 3 3 3" xfId="10754" xr:uid="{00000000-0005-0000-0000-0000052A0000}"/>
    <cellStyle name="Normal 2 2 3 2 2 2 3 3 3 3" xfId="25855" xr:uid="{00000000-0005-0000-0000-000002650000}"/>
    <cellStyle name="Normal 2 2 3 2 2 2 3 3 5" xfId="20842" xr:uid="{00000000-0005-0000-0000-00006D510000}"/>
    <cellStyle name="Normal 2 2 3 2 2 2 3 4" xfId="12432" xr:uid="{00000000-0005-0000-0000-000093300000}"/>
    <cellStyle name="Normal 2 2 3 2 2 2 3 4 3" xfId="27530" xr:uid="{00000000-0005-0000-0000-00008D6B0000}"/>
    <cellStyle name="Normal 2 2 3 2 2 2 3 5" xfId="7411" xr:uid="{00000000-0005-0000-0000-0000F61C0000}"/>
    <cellStyle name="Normal 2 2 3 2 2 2 3 5 3" xfId="22513" xr:uid="{00000000-0005-0000-0000-0000F4570000}"/>
    <cellStyle name="Normal 2 2 3 2 2 2 3 7" xfId="17500" xr:uid="{00000000-0005-0000-0000-00005F440000}"/>
    <cellStyle name="Normal 2 2 3 2 2 2 4" xfId="3193" xr:uid="{00000000-0005-0000-0000-00007C0C0000}"/>
    <cellStyle name="Normal 2 2 3 2 2 2 4 2" xfId="13267" xr:uid="{00000000-0005-0000-0000-0000D6330000}"/>
    <cellStyle name="Normal 2 2 3 2 2 2 4 2 3" xfId="28365" xr:uid="{00000000-0005-0000-0000-0000D06E0000}"/>
    <cellStyle name="Normal 2 2 3 2 2 2 4 3" xfId="8247" xr:uid="{00000000-0005-0000-0000-00003A200000}"/>
    <cellStyle name="Normal 2 2 3 2 2 2 4 3 3" xfId="23348" xr:uid="{00000000-0005-0000-0000-0000375B0000}"/>
    <cellStyle name="Normal 2 2 3 2 2 2 4 5" xfId="18335" xr:uid="{00000000-0005-0000-0000-0000A2470000}"/>
    <cellStyle name="Normal 2 2 3 2 2 2 5" xfId="4886" xr:uid="{00000000-0005-0000-0000-000019130000}"/>
    <cellStyle name="Normal 2 2 3 2 2 2 5 2" xfId="14938" xr:uid="{00000000-0005-0000-0000-00005D3A0000}"/>
    <cellStyle name="Normal 2 2 3 2 2 2 5 2 3" xfId="30036" xr:uid="{00000000-0005-0000-0000-000057750000}"/>
    <cellStyle name="Normal 2 2 3 2 2 2 5 3" xfId="9918" xr:uid="{00000000-0005-0000-0000-0000C1260000}"/>
    <cellStyle name="Normal 2 2 3 2 2 2 5 3 3" xfId="25019" xr:uid="{00000000-0005-0000-0000-0000BE610000}"/>
    <cellStyle name="Normal 2 2 3 2 2 2 5 5" xfId="20006" xr:uid="{00000000-0005-0000-0000-0000294E0000}"/>
    <cellStyle name="Normal 2 2 3 2 2 2 6" xfId="11596" xr:uid="{00000000-0005-0000-0000-00004F2D0000}"/>
    <cellStyle name="Normal 2 2 3 2 2 2 6 3" xfId="26694" xr:uid="{00000000-0005-0000-0000-000049680000}"/>
    <cellStyle name="Normal 2 2 3 2 2 2 7" xfId="6575" xr:uid="{00000000-0005-0000-0000-0000B2190000}"/>
    <cellStyle name="Normal 2 2 3 2 2 2 7 3" xfId="21677" xr:uid="{00000000-0005-0000-0000-0000B0540000}"/>
    <cellStyle name="Normal 2 2 3 2 2 2 9" xfId="16664" xr:uid="{00000000-0005-0000-0000-00001B410000}"/>
    <cellStyle name="Normal 2 2 3 2 2 3" xfId="1711" xr:uid="{00000000-0005-0000-0000-0000B2060000}"/>
    <cellStyle name="Normal 2 2 3 2 2 3 2" xfId="2550" xr:uid="{00000000-0005-0000-0000-0000F9090000}"/>
    <cellStyle name="Normal 2 2 3 2 2 3 2 2" xfId="4240" xr:uid="{00000000-0005-0000-0000-000093100000}"/>
    <cellStyle name="Normal 2 2 3 2 2 3 2 2 2" xfId="14313" xr:uid="{00000000-0005-0000-0000-0000EC370000}"/>
    <cellStyle name="Normal 2 2 3 2 2 3 2 2 2 3" xfId="29411" xr:uid="{00000000-0005-0000-0000-0000E6720000}"/>
    <cellStyle name="Normal 2 2 3 2 2 3 2 2 3" xfId="9293" xr:uid="{00000000-0005-0000-0000-000050240000}"/>
    <cellStyle name="Normal 2 2 3 2 2 3 2 2 3 3" xfId="24394" xr:uid="{00000000-0005-0000-0000-00004D5F0000}"/>
    <cellStyle name="Normal 2 2 3 2 2 3 2 2 5" xfId="19381" xr:uid="{00000000-0005-0000-0000-0000B84B0000}"/>
    <cellStyle name="Normal 2 2 3 2 2 3 2 3" xfId="5932" xr:uid="{00000000-0005-0000-0000-00002F170000}"/>
    <cellStyle name="Normal 2 2 3 2 2 3 2 3 2" xfId="15984" xr:uid="{00000000-0005-0000-0000-0000733E0000}"/>
    <cellStyle name="Normal 2 2 3 2 2 3 2 3 2 3" xfId="31082" xr:uid="{00000000-0005-0000-0000-00006D790000}"/>
    <cellStyle name="Normal 2 2 3 2 2 3 2 3 3" xfId="10964" xr:uid="{00000000-0005-0000-0000-0000D72A0000}"/>
    <cellStyle name="Normal 2 2 3 2 2 3 2 3 3 3" xfId="26065" xr:uid="{00000000-0005-0000-0000-0000D4650000}"/>
    <cellStyle name="Normal 2 2 3 2 2 3 2 3 5" xfId="21052" xr:uid="{00000000-0005-0000-0000-00003F520000}"/>
    <cellStyle name="Normal 2 2 3 2 2 3 2 4" xfId="12642" xr:uid="{00000000-0005-0000-0000-000065310000}"/>
    <cellStyle name="Normal 2 2 3 2 2 3 2 4 3" xfId="27740" xr:uid="{00000000-0005-0000-0000-00005F6C0000}"/>
    <cellStyle name="Normal 2 2 3 2 2 3 2 5" xfId="7621" xr:uid="{00000000-0005-0000-0000-0000C81D0000}"/>
    <cellStyle name="Normal 2 2 3 2 2 3 2 5 3" xfId="22723" xr:uid="{00000000-0005-0000-0000-0000C6580000}"/>
    <cellStyle name="Normal 2 2 3 2 2 3 2 7" xfId="17710" xr:uid="{00000000-0005-0000-0000-000031450000}"/>
    <cellStyle name="Normal 2 2 3 2 2 3 3" xfId="3403" xr:uid="{00000000-0005-0000-0000-00004E0D0000}"/>
    <cellStyle name="Normal 2 2 3 2 2 3 3 2" xfId="13477" xr:uid="{00000000-0005-0000-0000-0000A8340000}"/>
    <cellStyle name="Normal 2 2 3 2 2 3 3 2 3" xfId="28575" xr:uid="{00000000-0005-0000-0000-0000A26F0000}"/>
    <cellStyle name="Normal 2 2 3 2 2 3 3 3" xfId="8457" xr:uid="{00000000-0005-0000-0000-00000C210000}"/>
    <cellStyle name="Normal 2 2 3 2 2 3 3 3 3" xfId="23558" xr:uid="{00000000-0005-0000-0000-0000095C0000}"/>
    <cellStyle name="Normal 2 2 3 2 2 3 3 5" xfId="18545" xr:uid="{00000000-0005-0000-0000-000074480000}"/>
    <cellStyle name="Normal 2 2 3 2 2 3 4" xfId="5096" xr:uid="{00000000-0005-0000-0000-0000EB130000}"/>
    <cellStyle name="Normal 2 2 3 2 2 3 4 2" xfId="15148" xr:uid="{00000000-0005-0000-0000-00002F3B0000}"/>
    <cellStyle name="Normal 2 2 3 2 2 3 4 2 3" xfId="30246" xr:uid="{00000000-0005-0000-0000-000029760000}"/>
    <cellStyle name="Normal 2 2 3 2 2 3 4 3" xfId="10128" xr:uid="{00000000-0005-0000-0000-000093270000}"/>
    <cellStyle name="Normal 2 2 3 2 2 3 4 3 3" xfId="25229" xr:uid="{00000000-0005-0000-0000-000090620000}"/>
    <cellStyle name="Normal 2 2 3 2 2 3 4 5" xfId="20216" xr:uid="{00000000-0005-0000-0000-0000FB4E0000}"/>
    <cellStyle name="Normal 2 2 3 2 2 3 5" xfId="11806" xr:uid="{00000000-0005-0000-0000-0000212E0000}"/>
    <cellStyle name="Normal 2 2 3 2 2 3 5 3" xfId="26904" xr:uid="{00000000-0005-0000-0000-00001B690000}"/>
    <cellStyle name="Normal 2 2 3 2 2 3 6" xfId="6785" xr:uid="{00000000-0005-0000-0000-0000841A0000}"/>
    <cellStyle name="Normal 2 2 3 2 2 3 6 3" xfId="21887" xr:uid="{00000000-0005-0000-0000-000082550000}"/>
    <cellStyle name="Normal 2 2 3 2 2 3 8" xfId="16874" xr:uid="{00000000-0005-0000-0000-0000ED410000}"/>
    <cellStyle name="Normal 2 2 3 2 2 4" xfId="2132" xr:uid="{00000000-0005-0000-0000-000057080000}"/>
    <cellStyle name="Normal 2 2 3 2 2 4 2" xfId="3822" xr:uid="{00000000-0005-0000-0000-0000F10E0000}"/>
    <cellStyle name="Normal 2 2 3 2 2 4 2 2" xfId="13895" xr:uid="{00000000-0005-0000-0000-00004A360000}"/>
    <cellStyle name="Normal 2 2 3 2 2 4 2 2 3" xfId="28993" xr:uid="{00000000-0005-0000-0000-000044710000}"/>
    <cellStyle name="Normal 2 2 3 2 2 4 2 3" xfId="8875" xr:uid="{00000000-0005-0000-0000-0000AE220000}"/>
    <cellStyle name="Normal 2 2 3 2 2 4 2 3 3" xfId="23976" xr:uid="{00000000-0005-0000-0000-0000AB5D0000}"/>
    <cellStyle name="Normal 2 2 3 2 2 4 2 5" xfId="18963" xr:uid="{00000000-0005-0000-0000-0000164A0000}"/>
    <cellStyle name="Normal 2 2 3 2 2 4 3" xfId="5514" xr:uid="{00000000-0005-0000-0000-00008D150000}"/>
    <cellStyle name="Normal 2 2 3 2 2 4 3 2" xfId="15566" xr:uid="{00000000-0005-0000-0000-0000D13C0000}"/>
    <cellStyle name="Normal 2 2 3 2 2 4 3 2 3" xfId="30664" xr:uid="{00000000-0005-0000-0000-0000CB770000}"/>
    <cellStyle name="Normal 2 2 3 2 2 4 3 3" xfId="10546" xr:uid="{00000000-0005-0000-0000-000035290000}"/>
    <cellStyle name="Normal 2 2 3 2 2 4 3 3 3" xfId="25647" xr:uid="{00000000-0005-0000-0000-000032640000}"/>
    <cellStyle name="Normal 2 2 3 2 2 4 3 5" xfId="20634" xr:uid="{00000000-0005-0000-0000-00009D500000}"/>
    <cellStyle name="Normal 2 2 3 2 2 4 4" xfId="12224" xr:uid="{00000000-0005-0000-0000-0000C32F0000}"/>
    <cellStyle name="Normal 2 2 3 2 2 4 4 3" xfId="27322" xr:uid="{00000000-0005-0000-0000-0000BD6A0000}"/>
    <cellStyle name="Normal 2 2 3 2 2 4 5" xfId="7203" xr:uid="{00000000-0005-0000-0000-0000261C0000}"/>
    <cellStyle name="Normal 2 2 3 2 2 4 5 3" xfId="22305" xr:uid="{00000000-0005-0000-0000-000024570000}"/>
    <cellStyle name="Normal 2 2 3 2 2 4 7" xfId="17292" xr:uid="{00000000-0005-0000-0000-00008F430000}"/>
    <cellStyle name="Normal 2 2 3 2 2 5" xfId="2985" xr:uid="{00000000-0005-0000-0000-0000AC0B0000}"/>
    <cellStyle name="Normal 2 2 3 2 2 5 2" xfId="13059" xr:uid="{00000000-0005-0000-0000-000006330000}"/>
    <cellStyle name="Normal 2 2 3 2 2 5 2 3" xfId="28157" xr:uid="{00000000-0005-0000-0000-0000006E0000}"/>
    <cellStyle name="Normal 2 2 3 2 2 5 3" xfId="8039" xr:uid="{00000000-0005-0000-0000-00006A1F0000}"/>
    <cellStyle name="Normal 2 2 3 2 2 5 3 3" xfId="23140" xr:uid="{00000000-0005-0000-0000-0000675A0000}"/>
    <cellStyle name="Normal 2 2 3 2 2 5 5" xfId="18127" xr:uid="{00000000-0005-0000-0000-0000D2460000}"/>
    <cellStyle name="Normal 2 2 3 2 2 6" xfId="4678" xr:uid="{00000000-0005-0000-0000-000049120000}"/>
    <cellStyle name="Normal 2 2 3 2 2 6 2" xfId="14730" xr:uid="{00000000-0005-0000-0000-00008D390000}"/>
    <cellStyle name="Normal 2 2 3 2 2 6 2 3" xfId="29828" xr:uid="{00000000-0005-0000-0000-000087740000}"/>
    <cellStyle name="Normal 2 2 3 2 2 6 3" xfId="9710" xr:uid="{00000000-0005-0000-0000-0000F1250000}"/>
    <cellStyle name="Normal 2 2 3 2 2 6 3 3" xfId="24811" xr:uid="{00000000-0005-0000-0000-0000EE600000}"/>
    <cellStyle name="Normal 2 2 3 2 2 6 5" xfId="19798" xr:uid="{00000000-0005-0000-0000-0000594D0000}"/>
    <cellStyle name="Normal 2 2 3 2 2 7" xfId="11388" xr:uid="{00000000-0005-0000-0000-00007F2C0000}"/>
    <cellStyle name="Normal 2 2 3 2 2 7 3" xfId="26486" xr:uid="{00000000-0005-0000-0000-000079670000}"/>
    <cellStyle name="Normal 2 2 3 2 2 8" xfId="6367" xr:uid="{00000000-0005-0000-0000-0000E2180000}"/>
    <cellStyle name="Normal 2 2 3 2 2 8 3" xfId="21469" xr:uid="{00000000-0005-0000-0000-0000E0530000}"/>
    <cellStyle name="Normal 2 2 3 2 3" xfId="1394" xr:uid="{00000000-0005-0000-0000-000075050000}"/>
    <cellStyle name="Normal 2 2 3 2 3 2" xfId="1815" xr:uid="{00000000-0005-0000-0000-00001A070000}"/>
    <cellStyle name="Normal 2 2 3 2 3 2 2" xfId="2654" xr:uid="{00000000-0005-0000-0000-0000610A0000}"/>
    <cellStyle name="Normal 2 2 3 2 3 2 2 2" xfId="4344" xr:uid="{00000000-0005-0000-0000-0000FB100000}"/>
    <cellStyle name="Normal 2 2 3 2 3 2 2 2 2" xfId="14417" xr:uid="{00000000-0005-0000-0000-000054380000}"/>
    <cellStyle name="Normal 2 2 3 2 3 2 2 2 2 3" xfId="29515" xr:uid="{00000000-0005-0000-0000-00004E730000}"/>
    <cellStyle name="Normal 2 2 3 2 3 2 2 2 3" xfId="9397" xr:uid="{00000000-0005-0000-0000-0000B8240000}"/>
    <cellStyle name="Normal 2 2 3 2 3 2 2 2 3 3" xfId="24498" xr:uid="{00000000-0005-0000-0000-0000B55F0000}"/>
    <cellStyle name="Normal 2 2 3 2 3 2 2 2 5" xfId="19485" xr:uid="{00000000-0005-0000-0000-0000204C0000}"/>
    <cellStyle name="Normal 2 2 3 2 3 2 2 3" xfId="6036" xr:uid="{00000000-0005-0000-0000-000097170000}"/>
    <cellStyle name="Normal 2 2 3 2 3 2 2 3 2" xfId="16088" xr:uid="{00000000-0005-0000-0000-0000DB3E0000}"/>
    <cellStyle name="Normal 2 2 3 2 3 2 2 3 2 3" xfId="31186" xr:uid="{00000000-0005-0000-0000-0000D5790000}"/>
    <cellStyle name="Normal 2 2 3 2 3 2 2 3 3" xfId="11068" xr:uid="{00000000-0005-0000-0000-00003F2B0000}"/>
    <cellStyle name="Normal 2 2 3 2 3 2 2 3 3 3" xfId="26169" xr:uid="{00000000-0005-0000-0000-00003C660000}"/>
    <cellStyle name="Normal 2 2 3 2 3 2 2 3 5" xfId="21156" xr:uid="{00000000-0005-0000-0000-0000A7520000}"/>
    <cellStyle name="Normal 2 2 3 2 3 2 2 4" xfId="12746" xr:uid="{00000000-0005-0000-0000-0000CD310000}"/>
    <cellStyle name="Normal 2 2 3 2 3 2 2 4 3" xfId="27844" xr:uid="{00000000-0005-0000-0000-0000C76C0000}"/>
    <cellStyle name="Normal 2 2 3 2 3 2 2 5" xfId="7725" xr:uid="{00000000-0005-0000-0000-0000301E0000}"/>
    <cellStyle name="Normal 2 2 3 2 3 2 2 5 3" xfId="22827" xr:uid="{00000000-0005-0000-0000-00002E590000}"/>
    <cellStyle name="Normal 2 2 3 2 3 2 2 7" xfId="17814" xr:uid="{00000000-0005-0000-0000-000099450000}"/>
    <cellStyle name="Normal 2 2 3 2 3 2 3" xfId="3507" xr:uid="{00000000-0005-0000-0000-0000B60D0000}"/>
    <cellStyle name="Normal 2 2 3 2 3 2 3 2" xfId="13581" xr:uid="{00000000-0005-0000-0000-000010350000}"/>
    <cellStyle name="Normal 2 2 3 2 3 2 3 2 3" xfId="28679" xr:uid="{00000000-0005-0000-0000-00000A700000}"/>
    <cellStyle name="Normal 2 2 3 2 3 2 3 3" xfId="8561" xr:uid="{00000000-0005-0000-0000-000074210000}"/>
    <cellStyle name="Normal 2 2 3 2 3 2 3 3 3" xfId="23662" xr:uid="{00000000-0005-0000-0000-0000715C0000}"/>
    <cellStyle name="Normal 2 2 3 2 3 2 3 5" xfId="18649" xr:uid="{00000000-0005-0000-0000-0000DC480000}"/>
    <cellStyle name="Normal 2 2 3 2 3 2 4" xfId="5200" xr:uid="{00000000-0005-0000-0000-000053140000}"/>
    <cellStyle name="Normal 2 2 3 2 3 2 4 2" xfId="15252" xr:uid="{00000000-0005-0000-0000-0000973B0000}"/>
    <cellStyle name="Normal 2 2 3 2 3 2 4 2 3" xfId="30350" xr:uid="{00000000-0005-0000-0000-000091760000}"/>
    <cellStyle name="Normal 2 2 3 2 3 2 4 3" xfId="10232" xr:uid="{00000000-0005-0000-0000-0000FB270000}"/>
    <cellStyle name="Normal 2 2 3 2 3 2 4 3 3" xfId="25333" xr:uid="{00000000-0005-0000-0000-0000F8620000}"/>
    <cellStyle name="Normal 2 2 3 2 3 2 4 5" xfId="20320" xr:uid="{00000000-0005-0000-0000-0000634F0000}"/>
    <cellStyle name="Normal 2 2 3 2 3 2 5" xfId="11910" xr:uid="{00000000-0005-0000-0000-0000892E0000}"/>
    <cellStyle name="Normal 2 2 3 2 3 2 5 3" xfId="27008" xr:uid="{00000000-0005-0000-0000-000083690000}"/>
    <cellStyle name="Normal 2 2 3 2 3 2 6" xfId="6889" xr:uid="{00000000-0005-0000-0000-0000EC1A0000}"/>
    <cellStyle name="Normal 2 2 3 2 3 2 6 3" xfId="21991" xr:uid="{00000000-0005-0000-0000-0000EA550000}"/>
    <cellStyle name="Normal 2 2 3 2 3 2 8" xfId="16978" xr:uid="{00000000-0005-0000-0000-000055420000}"/>
    <cellStyle name="Normal 2 2 3 2 3 3" xfId="2236" xr:uid="{00000000-0005-0000-0000-0000BF080000}"/>
    <cellStyle name="Normal 2 2 3 2 3 3 2" xfId="3926" xr:uid="{00000000-0005-0000-0000-0000590F0000}"/>
    <cellStyle name="Normal 2 2 3 2 3 3 2 2" xfId="13999" xr:uid="{00000000-0005-0000-0000-0000B2360000}"/>
    <cellStyle name="Normal 2 2 3 2 3 3 2 2 3" xfId="29097" xr:uid="{00000000-0005-0000-0000-0000AC710000}"/>
    <cellStyle name="Normal 2 2 3 2 3 3 2 3" xfId="8979" xr:uid="{00000000-0005-0000-0000-000016230000}"/>
    <cellStyle name="Normal 2 2 3 2 3 3 2 3 3" xfId="24080" xr:uid="{00000000-0005-0000-0000-0000135E0000}"/>
    <cellStyle name="Normal 2 2 3 2 3 3 2 5" xfId="19067" xr:uid="{00000000-0005-0000-0000-00007E4A0000}"/>
    <cellStyle name="Normal 2 2 3 2 3 3 3" xfId="5618" xr:uid="{00000000-0005-0000-0000-0000F5150000}"/>
    <cellStyle name="Normal 2 2 3 2 3 3 3 2" xfId="15670" xr:uid="{00000000-0005-0000-0000-0000393D0000}"/>
    <cellStyle name="Normal 2 2 3 2 3 3 3 2 3" xfId="30768" xr:uid="{00000000-0005-0000-0000-000033780000}"/>
    <cellStyle name="Normal 2 2 3 2 3 3 3 3" xfId="10650" xr:uid="{00000000-0005-0000-0000-00009D290000}"/>
    <cellStyle name="Normal 2 2 3 2 3 3 3 3 3" xfId="25751" xr:uid="{00000000-0005-0000-0000-00009A640000}"/>
    <cellStyle name="Normal 2 2 3 2 3 3 3 5" xfId="20738" xr:uid="{00000000-0005-0000-0000-000005510000}"/>
    <cellStyle name="Normal 2 2 3 2 3 3 4" xfId="12328" xr:uid="{00000000-0005-0000-0000-00002B300000}"/>
    <cellStyle name="Normal 2 2 3 2 3 3 4 3" xfId="27426" xr:uid="{00000000-0005-0000-0000-0000256B0000}"/>
    <cellStyle name="Normal 2 2 3 2 3 3 5" xfId="7307" xr:uid="{00000000-0005-0000-0000-00008E1C0000}"/>
    <cellStyle name="Normal 2 2 3 2 3 3 5 3" xfId="22409" xr:uid="{00000000-0005-0000-0000-00008C570000}"/>
    <cellStyle name="Normal 2 2 3 2 3 3 7" xfId="17396" xr:uid="{00000000-0005-0000-0000-0000F7430000}"/>
    <cellStyle name="Normal 2 2 3 2 3 4" xfId="3089" xr:uid="{00000000-0005-0000-0000-0000140C0000}"/>
    <cellStyle name="Normal 2 2 3 2 3 4 2" xfId="13163" xr:uid="{00000000-0005-0000-0000-00006E330000}"/>
    <cellStyle name="Normal 2 2 3 2 3 4 2 3" xfId="28261" xr:uid="{00000000-0005-0000-0000-0000686E0000}"/>
    <cellStyle name="Normal 2 2 3 2 3 4 3" xfId="8143" xr:uid="{00000000-0005-0000-0000-0000D21F0000}"/>
    <cellStyle name="Normal 2 2 3 2 3 4 3 3" xfId="23244" xr:uid="{00000000-0005-0000-0000-0000CF5A0000}"/>
    <cellStyle name="Normal 2 2 3 2 3 4 5" xfId="18231" xr:uid="{00000000-0005-0000-0000-00003A470000}"/>
    <cellStyle name="Normal 2 2 3 2 3 5" xfId="4782" xr:uid="{00000000-0005-0000-0000-0000B1120000}"/>
    <cellStyle name="Normal 2 2 3 2 3 5 2" xfId="14834" xr:uid="{00000000-0005-0000-0000-0000F5390000}"/>
    <cellStyle name="Normal 2 2 3 2 3 5 2 3" xfId="29932" xr:uid="{00000000-0005-0000-0000-0000EF740000}"/>
    <cellStyle name="Normal 2 2 3 2 3 5 3" xfId="9814" xr:uid="{00000000-0005-0000-0000-000059260000}"/>
    <cellStyle name="Normal 2 2 3 2 3 5 3 3" xfId="24915" xr:uid="{00000000-0005-0000-0000-000056610000}"/>
    <cellStyle name="Normal 2 2 3 2 3 5 5" xfId="19902" xr:uid="{00000000-0005-0000-0000-0000C14D0000}"/>
    <cellStyle name="Normal 2 2 3 2 3 6" xfId="11492" xr:uid="{00000000-0005-0000-0000-0000E72C0000}"/>
    <cellStyle name="Normal 2 2 3 2 3 6 3" xfId="26590" xr:uid="{00000000-0005-0000-0000-0000E1670000}"/>
    <cellStyle name="Normal 2 2 3 2 3 7" xfId="6471" xr:uid="{00000000-0005-0000-0000-00004A190000}"/>
    <cellStyle name="Normal 2 2 3 2 3 7 3" xfId="21573" xr:uid="{00000000-0005-0000-0000-000048540000}"/>
    <cellStyle name="Normal 2 2 3 2 3 9" xfId="16560" xr:uid="{00000000-0005-0000-0000-0000B3400000}"/>
    <cellStyle name="Normal 2 2 3 2 4" xfId="1607" xr:uid="{00000000-0005-0000-0000-00004A060000}"/>
    <cellStyle name="Normal 2 2 3 2 4 2" xfId="2446" xr:uid="{00000000-0005-0000-0000-000091090000}"/>
    <cellStyle name="Normal 2 2 3 2 4 2 2" xfId="4136" xr:uid="{00000000-0005-0000-0000-00002B100000}"/>
    <cellStyle name="Normal 2 2 3 2 4 2 2 2" xfId="14209" xr:uid="{00000000-0005-0000-0000-000084370000}"/>
    <cellStyle name="Normal 2 2 3 2 4 2 2 2 3" xfId="29307" xr:uid="{00000000-0005-0000-0000-00007E720000}"/>
    <cellStyle name="Normal 2 2 3 2 4 2 2 3" xfId="9189" xr:uid="{00000000-0005-0000-0000-0000E8230000}"/>
    <cellStyle name="Normal 2 2 3 2 4 2 2 3 3" xfId="24290" xr:uid="{00000000-0005-0000-0000-0000E55E0000}"/>
    <cellStyle name="Normal 2 2 3 2 4 2 2 5" xfId="19277" xr:uid="{00000000-0005-0000-0000-0000504B0000}"/>
    <cellStyle name="Normal 2 2 3 2 4 2 3" xfId="5828" xr:uid="{00000000-0005-0000-0000-0000C7160000}"/>
    <cellStyle name="Normal 2 2 3 2 4 2 3 2" xfId="15880" xr:uid="{00000000-0005-0000-0000-00000B3E0000}"/>
    <cellStyle name="Normal 2 2 3 2 4 2 3 2 3" xfId="30978" xr:uid="{00000000-0005-0000-0000-000005790000}"/>
    <cellStyle name="Normal 2 2 3 2 4 2 3 3" xfId="10860" xr:uid="{00000000-0005-0000-0000-00006F2A0000}"/>
    <cellStyle name="Normal 2 2 3 2 4 2 3 3 3" xfId="25961" xr:uid="{00000000-0005-0000-0000-00006C650000}"/>
    <cellStyle name="Normal 2 2 3 2 4 2 3 5" xfId="20948" xr:uid="{00000000-0005-0000-0000-0000D7510000}"/>
    <cellStyle name="Normal 2 2 3 2 4 2 4" xfId="12538" xr:uid="{00000000-0005-0000-0000-0000FD300000}"/>
    <cellStyle name="Normal 2 2 3 2 4 2 4 3" xfId="27636" xr:uid="{00000000-0005-0000-0000-0000F76B0000}"/>
    <cellStyle name="Normal 2 2 3 2 4 2 5" xfId="7517" xr:uid="{00000000-0005-0000-0000-0000601D0000}"/>
    <cellStyle name="Normal 2 2 3 2 4 2 5 3" xfId="22619" xr:uid="{00000000-0005-0000-0000-00005E580000}"/>
    <cellStyle name="Normal 2 2 3 2 4 2 7" xfId="17606" xr:uid="{00000000-0005-0000-0000-0000C9440000}"/>
    <cellStyle name="Normal 2 2 3 2 4 3" xfId="3299" xr:uid="{00000000-0005-0000-0000-0000E60C0000}"/>
    <cellStyle name="Normal 2 2 3 2 4 3 2" xfId="13373" xr:uid="{00000000-0005-0000-0000-000040340000}"/>
    <cellStyle name="Normal 2 2 3 2 4 3 2 3" xfId="28471" xr:uid="{00000000-0005-0000-0000-00003A6F0000}"/>
    <cellStyle name="Normal 2 2 3 2 4 3 3" xfId="8353" xr:uid="{00000000-0005-0000-0000-0000A4200000}"/>
    <cellStyle name="Normal 2 2 3 2 4 3 3 3" xfId="23454" xr:uid="{00000000-0005-0000-0000-0000A15B0000}"/>
    <cellStyle name="Normal 2 2 3 2 4 3 5" xfId="18441" xr:uid="{00000000-0005-0000-0000-00000C480000}"/>
    <cellStyle name="Normal 2 2 3 2 4 4" xfId="4992" xr:uid="{00000000-0005-0000-0000-000083130000}"/>
    <cellStyle name="Normal 2 2 3 2 4 4 2" xfId="15044" xr:uid="{00000000-0005-0000-0000-0000C73A0000}"/>
    <cellStyle name="Normal 2 2 3 2 4 4 2 3" xfId="30142" xr:uid="{00000000-0005-0000-0000-0000C1750000}"/>
    <cellStyle name="Normal 2 2 3 2 4 4 3" xfId="10024" xr:uid="{00000000-0005-0000-0000-00002B270000}"/>
    <cellStyle name="Normal 2 2 3 2 4 4 3 3" xfId="25125" xr:uid="{00000000-0005-0000-0000-000028620000}"/>
    <cellStyle name="Normal 2 2 3 2 4 4 5" xfId="20112" xr:uid="{00000000-0005-0000-0000-0000934E0000}"/>
    <cellStyle name="Normal 2 2 3 2 4 5" xfId="11702" xr:uid="{00000000-0005-0000-0000-0000B92D0000}"/>
    <cellStyle name="Normal 2 2 3 2 4 5 3" xfId="26800" xr:uid="{00000000-0005-0000-0000-0000B3680000}"/>
    <cellStyle name="Normal 2 2 3 2 4 6" xfId="6681" xr:uid="{00000000-0005-0000-0000-00001C1A0000}"/>
    <cellStyle name="Normal 2 2 3 2 4 6 3" xfId="21783" xr:uid="{00000000-0005-0000-0000-00001A550000}"/>
    <cellStyle name="Normal 2 2 3 2 4 8" xfId="16770" xr:uid="{00000000-0005-0000-0000-000085410000}"/>
    <cellStyle name="Normal 2 2 3 2 5" xfId="2028" xr:uid="{00000000-0005-0000-0000-0000EF070000}"/>
    <cellStyle name="Normal 2 2 3 2 5 2" xfId="3718" xr:uid="{00000000-0005-0000-0000-0000890E0000}"/>
    <cellStyle name="Normal 2 2 3 2 5 2 2" xfId="13791" xr:uid="{00000000-0005-0000-0000-0000E2350000}"/>
    <cellStyle name="Normal 2 2 3 2 5 2 2 3" xfId="28889" xr:uid="{00000000-0005-0000-0000-0000DC700000}"/>
    <cellStyle name="Normal 2 2 3 2 5 2 3" xfId="8771" xr:uid="{00000000-0005-0000-0000-000046220000}"/>
    <cellStyle name="Normal 2 2 3 2 5 2 3 3" xfId="23872" xr:uid="{00000000-0005-0000-0000-0000435D0000}"/>
    <cellStyle name="Normal 2 2 3 2 5 2 5" xfId="18859" xr:uid="{00000000-0005-0000-0000-0000AE490000}"/>
    <cellStyle name="Normal 2 2 3 2 5 3" xfId="5410" xr:uid="{00000000-0005-0000-0000-000025150000}"/>
    <cellStyle name="Normal 2 2 3 2 5 3 2" xfId="15462" xr:uid="{00000000-0005-0000-0000-0000693C0000}"/>
    <cellStyle name="Normal 2 2 3 2 5 3 2 3" xfId="30560" xr:uid="{00000000-0005-0000-0000-000063770000}"/>
    <cellStyle name="Normal 2 2 3 2 5 3 3" xfId="10442" xr:uid="{00000000-0005-0000-0000-0000CD280000}"/>
    <cellStyle name="Normal 2 2 3 2 5 3 3 3" xfId="25543" xr:uid="{00000000-0005-0000-0000-0000CA630000}"/>
    <cellStyle name="Normal 2 2 3 2 5 3 5" xfId="20530" xr:uid="{00000000-0005-0000-0000-000035500000}"/>
    <cellStyle name="Normal 2 2 3 2 5 4" xfId="12120" xr:uid="{00000000-0005-0000-0000-00005B2F0000}"/>
    <cellStyle name="Normal 2 2 3 2 5 4 3" xfId="27218" xr:uid="{00000000-0005-0000-0000-0000556A0000}"/>
    <cellStyle name="Normal 2 2 3 2 5 5" xfId="7099" xr:uid="{00000000-0005-0000-0000-0000BE1B0000}"/>
    <cellStyle name="Normal 2 2 3 2 5 5 3" xfId="22201" xr:uid="{00000000-0005-0000-0000-0000BC560000}"/>
    <cellStyle name="Normal 2 2 3 2 5 7" xfId="17188" xr:uid="{00000000-0005-0000-0000-000027430000}"/>
    <cellStyle name="Normal 2 2 3 2 6" xfId="2881" xr:uid="{00000000-0005-0000-0000-0000440B0000}"/>
    <cellStyle name="Normal 2 2 3 2 6 2" xfId="12955" xr:uid="{00000000-0005-0000-0000-00009E320000}"/>
    <cellStyle name="Normal 2 2 3 2 6 2 3" xfId="28053" xr:uid="{00000000-0005-0000-0000-0000986D0000}"/>
    <cellStyle name="Normal 2 2 3 2 6 3" xfId="7935" xr:uid="{00000000-0005-0000-0000-0000021F0000}"/>
    <cellStyle name="Normal 2 2 3 2 6 3 3" xfId="23036" xr:uid="{00000000-0005-0000-0000-0000FF590000}"/>
    <cellStyle name="Normal 2 2 3 2 6 5" xfId="18023" xr:uid="{00000000-0005-0000-0000-00006A460000}"/>
    <cellStyle name="Normal 2 2 3 2 7" xfId="4574" xr:uid="{00000000-0005-0000-0000-0000E1110000}"/>
    <cellStyle name="Normal 2 2 3 2 7 2" xfId="14626" xr:uid="{00000000-0005-0000-0000-000025390000}"/>
    <cellStyle name="Normal 2 2 3 2 7 2 3" xfId="29724" xr:uid="{00000000-0005-0000-0000-00001F740000}"/>
    <cellStyle name="Normal 2 2 3 2 7 3" xfId="9606" xr:uid="{00000000-0005-0000-0000-000089250000}"/>
    <cellStyle name="Normal 2 2 3 2 7 3 3" xfId="24707" xr:uid="{00000000-0005-0000-0000-000086600000}"/>
    <cellStyle name="Normal 2 2 3 2 7 5" xfId="19694" xr:uid="{00000000-0005-0000-0000-0000F14C0000}"/>
    <cellStyle name="Normal 2 2 3 2 8" xfId="11284" xr:uid="{00000000-0005-0000-0000-0000172C0000}"/>
    <cellStyle name="Normal 2 2 3 2 8 3" xfId="26382" xr:uid="{00000000-0005-0000-0000-000011670000}"/>
    <cellStyle name="Normal 2 2 3 2 9" xfId="6263" xr:uid="{00000000-0005-0000-0000-00007A180000}"/>
    <cellStyle name="Normal 2 2 3 2 9 3" xfId="21365" xr:uid="{00000000-0005-0000-0000-000078530000}"/>
    <cellStyle name="Normal 2 2 3 3" xfId="1227" xr:uid="{00000000-0005-0000-0000-0000CE040000}"/>
    <cellStyle name="Normal 2 2 3 3 10" xfId="16404" xr:uid="{00000000-0005-0000-0000-000017400000}"/>
    <cellStyle name="Normal 2 2 3 3 2" xfId="1446" xr:uid="{00000000-0005-0000-0000-0000A9050000}"/>
    <cellStyle name="Normal 2 2 3 3 2 2" xfId="1867" xr:uid="{00000000-0005-0000-0000-00004E070000}"/>
    <cellStyle name="Normal 2 2 3 3 2 2 2" xfId="2706" xr:uid="{00000000-0005-0000-0000-0000950A0000}"/>
    <cellStyle name="Normal 2 2 3 3 2 2 2 2" xfId="4396" xr:uid="{00000000-0005-0000-0000-00002F110000}"/>
    <cellStyle name="Normal 2 2 3 3 2 2 2 2 2" xfId="14469" xr:uid="{00000000-0005-0000-0000-000088380000}"/>
    <cellStyle name="Normal 2 2 3 3 2 2 2 2 2 3" xfId="29567" xr:uid="{00000000-0005-0000-0000-000082730000}"/>
    <cellStyle name="Normal 2 2 3 3 2 2 2 2 3" xfId="9449" xr:uid="{00000000-0005-0000-0000-0000EC240000}"/>
    <cellStyle name="Normal 2 2 3 3 2 2 2 2 3 3" xfId="24550" xr:uid="{00000000-0005-0000-0000-0000E95F0000}"/>
    <cellStyle name="Normal 2 2 3 3 2 2 2 2 5" xfId="19537" xr:uid="{00000000-0005-0000-0000-0000544C0000}"/>
    <cellStyle name="Normal 2 2 3 3 2 2 2 3" xfId="6088" xr:uid="{00000000-0005-0000-0000-0000CB170000}"/>
    <cellStyle name="Normal 2 2 3 3 2 2 2 3 2" xfId="16140" xr:uid="{00000000-0005-0000-0000-00000F3F0000}"/>
    <cellStyle name="Normal 2 2 3 3 2 2 2 3 2 3" xfId="31238" xr:uid="{00000000-0005-0000-0000-0000097A0000}"/>
    <cellStyle name="Normal 2 2 3 3 2 2 2 3 3" xfId="11120" xr:uid="{00000000-0005-0000-0000-0000732B0000}"/>
    <cellStyle name="Normal 2 2 3 3 2 2 2 3 3 3" xfId="26221" xr:uid="{00000000-0005-0000-0000-000070660000}"/>
    <cellStyle name="Normal 2 2 3 3 2 2 2 3 5" xfId="21208" xr:uid="{00000000-0005-0000-0000-0000DB520000}"/>
    <cellStyle name="Normal 2 2 3 3 2 2 2 4" xfId="12798" xr:uid="{00000000-0005-0000-0000-000001320000}"/>
    <cellStyle name="Normal 2 2 3 3 2 2 2 4 3" xfId="27896" xr:uid="{00000000-0005-0000-0000-0000FB6C0000}"/>
    <cellStyle name="Normal 2 2 3 3 2 2 2 5" xfId="7777" xr:uid="{00000000-0005-0000-0000-0000641E0000}"/>
    <cellStyle name="Normal 2 2 3 3 2 2 2 5 3" xfId="22879" xr:uid="{00000000-0005-0000-0000-000062590000}"/>
    <cellStyle name="Normal 2 2 3 3 2 2 2 7" xfId="17866" xr:uid="{00000000-0005-0000-0000-0000CD450000}"/>
    <cellStyle name="Normal 2 2 3 3 2 2 3" xfId="3559" xr:uid="{00000000-0005-0000-0000-0000EA0D0000}"/>
    <cellStyle name="Normal 2 2 3 3 2 2 3 2" xfId="13633" xr:uid="{00000000-0005-0000-0000-000044350000}"/>
    <cellStyle name="Normal 2 2 3 3 2 2 3 2 3" xfId="28731" xr:uid="{00000000-0005-0000-0000-00003E700000}"/>
    <cellStyle name="Normal 2 2 3 3 2 2 3 3" xfId="8613" xr:uid="{00000000-0005-0000-0000-0000A8210000}"/>
    <cellStyle name="Normal 2 2 3 3 2 2 3 3 3" xfId="23714" xr:uid="{00000000-0005-0000-0000-0000A55C0000}"/>
    <cellStyle name="Normal 2 2 3 3 2 2 3 5" xfId="18701" xr:uid="{00000000-0005-0000-0000-000010490000}"/>
    <cellStyle name="Normal 2 2 3 3 2 2 4" xfId="5252" xr:uid="{00000000-0005-0000-0000-000087140000}"/>
    <cellStyle name="Normal 2 2 3 3 2 2 4 2" xfId="15304" xr:uid="{00000000-0005-0000-0000-0000CB3B0000}"/>
    <cellStyle name="Normal 2 2 3 3 2 2 4 2 3" xfId="30402" xr:uid="{00000000-0005-0000-0000-0000C5760000}"/>
    <cellStyle name="Normal 2 2 3 3 2 2 4 3" xfId="10284" xr:uid="{00000000-0005-0000-0000-00002F280000}"/>
    <cellStyle name="Normal 2 2 3 3 2 2 4 3 3" xfId="25385" xr:uid="{00000000-0005-0000-0000-00002C630000}"/>
    <cellStyle name="Normal 2 2 3 3 2 2 4 5" xfId="20372" xr:uid="{00000000-0005-0000-0000-0000974F0000}"/>
    <cellStyle name="Normal 2 2 3 3 2 2 5" xfId="11962" xr:uid="{00000000-0005-0000-0000-0000BD2E0000}"/>
    <cellStyle name="Normal 2 2 3 3 2 2 5 3" xfId="27060" xr:uid="{00000000-0005-0000-0000-0000B7690000}"/>
    <cellStyle name="Normal 2 2 3 3 2 2 6" xfId="6941" xr:uid="{00000000-0005-0000-0000-0000201B0000}"/>
    <cellStyle name="Normal 2 2 3 3 2 2 6 3" xfId="22043" xr:uid="{00000000-0005-0000-0000-00001E560000}"/>
    <cellStyle name="Normal 2 2 3 3 2 2 8" xfId="17030" xr:uid="{00000000-0005-0000-0000-000089420000}"/>
    <cellStyle name="Normal 2 2 3 3 2 3" xfId="2288" xr:uid="{00000000-0005-0000-0000-0000F3080000}"/>
    <cellStyle name="Normal 2 2 3 3 2 3 2" xfId="3978" xr:uid="{00000000-0005-0000-0000-00008D0F0000}"/>
    <cellStyle name="Normal 2 2 3 3 2 3 2 2" xfId="14051" xr:uid="{00000000-0005-0000-0000-0000E6360000}"/>
    <cellStyle name="Normal 2 2 3 3 2 3 2 2 3" xfId="29149" xr:uid="{00000000-0005-0000-0000-0000E0710000}"/>
    <cellStyle name="Normal 2 2 3 3 2 3 2 3" xfId="9031" xr:uid="{00000000-0005-0000-0000-00004A230000}"/>
    <cellStyle name="Normal 2 2 3 3 2 3 2 3 3" xfId="24132" xr:uid="{00000000-0005-0000-0000-0000475E0000}"/>
    <cellStyle name="Normal 2 2 3 3 2 3 2 5" xfId="19119" xr:uid="{00000000-0005-0000-0000-0000B24A0000}"/>
    <cellStyle name="Normal 2 2 3 3 2 3 3" xfId="5670" xr:uid="{00000000-0005-0000-0000-000029160000}"/>
    <cellStyle name="Normal 2 2 3 3 2 3 3 2" xfId="15722" xr:uid="{00000000-0005-0000-0000-00006D3D0000}"/>
    <cellStyle name="Normal 2 2 3 3 2 3 3 2 3" xfId="30820" xr:uid="{00000000-0005-0000-0000-000067780000}"/>
    <cellStyle name="Normal 2 2 3 3 2 3 3 3" xfId="10702" xr:uid="{00000000-0005-0000-0000-0000D1290000}"/>
    <cellStyle name="Normal 2 2 3 3 2 3 3 3 3" xfId="25803" xr:uid="{00000000-0005-0000-0000-0000CE640000}"/>
    <cellStyle name="Normal 2 2 3 3 2 3 3 5" xfId="20790" xr:uid="{00000000-0005-0000-0000-000039510000}"/>
    <cellStyle name="Normal 2 2 3 3 2 3 4" xfId="12380" xr:uid="{00000000-0005-0000-0000-00005F300000}"/>
    <cellStyle name="Normal 2 2 3 3 2 3 4 3" xfId="27478" xr:uid="{00000000-0005-0000-0000-0000596B0000}"/>
    <cellStyle name="Normal 2 2 3 3 2 3 5" xfId="7359" xr:uid="{00000000-0005-0000-0000-0000C21C0000}"/>
    <cellStyle name="Normal 2 2 3 3 2 3 5 3" xfId="22461" xr:uid="{00000000-0005-0000-0000-0000C0570000}"/>
    <cellStyle name="Normal 2 2 3 3 2 3 7" xfId="17448" xr:uid="{00000000-0005-0000-0000-00002B440000}"/>
    <cellStyle name="Normal 2 2 3 3 2 4" xfId="3141" xr:uid="{00000000-0005-0000-0000-0000480C0000}"/>
    <cellStyle name="Normal 2 2 3 3 2 4 2" xfId="13215" xr:uid="{00000000-0005-0000-0000-0000A2330000}"/>
    <cellStyle name="Normal 2 2 3 3 2 4 2 3" xfId="28313" xr:uid="{00000000-0005-0000-0000-00009C6E0000}"/>
    <cellStyle name="Normal 2 2 3 3 2 4 3" xfId="8195" xr:uid="{00000000-0005-0000-0000-000006200000}"/>
    <cellStyle name="Normal 2 2 3 3 2 4 3 3" xfId="23296" xr:uid="{00000000-0005-0000-0000-0000035B0000}"/>
    <cellStyle name="Normal 2 2 3 3 2 4 5" xfId="18283" xr:uid="{00000000-0005-0000-0000-00006E470000}"/>
    <cellStyle name="Normal 2 2 3 3 2 5" xfId="4834" xr:uid="{00000000-0005-0000-0000-0000E5120000}"/>
    <cellStyle name="Normal 2 2 3 3 2 5 2" xfId="14886" xr:uid="{00000000-0005-0000-0000-0000293A0000}"/>
    <cellStyle name="Normal 2 2 3 3 2 5 2 3" xfId="29984" xr:uid="{00000000-0005-0000-0000-000023750000}"/>
    <cellStyle name="Normal 2 2 3 3 2 5 3" xfId="9866" xr:uid="{00000000-0005-0000-0000-00008D260000}"/>
    <cellStyle name="Normal 2 2 3 3 2 5 3 3" xfId="24967" xr:uid="{00000000-0005-0000-0000-00008A610000}"/>
    <cellStyle name="Normal 2 2 3 3 2 5 5" xfId="19954" xr:uid="{00000000-0005-0000-0000-0000F54D0000}"/>
    <cellStyle name="Normal 2 2 3 3 2 6" xfId="11544" xr:uid="{00000000-0005-0000-0000-00001B2D0000}"/>
    <cellStyle name="Normal 2 2 3 3 2 6 3" xfId="26642" xr:uid="{00000000-0005-0000-0000-000015680000}"/>
    <cellStyle name="Normal 2 2 3 3 2 7" xfId="6523" xr:uid="{00000000-0005-0000-0000-00007E190000}"/>
    <cellStyle name="Normal 2 2 3 3 2 7 3" xfId="21625" xr:uid="{00000000-0005-0000-0000-00007C540000}"/>
    <cellStyle name="Normal 2 2 3 3 2 9" xfId="16612" xr:uid="{00000000-0005-0000-0000-0000E7400000}"/>
    <cellStyle name="Normal 2 2 3 3 3" xfId="1659" xr:uid="{00000000-0005-0000-0000-00007E060000}"/>
    <cellStyle name="Normal 2 2 3 3 3 2" xfId="2498" xr:uid="{00000000-0005-0000-0000-0000C5090000}"/>
    <cellStyle name="Normal 2 2 3 3 3 2 2" xfId="4188" xr:uid="{00000000-0005-0000-0000-00005F100000}"/>
    <cellStyle name="Normal 2 2 3 3 3 2 2 2" xfId="14261" xr:uid="{00000000-0005-0000-0000-0000B8370000}"/>
    <cellStyle name="Normal 2 2 3 3 3 2 2 2 3" xfId="29359" xr:uid="{00000000-0005-0000-0000-0000B2720000}"/>
    <cellStyle name="Normal 2 2 3 3 3 2 2 3" xfId="9241" xr:uid="{00000000-0005-0000-0000-00001C240000}"/>
    <cellStyle name="Normal 2 2 3 3 3 2 2 3 3" xfId="24342" xr:uid="{00000000-0005-0000-0000-0000195F0000}"/>
    <cellStyle name="Normal 2 2 3 3 3 2 2 5" xfId="19329" xr:uid="{00000000-0005-0000-0000-0000844B0000}"/>
    <cellStyle name="Normal 2 2 3 3 3 2 3" xfId="5880" xr:uid="{00000000-0005-0000-0000-0000FB160000}"/>
    <cellStyle name="Normal 2 2 3 3 3 2 3 2" xfId="15932" xr:uid="{00000000-0005-0000-0000-00003F3E0000}"/>
    <cellStyle name="Normal 2 2 3 3 3 2 3 2 3" xfId="31030" xr:uid="{00000000-0005-0000-0000-000039790000}"/>
    <cellStyle name="Normal 2 2 3 3 3 2 3 3" xfId="10912" xr:uid="{00000000-0005-0000-0000-0000A32A0000}"/>
    <cellStyle name="Normal 2 2 3 3 3 2 3 3 3" xfId="26013" xr:uid="{00000000-0005-0000-0000-0000A0650000}"/>
    <cellStyle name="Normal 2 2 3 3 3 2 3 5" xfId="21000" xr:uid="{00000000-0005-0000-0000-00000B520000}"/>
    <cellStyle name="Normal 2 2 3 3 3 2 4" xfId="12590" xr:uid="{00000000-0005-0000-0000-000031310000}"/>
    <cellStyle name="Normal 2 2 3 3 3 2 4 3" xfId="27688" xr:uid="{00000000-0005-0000-0000-00002B6C0000}"/>
    <cellStyle name="Normal 2 2 3 3 3 2 5" xfId="7569" xr:uid="{00000000-0005-0000-0000-0000941D0000}"/>
    <cellStyle name="Normal 2 2 3 3 3 2 5 3" xfId="22671" xr:uid="{00000000-0005-0000-0000-000092580000}"/>
    <cellStyle name="Normal 2 2 3 3 3 2 7" xfId="17658" xr:uid="{00000000-0005-0000-0000-0000FD440000}"/>
    <cellStyle name="Normal 2 2 3 3 3 3" xfId="3351" xr:uid="{00000000-0005-0000-0000-00001A0D0000}"/>
    <cellStyle name="Normal 2 2 3 3 3 3 2" xfId="13425" xr:uid="{00000000-0005-0000-0000-000074340000}"/>
    <cellStyle name="Normal 2 2 3 3 3 3 2 3" xfId="28523" xr:uid="{00000000-0005-0000-0000-00006E6F0000}"/>
    <cellStyle name="Normal 2 2 3 3 3 3 3" xfId="8405" xr:uid="{00000000-0005-0000-0000-0000D8200000}"/>
    <cellStyle name="Normal 2 2 3 3 3 3 3 3" xfId="23506" xr:uid="{00000000-0005-0000-0000-0000D55B0000}"/>
    <cellStyle name="Normal 2 2 3 3 3 3 5" xfId="18493" xr:uid="{00000000-0005-0000-0000-000040480000}"/>
    <cellStyle name="Normal 2 2 3 3 3 4" xfId="5044" xr:uid="{00000000-0005-0000-0000-0000B7130000}"/>
    <cellStyle name="Normal 2 2 3 3 3 4 2" xfId="15096" xr:uid="{00000000-0005-0000-0000-0000FB3A0000}"/>
    <cellStyle name="Normal 2 2 3 3 3 4 2 3" xfId="30194" xr:uid="{00000000-0005-0000-0000-0000F5750000}"/>
    <cellStyle name="Normal 2 2 3 3 3 4 3" xfId="10076" xr:uid="{00000000-0005-0000-0000-00005F270000}"/>
    <cellStyle name="Normal 2 2 3 3 3 4 3 3" xfId="25177" xr:uid="{00000000-0005-0000-0000-00005C620000}"/>
    <cellStyle name="Normal 2 2 3 3 3 4 5" xfId="20164" xr:uid="{00000000-0005-0000-0000-0000C74E0000}"/>
    <cellStyle name="Normal 2 2 3 3 3 5" xfId="11754" xr:uid="{00000000-0005-0000-0000-0000ED2D0000}"/>
    <cellStyle name="Normal 2 2 3 3 3 5 3" xfId="26852" xr:uid="{00000000-0005-0000-0000-0000E7680000}"/>
    <cellStyle name="Normal 2 2 3 3 3 6" xfId="6733" xr:uid="{00000000-0005-0000-0000-0000501A0000}"/>
    <cellStyle name="Normal 2 2 3 3 3 6 3" xfId="21835" xr:uid="{00000000-0005-0000-0000-00004E550000}"/>
    <cellStyle name="Normal 2 2 3 3 3 8" xfId="16822" xr:uid="{00000000-0005-0000-0000-0000B9410000}"/>
    <cellStyle name="Normal 2 2 3 3 4" xfId="2080" xr:uid="{00000000-0005-0000-0000-000023080000}"/>
    <cellStyle name="Normal 2 2 3 3 4 2" xfId="3770" xr:uid="{00000000-0005-0000-0000-0000BD0E0000}"/>
    <cellStyle name="Normal 2 2 3 3 4 2 2" xfId="13843" xr:uid="{00000000-0005-0000-0000-000016360000}"/>
    <cellStyle name="Normal 2 2 3 3 4 2 2 3" xfId="28941" xr:uid="{00000000-0005-0000-0000-000010710000}"/>
    <cellStyle name="Normal 2 2 3 3 4 2 3" xfId="8823" xr:uid="{00000000-0005-0000-0000-00007A220000}"/>
    <cellStyle name="Normal 2 2 3 3 4 2 3 3" xfId="23924" xr:uid="{00000000-0005-0000-0000-0000775D0000}"/>
    <cellStyle name="Normal 2 2 3 3 4 2 5" xfId="18911" xr:uid="{00000000-0005-0000-0000-0000E2490000}"/>
    <cellStyle name="Normal 2 2 3 3 4 3" xfId="5462" xr:uid="{00000000-0005-0000-0000-000059150000}"/>
    <cellStyle name="Normal 2 2 3 3 4 3 2" xfId="15514" xr:uid="{00000000-0005-0000-0000-00009D3C0000}"/>
    <cellStyle name="Normal 2 2 3 3 4 3 2 3" xfId="30612" xr:uid="{00000000-0005-0000-0000-000097770000}"/>
    <cellStyle name="Normal 2 2 3 3 4 3 3" xfId="10494" xr:uid="{00000000-0005-0000-0000-000001290000}"/>
    <cellStyle name="Normal 2 2 3 3 4 3 3 3" xfId="25595" xr:uid="{00000000-0005-0000-0000-0000FE630000}"/>
    <cellStyle name="Normal 2 2 3 3 4 3 5" xfId="20582" xr:uid="{00000000-0005-0000-0000-000069500000}"/>
    <cellStyle name="Normal 2 2 3 3 4 4" xfId="12172" xr:uid="{00000000-0005-0000-0000-00008F2F0000}"/>
    <cellStyle name="Normal 2 2 3 3 4 4 3" xfId="27270" xr:uid="{00000000-0005-0000-0000-0000896A0000}"/>
    <cellStyle name="Normal 2 2 3 3 4 5" xfId="7151" xr:uid="{00000000-0005-0000-0000-0000F21B0000}"/>
    <cellStyle name="Normal 2 2 3 3 4 5 3" xfId="22253" xr:uid="{00000000-0005-0000-0000-0000F0560000}"/>
    <cellStyle name="Normal 2 2 3 3 4 7" xfId="17240" xr:uid="{00000000-0005-0000-0000-00005B430000}"/>
    <cellStyle name="Normal 2 2 3 3 5" xfId="2933" xr:uid="{00000000-0005-0000-0000-0000780B0000}"/>
    <cellStyle name="Normal 2 2 3 3 5 2" xfId="13007" xr:uid="{00000000-0005-0000-0000-0000D2320000}"/>
    <cellStyle name="Normal 2 2 3 3 5 2 3" xfId="28105" xr:uid="{00000000-0005-0000-0000-0000CC6D0000}"/>
    <cellStyle name="Normal 2 2 3 3 5 3" xfId="7987" xr:uid="{00000000-0005-0000-0000-0000361F0000}"/>
    <cellStyle name="Normal 2 2 3 3 5 3 3" xfId="23088" xr:uid="{00000000-0005-0000-0000-0000335A0000}"/>
    <cellStyle name="Normal 2 2 3 3 5 5" xfId="18075" xr:uid="{00000000-0005-0000-0000-00009E460000}"/>
    <cellStyle name="Normal 2 2 3 3 6" xfId="4626" xr:uid="{00000000-0005-0000-0000-000015120000}"/>
    <cellStyle name="Normal 2 2 3 3 6 2" xfId="14678" xr:uid="{00000000-0005-0000-0000-000059390000}"/>
    <cellStyle name="Normal 2 2 3 3 6 2 3" xfId="29776" xr:uid="{00000000-0005-0000-0000-000053740000}"/>
    <cellStyle name="Normal 2 2 3 3 6 3" xfId="9658" xr:uid="{00000000-0005-0000-0000-0000BD250000}"/>
    <cellStyle name="Normal 2 2 3 3 6 3 3" xfId="24759" xr:uid="{00000000-0005-0000-0000-0000BA600000}"/>
    <cellStyle name="Normal 2 2 3 3 6 5" xfId="19746" xr:uid="{00000000-0005-0000-0000-0000254D0000}"/>
    <cellStyle name="Normal 2 2 3 3 7" xfId="11336" xr:uid="{00000000-0005-0000-0000-00004B2C0000}"/>
    <cellStyle name="Normal 2 2 3 3 7 3" xfId="26434" xr:uid="{00000000-0005-0000-0000-000045670000}"/>
    <cellStyle name="Normal 2 2 3 3 8" xfId="6315" xr:uid="{00000000-0005-0000-0000-0000AE180000}"/>
    <cellStyle name="Normal 2 2 3 3 8 3" xfId="21417" xr:uid="{00000000-0005-0000-0000-0000AC530000}"/>
    <cellStyle name="Normal 2 2 3 4" xfId="1340" xr:uid="{00000000-0005-0000-0000-00003F050000}"/>
    <cellStyle name="Normal 2 2 3 4 2" xfId="1763" xr:uid="{00000000-0005-0000-0000-0000E6060000}"/>
    <cellStyle name="Normal 2 2 3 4 2 2" xfId="2602" xr:uid="{00000000-0005-0000-0000-00002D0A0000}"/>
    <cellStyle name="Normal 2 2 3 4 2 2 2" xfId="4292" xr:uid="{00000000-0005-0000-0000-0000C7100000}"/>
    <cellStyle name="Normal 2 2 3 4 2 2 2 2" xfId="14365" xr:uid="{00000000-0005-0000-0000-000020380000}"/>
    <cellStyle name="Normal 2 2 3 4 2 2 2 2 3" xfId="29463" xr:uid="{00000000-0005-0000-0000-00001A730000}"/>
    <cellStyle name="Normal 2 2 3 4 2 2 2 3" xfId="9345" xr:uid="{00000000-0005-0000-0000-000084240000}"/>
    <cellStyle name="Normal 2 2 3 4 2 2 2 3 3" xfId="24446" xr:uid="{00000000-0005-0000-0000-0000815F0000}"/>
    <cellStyle name="Normal 2 2 3 4 2 2 2 5" xfId="19433" xr:uid="{00000000-0005-0000-0000-0000EC4B0000}"/>
    <cellStyle name="Normal 2 2 3 4 2 2 3" xfId="5984" xr:uid="{00000000-0005-0000-0000-000063170000}"/>
    <cellStyle name="Normal 2 2 3 4 2 2 3 2" xfId="16036" xr:uid="{00000000-0005-0000-0000-0000A73E0000}"/>
    <cellStyle name="Normal 2 2 3 4 2 2 3 2 3" xfId="31134" xr:uid="{00000000-0005-0000-0000-0000A1790000}"/>
    <cellStyle name="Normal 2 2 3 4 2 2 3 3" xfId="11016" xr:uid="{00000000-0005-0000-0000-00000B2B0000}"/>
    <cellStyle name="Normal 2 2 3 4 2 2 3 3 3" xfId="26117" xr:uid="{00000000-0005-0000-0000-000008660000}"/>
    <cellStyle name="Normal 2 2 3 4 2 2 3 5" xfId="21104" xr:uid="{00000000-0005-0000-0000-000073520000}"/>
    <cellStyle name="Normal 2 2 3 4 2 2 4" xfId="12694" xr:uid="{00000000-0005-0000-0000-000099310000}"/>
    <cellStyle name="Normal 2 2 3 4 2 2 4 3" xfId="27792" xr:uid="{00000000-0005-0000-0000-0000936C0000}"/>
    <cellStyle name="Normal 2 2 3 4 2 2 5" xfId="7673" xr:uid="{00000000-0005-0000-0000-0000FC1D0000}"/>
    <cellStyle name="Normal 2 2 3 4 2 2 5 3" xfId="22775" xr:uid="{00000000-0005-0000-0000-0000FA580000}"/>
    <cellStyle name="Normal 2 2 3 4 2 2 7" xfId="17762" xr:uid="{00000000-0005-0000-0000-000065450000}"/>
    <cellStyle name="Normal 2 2 3 4 2 3" xfId="3455" xr:uid="{00000000-0005-0000-0000-0000820D0000}"/>
    <cellStyle name="Normal 2 2 3 4 2 3 2" xfId="13529" xr:uid="{00000000-0005-0000-0000-0000DC340000}"/>
    <cellStyle name="Normal 2 2 3 4 2 3 2 3" xfId="28627" xr:uid="{00000000-0005-0000-0000-0000D66F0000}"/>
    <cellStyle name="Normal 2 2 3 4 2 3 3" xfId="8509" xr:uid="{00000000-0005-0000-0000-000040210000}"/>
    <cellStyle name="Normal 2 2 3 4 2 3 3 3" xfId="23610" xr:uid="{00000000-0005-0000-0000-00003D5C0000}"/>
    <cellStyle name="Normal 2 2 3 4 2 3 5" xfId="18597" xr:uid="{00000000-0005-0000-0000-0000A8480000}"/>
    <cellStyle name="Normal 2 2 3 4 2 4" xfId="5148" xr:uid="{00000000-0005-0000-0000-00001F140000}"/>
    <cellStyle name="Normal 2 2 3 4 2 4 2" xfId="15200" xr:uid="{00000000-0005-0000-0000-0000633B0000}"/>
    <cellStyle name="Normal 2 2 3 4 2 4 2 3" xfId="30298" xr:uid="{00000000-0005-0000-0000-00005D760000}"/>
    <cellStyle name="Normal 2 2 3 4 2 4 3" xfId="10180" xr:uid="{00000000-0005-0000-0000-0000C7270000}"/>
    <cellStyle name="Normal 2 2 3 4 2 4 3 3" xfId="25281" xr:uid="{00000000-0005-0000-0000-0000C4620000}"/>
    <cellStyle name="Normal 2 2 3 4 2 4 5" xfId="20268" xr:uid="{00000000-0005-0000-0000-00002F4F0000}"/>
    <cellStyle name="Normal 2 2 3 4 2 5" xfId="11858" xr:uid="{00000000-0005-0000-0000-0000552E0000}"/>
    <cellStyle name="Normal 2 2 3 4 2 5 3" xfId="26956" xr:uid="{00000000-0005-0000-0000-00004F690000}"/>
    <cellStyle name="Normal 2 2 3 4 2 6" xfId="6837" xr:uid="{00000000-0005-0000-0000-0000B81A0000}"/>
    <cellStyle name="Normal 2 2 3 4 2 6 3" xfId="21939" xr:uid="{00000000-0005-0000-0000-0000B6550000}"/>
    <cellStyle name="Normal 2 2 3 4 2 8" xfId="16926" xr:uid="{00000000-0005-0000-0000-000021420000}"/>
    <cellStyle name="Normal 2 2 3 4 3" xfId="2184" xr:uid="{00000000-0005-0000-0000-00008B080000}"/>
    <cellStyle name="Normal 2 2 3 4 3 2" xfId="3874" xr:uid="{00000000-0005-0000-0000-0000250F0000}"/>
    <cellStyle name="Normal 2 2 3 4 3 2 2" xfId="13947" xr:uid="{00000000-0005-0000-0000-00007E360000}"/>
    <cellStyle name="Normal 2 2 3 4 3 2 2 3" xfId="29045" xr:uid="{00000000-0005-0000-0000-000078710000}"/>
    <cellStyle name="Normal 2 2 3 4 3 2 3" xfId="8927" xr:uid="{00000000-0005-0000-0000-0000E2220000}"/>
    <cellStyle name="Normal 2 2 3 4 3 2 3 3" xfId="24028" xr:uid="{00000000-0005-0000-0000-0000DF5D0000}"/>
    <cellStyle name="Normal 2 2 3 4 3 2 5" xfId="19015" xr:uid="{00000000-0005-0000-0000-00004A4A0000}"/>
    <cellStyle name="Normal 2 2 3 4 3 3" xfId="5566" xr:uid="{00000000-0005-0000-0000-0000C1150000}"/>
    <cellStyle name="Normal 2 2 3 4 3 3 2" xfId="15618" xr:uid="{00000000-0005-0000-0000-0000053D0000}"/>
    <cellStyle name="Normal 2 2 3 4 3 3 2 3" xfId="30716" xr:uid="{00000000-0005-0000-0000-0000FF770000}"/>
    <cellStyle name="Normal 2 2 3 4 3 3 3" xfId="10598" xr:uid="{00000000-0005-0000-0000-000069290000}"/>
    <cellStyle name="Normal 2 2 3 4 3 3 3 3" xfId="25699" xr:uid="{00000000-0005-0000-0000-000066640000}"/>
    <cellStyle name="Normal 2 2 3 4 3 3 5" xfId="20686" xr:uid="{00000000-0005-0000-0000-0000D1500000}"/>
    <cellStyle name="Normal 2 2 3 4 3 4" xfId="12276" xr:uid="{00000000-0005-0000-0000-0000F72F0000}"/>
    <cellStyle name="Normal 2 2 3 4 3 4 3" xfId="27374" xr:uid="{00000000-0005-0000-0000-0000F16A0000}"/>
    <cellStyle name="Normal 2 2 3 4 3 5" xfId="7255" xr:uid="{00000000-0005-0000-0000-00005A1C0000}"/>
    <cellStyle name="Normal 2 2 3 4 3 5 3" xfId="22357" xr:uid="{00000000-0005-0000-0000-000058570000}"/>
    <cellStyle name="Normal 2 2 3 4 3 7" xfId="17344" xr:uid="{00000000-0005-0000-0000-0000C3430000}"/>
    <cellStyle name="Normal 2 2 3 4 4" xfId="3037" xr:uid="{00000000-0005-0000-0000-0000E00B0000}"/>
    <cellStyle name="Normal 2 2 3 4 4 2" xfId="13111" xr:uid="{00000000-0005-0000-0000-00003A330000}"/>
    <cellStyle name="Normal 2 2 3 4 4 2 3" xfId="28209" xr:uid="{00000000-0005-0000-0000-0000346E0000}"/>
    <cellStyle name="Normal 2 2 3 4 4 3" xfId="8091" xr:uid="{00000000-0005-0000-0000-00009E1F0000}"/>
    <cellStyle name="Normal 2 2 3 4 4 3 3" xfId="23192" xr:uid="{00000000-0005-0000-0000-00009B5A0000}"/>
    <cellStyle name="Normal 2 2 3 4 4 5" xfId="18179" xr:uid="{00000000-0005-0000-0000-000006470000}"/>
    <cellStyle name="Normal 2 2 3 4 5" xfId="4730" xr:uid="{00000000-0005-0000-0000-00007D120000}"/>
    <cellStyle name="Normal 2 2 3 4 5 2" xfId="14782" xr:uid="{00000000-0005-0000-0000-0000C1390000}"/>
    <cellStyle name="Normal 2 2 3 4 5 2 3" xfId="29880" xr:uid="{00000000-0005-0000-0000-0000BB740000}"/>
    <cellStyle name="Normal 2 2 3 4 5 3" xfId="9762" xr:uid="{00000000-0005-0000-0000-000025260000}"/>
    <cellStyle name="Normal 2 2 3 4 5 3 3" xfId="24863" xr:uid="{00000000-0005-0000-0000-000022610000}"/>
    <cellStyle name="Normal 2 2 3 4 5 5" xfId="19850" xr:uid="{00000000-0005-0000-0000-00008D4D0000}"/>
    <cellStyle name="Normal 2 2 3 4 6" xfId="11440" xr:uid="{00000000-0005-0000-0000-0000B32C0000}"/>
    <cellStyle name="Normal 2 2 3 4 6 3" xfId="26538" xr:uid="{00000000-0005-0000-0000-0000AD670000}"/>
    <cellStyle name="Normal 2 2 3 4 7" xfId="6419" xr:uid="{00000000-0005-0000-0000-000016190000}"/>
    <cellStyle name="Normal 2 2 3 4 7 3" xfId="21521" xr:uid="{00000000-0005-0000-0000-000014540000}"/>
    <cellStyle name="Normal 2 2 3 4 9" xfId="16508" xr:uid="{00000000-0005-0000-0000-00007F400000}"/>
    <cellStyle name="Normal 2 2 3 5" xfId="1553" xr:uid="{00000000-0005-0000-0000-000014060000}"/>
    <cellStyle name="Normal 2 2 3 5 2" xfId="2394" xr:uid="{00000000-0005-0000-0000-00005D090000}"/>
    <cellStyle name="Normal 2 2 3 5 2 2" xfId="4084" xr:uid="{00000000-0005-0000-0000-0000F70F0000}"/>
    <cellStyle name="Normal 2 2 3 5 2 2 2" xfId="14157" xr:uid="{00000000-0005-0000-0000-000050370000}"/>
    <cellStyle name="Normal 2 2 3 5 2 2 2 3" xfId="29255" xr:uid="{00000000-0005-0000-0000-00004A720000}"/>
    <cellStyle name="Normal 2 2 3 5 2 2 3" xfId="9137" xr:uid="{00000000-0005-0000-0000-0000B4230000}"/>
    <cellStyle name="Normal 2 2 3 5 2 2 3 3" xfId="24238" xr:uid="{00000000-0005-0000-0000-0000B15E0000}"/>
    <cellStyle name="Normal 2 2 3 5 2 2 5" xfId="19225" xr:uid="{00000000-0005-0000-0000-00001C4B0000}"/>
    <cellStyle name="Normal 2 2 3 5 2 3" xfId="5776" xr:uid="{00000000-0005-0000-0000-000093160000}"/>
    <cellStyle name="Normal 2 2 3 5 2 3 2" xfId="15828" xr:uid="{00000000-0005-0000-0000-0000D73D0000}"/>
    <cellStyle name="Normal 2 2 3 5 2 3 2 3" xfId="30926" xr:uid="{00000000-0005-0000-0000-0000D1780000}"/>
    <cellStyle name="Normal 2 2 3 5 2 3 3" xfId="10808" xr:uid="{00000000-0005-0000-0000-00003B2A0000}"/>
    <cellStyle name="Normal 2 2 3 5 2 3 3 3" xfId="25909" xr:uid="{00000000-0005-0000-0000-000038650000}"/>
    <cellStyle name="Normal 2 2 3 5 2 3 5" xfId="20896" xr:uid="{00000000-0005-0000-0000-0000A3510000}"/>
    <cellStyle name="Normal 2 2 3 5 2 4" xfId="12486" xr:uid="{00000000-0005-0000-0000-0000C9300000}"/>
    <cellStyle name="Normal 2 2 3 5 2 4 3" xfId="27584" xr:uid="{00000000-0005-0000-0000-0000C36B0000}"/>
    <cellStyle name="Normal 2 2 3 5 2 5" xfId="7465" xr:uid="{00000000-0005-0000-0000-00002C1D0000}"/>
    <cellStyle name="Normal 2 2 3 5 2 5 3" xfId="22567" xr:uid="{00000000-0005-0000-0000-00002A580000}"/>
    <cellStyle name="Normal 2 2 3 5 2 7" xfId="17554" xr:uid="{00000000-0005-0000-0000-000095440000}"/>
    <cellStyle name="Normal 2 2 3 5 3" xfId="3247" xr:uid="{00000000-0005-0000-0000-0000B20C0000}"/>
    <cellStyle name="Normal 2 2 3 5 3 2" xfId="13321" xr:uid="{00000000-0005-0000-0000-00000C340000}"/>
    <cellStyle name="Normal 2 2 3 5 3 2 3" xfId="28419" xr:uid="{00000000-0005-0000-0000-0000066F0000}"/>
    <cellStyle name="Normal 2 2 3 5 3 3" xfId="8301" xr:uid="{00000000-0005-0000-0000-000070200000}"/>
    <cellStyle name="Normal 2 2 3 5 3 3 3" xfId="23402" xr:uid="{00000000-0005-0000-0000-00006D5B0000}"/>
    <cellStyle name="Normal 2 2 3 5 3 5" xfId="18389" xr:uid="{00000000-0005-0000-0000-0000D8470000}"/>
    <cellStyle name="Normal 2 2 3 5 4" xfId="4940" xr:uid="{00000000-0005-0000-0000-00004F130000}"/>
    <cellStyle name="Normal 2 2 3 5 4 2" xfId="14992" xr:uid="{00000000-0005-0000-0000-0000933A0000}"/>
    <cellStyle name="Normal 2 2 3 5 4 2 3" xfId="30090" xr:uid="{00000000-0005-0000-0000-00008D750000}"/>
    <cellStyle name="Normal 2 2 3 5 4 3" xfId="9972" xr:uid="{00000000-0005-0000-0000-0000F7260000}"/>
    <cellStyle name="Normal 2 2 3 5 4 3 3" xfId="25073" xr:uid="{00000000-0005-0000-0000-0000F4610000}"/>
    <cellStyle name="Normal 2 2 3 5 4 5" xfId="20060" xr:uid="{00000000-0005-0000-0000-00005F4E0000}"/>
    <cellStyle name="Normal 2 2 3 5 5" xfId="11650" xr:uid="{00000000-0005-0000-0000-0000852D0000}"/>
    <cellStyle name="Normal 2 2 3 5 5 3" xfId="26748" xr:uid="{00000000-0005-0000-0000-00007F680000}"/>
    <cellStyle name="Normal 2 2 3 5 6" xfId="6629" xr:uid="{00000000-0005-0000-0000-0000E8190000}"/>
    <cellStyle name="Normal 2 2 3 5 6 3" xfId="21731" xr:uid="{00000000-0005-0000-0000-0000E6540000}"/>
    <cellStyle name="Normal 2 2 3 5 8" xfId="16718" xr:uid="{00000000-0005-0000-0000-000051410000}"/>
    <cellStyle name="Normal 2 2 3 6" xfId="1974" xr:uid="{00000000-0005-0000-0000-0000B9070000}"/>
    <cellStyle name="Normal 2 2 3 6 2" xfId="3666" xr:uid="{00000000-0005-0000-0000-0000550E0000}"/>
    <cellStyle name="Normal 2 2 3 6 2 2" xfId="13739" xr:uid="{00000000-0005-0000-0000-0000AE350000}"/>
    <cellStyle name="Normal 2 2 3 6 2 2 3" xfId="28837" xr:uid="{00000000-0005-0000-0000-0000A8700000}"/>
    <cellStyle name="Normal 2 2 3 6 2 3" xfId="8719" xr:uid="{00000000-0005-0000-0000-000012220000}"/>
    <cellStyle name="Normal 2 2 3 6 2 3 3" xfId="23820" xr:uid="{00000000-0005-0000-0000-00000F5D0000}"/>
    <cellStyle name="Normal 2 2 3 6 2 5" xfId="18807" xr:uid="{00000000-0005-0000-0000-00007A490000}"/>
    <cellStyle name="Normal 2 2 3 6 3" xfId="5358" xr:uid="{00000000-0005-0000-0000-0000F1140000}"/>
    <cellStyle name="Normal 2 2 3 6 3 2" xfId="15410" xr:uid="{00000000-0005-0000-0000-0000353C0000}"/>
    <cellStyle name="Normal 2 2 3 6 3 2 3" xfId="30508" xr:uid="{00000000-0005-0000-0000-00002F770000}"/>
    <cellStyle name="Normal 2 2 3 6 3 3" xfId="10390" xr:uid="{00000000-0005-0000-0000-000099280000}"/>
    <cellStyle name="Normal 2 2 3 6 3 3 3" xfId="25491" xr:uid="{00000000-0005-0000-0000-000096630000}"/>
    <cellStyle name="Normal 2 2 3 6 3 5" xfId="20478" xr:uid="{00000000-0005-0000-0000-000001500000}"/>
    <cellStyle name="Normal 2 2 3 6 4" xfId="12068" xr:uid="{00000000-0005-0000-0000-0000272F0000}"/>
    <cellStyle name="Normal 2 2 3 6 4 3" xfId="27166" xr:uid="{00000000-0005-0000-0000-0000216A0000}"/>
    <cellStyle name="Normal 2 2 3 6 5" xfId="7047" xr:uid="{00000000-0005-0000-0000-00008A1B0000}"/>
    <cellStyle name="Normal 2 2 3 6 5 3" xfId="22149" xr:uid="{00000000-0005-0000-0000-000088560000}"/>
    <cellStyle name="Normal 2 2 3 6 7" xfId="17136" xr:uid="{00000000-0005-0000-0000-0000F3420000}"/>
    <cellStyle name="Normal 2 2 3 7" xfId="2825" xr:uid="{00000000-0005-0000-0000-00000C0B0000}"/>
    <cellStyle name="Normal 2 2 3 7 2" xfId="12903" xr:uid="{00000000-0005-0000-0000-00006A320000}"/>
    <cellStyle name="Normal 2 2 3 7 2 3" xfId="28001" xr:uid="{00000000-0005-0000-0000-0000646D0000}"/>
    <cellStyle name="Normal 2 2 3 7 3" xfId="7883" xr:uid="{00000000-0005-0000-0000-0000CE1E0000}"/>
    <cellStyle name="Normal 2 2 3 7 3 3" xfId="22984" xr:uid="{00000000-0005-0000-0000-0000CB590000}"/>
    <cellStyle name="Normal 2 2 3 7 5" xfId="17971" xr:uid="{00000000-0005-0000-0000-000036460000}"/>
    <cellStyle name="Normal 2 2 3 8" xfId="4519" xr:uid="{00000000-0005-0000-0000-0000AA110000}"/>
    <cellStyle name="Normal 2 2 3 8 2" xfId="14574" xr:uid="{00000000-0005-0000-0000-0000F1380000}"/>
    <cellStyle name="Normal 2 2 3 8 2 3" xfId="29672" xr:uid="{00000000-0005-0000-0000-0000EB730000}"/>
    <cellStyle name="Normal 2 2 3 8 3" xfId="9554" xr:uid="{00000000-0005-0000-0000-000055250000}"/>
    <cellStyle name="Normal 2 2 3 8 3 3" xfId="24655" xr:uid="{00000000-0005-0000-0000-000052600000}"/>
    <cellStyle name="Normal 2 2 3 8 5" xfId="19642" xr:uid="{00000000-0005-0000-0000-0000BD4C0000}"/>
    <cellStyle name="Normal 2 2 3 9" xfId="11230" xr:uid="{00000000-0005-0000-0000-0000E12B0000}"/>
    <cellStyle name="Normal 2 2 3 9 3" xfId="26330" xr:uid="{00000000-0005-0000-0000-0000DD660000}"/>
    <cellStyle name="Normal 2 2 4" xfId="429" xr:uid="{00000000-0005-0000-0000-0000AF010000}"/>
    <cellStyle name="Normal 2 3" xfId="140" xr:uid="{00000000-0005-0000-0000-00008C000000}"/>
    <cellStyle name="Normal 2 3 2" xfId="843" xr:uid="{00000000-0005-0000-0000-00004D030000}"/>
    <cellStyle name="Normal 2 3 2 10" xfId="6211" xr:uid="{00000000-0005-0000-0000-000046180000}"/>
    <cellStyle name="Normal 2 3 2 10 3" xfId="21315" xr:uid="{00000000-0005-0000-0000-000046530000}"/>
    <cellStyle name="Normal 2 3 2 12" xfId="16300" xr:uid="{00000000-0005-0000-0000-0000AF3F0000}"/>
    <cellStyle name="Normal 2 3 2 2" xfId="1175" xr:uid="{00000000-0005-0000-0000-00009A040000}"/>
    <cellStyle name="Normal 2 3 2 2 11" xfId="16354" xr:uid="{00000000-0005-0000-0000-0000E53F0000}"/>
    <cellStyle name="Normal 2 3 2 2 2" xfId="1283" xr:uid="{00000000-0005-0000-0000-000006050000}"/>
    <cellStyle name="Normal 2 3 2 2 2 10" xfId="16458" xr:uid="{00000000-0005-0000-0000-00004D400000}"/>
    <cellStyle name="Normal 2 3 2 2 2 2" xfId="1500" xr:uid="{00000000-0005-0000-0000-0000DF050000}"/>
    <cellStyle name="Normal 2 3 2 2 2 2 2" xfId="1921" xr:uid="{00000000-0005-0000-0000-000084070000}"/>
    <cellStyle name="Normal 2 3 2 2 2 2 2 2" xfId="2760" xr:uid="{00000000-0005-0000-0000-0000CB0A0000}"/>
    <cellStyle name="Normal 2 3 2 2 2 2 2 2 2" xfId="4450" xr:uid="{00000000-0005-0000-0000-000065110000}"/>
    <cellStyle name="Normal 2 3 2 2 2 2 2 2 2 2" xfId="14523" xr:uid="{00000000-0005-0000-0000-0000BE380000}"/>
    <cellStyle name="Normal 2 3 2 2 2 2 2 2 2 2 3" xfId="29621" xr:uid="{00000000-0005-0000-0000-0000B8730000}"/>
    <cellStyle name="Normal 2 3 2 2 2 2 2 2 2 3" xfId="9503" xr:uid="{00000000-0005-0000-0000-000022250000}"/>
    <cellStyle name="Normal 2 3 2 2 2 2 2 2 2 3 3" xfId="24604" xr:uid="{00000000-0005-0000-0000-00001F600000}"/>
    <cellStyle name="Normal 2 3 2 2 2 2 2 2 2 5" xfId="19591" xr:uid="{00000000-0005-0000-0000-00008A4C0000}"/>
    <cellStyle name="Normal 2 3 2 2 2 2 2 2 3" xfId="6142" xr:uid="{00000000-0005-0000-0000-000001180000}"/>
    <cellStyle name="Normal 2 3 2 2 2 2 2 2 3 2" xfId="16194" xr:uid="{00000000-0005-0000-0000-0000453F0000}"/>
    <cellStyle name="Normal 2 3 2 2 2 2 2 2 3 2 3" xfId="31292" xr:uid="{00000000-0005-0000-0000-00003F7A0000}"/>
    <cellStyle name="Normal 2 3 2 2 2 2 2 2 3 3" xfId="11174" xr:uid="{00000000-0005-0000-0000-0000A92B0000}"/>
    <cellStyle name="Normal 2 3 2 2 2 2 2 2 3 3 3" xfId="26275" xr:uid="{00000000-0005-0000-0000-0000A6660000}"/>
    <cellStyle name="Normal 2 3 2 2 2 2 2 2 3 5" xfId="21262" xr:uid="{00000000-0005-0000-0000-000011530000}"/>
    <cellStyle name="Normal 2 3 2 2 2 2 2 2 4" xfId="12852" xr:uid="{00000000-0005-0000-0000-000037320000}"/>
    <cellStyle name="Normal 2 3 2 2 2 2 2 2 4 3" xfId="27950" xr:uid="{00000000-0005-0000-0000-0000316D0000}"/>
    <cellStyle name="Normal 2 3 2 2 2 2 2 2 5" xfId="7831" xr:uid="{00000000-0005-0000-0000-00009A1E0000}"/>
    <cellStyle name="Normal 2 3 2 2 2 2 2 2 5 3" xfId="22933" xr:uid="{00000000-0005-0000-0000-000098590000}"/>
    <cellStyle name="Normal 2 3 2 2 2 2 2 2 7" xfId="17920" xr:uid="{00000000-0005-0000-0000-000003460000}"/>
    <cellStyle name="Normal 2 3 2 2 2 2 2 3" xfId="3613" xr:uid="{00000000-0005-0000-0000-0000200E0000}"/>
    <cellStyle name="Normal 2 3 2 2 2 2 2 3 2" xfId="13687" xr:uid="{00000000-0005-0000-0000-00007A350000}"/>
    <cellStyle name="Normal 2 3 2 2 2 2 2 3 2 3" xfId="28785" xr:uid="{00000000-0005-0000-0000-000074700000}"/>
    <cellStyle name="Normal 2 3 2 2 2 2 2 3 3" xfId="8667" xr:uid="{00000000-0005-0000-0000-0000DE210000}"/>
    <cellStyle name="Normal 2 3 2 2 2 2 2 3 3 3" xfId="23768" xr:uid="{00000000-0005-0000-0000-0000DB5C0000}"/>
    <cellStyle name="Normal 2 3 2 2 2 2 2 3 5" xfId="18755" xr:uid="{00000000-0005-0000-0000-000046490000}"/>
    <cellStyle name="Normal 2 3 2 2 2 2 2 4" xfId="5306" xr:uid="{00000000-0005-0000-0000-0000BD140000}"/>
    <cellStyle name="Normal 2 3 2 2 2 2 2 4 2" xfId="15358" xr:uid="{00000000-0005-0000-0000-0000013C0000}"/>
    <cellStyle name="Normal 2 3 2 2 2 2 2 4 2 3" xfId="30456" xr:uid="{00000000-0005-0000-0000-0000FB760000}"/>
    <cellStyle name="Normal 2 3 2 2 2 2 2 4 3" xfId="10338" xr:uid="{00000000-0005-0000-0000-000065280000}"/>
    <cellStyle name="Normal 2 3 2 2 2 2 2 4 3 3" xfId="25439" xr:uid="{00000000-0005-0000-0000-000062630000}"/>
    <cellStyle name="Normal 2 3 2 2 2 2 2 4 5" xfId="20426" xr:uid="{00000000-0005-0000-0000-0000CD4F0000}"/>
    <cellStyle name="Normal 2 3 2 2 2 2 2 5" xfId="12016" xr:uid="{00000000-0005-0000-0000-0000F32E0000}"/>
    <cellStyle name="Normal 2 3 2 2 2 2 2 5 3" xfId="27114" xr:uid="{00000000-0005-0000-0000-0000ED690000}"/>
    <cellStyle name="Normal 2 3 2 2 2 2 2 6" xfId="6995" xr:uid="{00000000-0005-0000-0000-0000561B0000}"/>
    <cellStyle name="Normal 2 3 2 2 2 2 2 6 3" xfId="22097" xr:uid="{00000000-0005-0000-0000-000054560000}"/>
    <cellStyle name="Normal 2 3 2 2 2 2 2 8" xfId="17084" xr:uid="{00000000-0005-0000-0000-0000BF420000}"/>
    <cellStyle name="Normal 2 3 2 2 2 2 3" xfId="2342" xr:uid="{00000000-0005-0000-0000-000029090000}"/>
    <cellStyle name="Normal 2 3 2 2 2 2 3 2" xfId="4032" xr:uid="{00000000-0005-0000-0000-0000C30F0000}"/>
    <cellStyle name="Normal 2 3 2 2 2 2 3 2 2" xfId="14105" xr:uid="{00000000-0005-0000-0000-00001C370000}"/>
    <cellStyle name="Normal 2 3 2 2 2 2 3 2 2 3" xfId="29203" xr:uid="{00000000-0005-0000-0000-000016720000}"/>
    <cellStyle name="Normal 2 3 2 2 2 2 3 2 3" xfId="9085" xr:uid="{00000000-0005-0000-0000-000080230000}"/>
    <cellStyle name="Normal 2 3 2 2 2 2 3 2 3 3" xfId="24186" xr:uid="{00000000-0005-0000-0000-00007D5E0000}"/>
    <cellStyle name="Normal 2 3 2 2 2 2 3 2 5" xfId="19173" xr:uid="{00000000-0005-0000-0000-0000E84A0000}"/>
    <cellStyle name="Normal 2 3 2 2 2 2 3 3" xfId="5724" xr:uid="{00000000-0005-0000-0000-00005F160000}"/>
    <cellStyle name="Normal 2 3 2 2 2 2 3 3 2" xfId="15776" xr:uid="{00000000-0005-0000-0000-0000A33D0000}"/>
    <cellStyle name="Normal 2 3 2 2 2 2 3 3 2 3" xfId="30874" xr:uid="{00000000-0005-0000-0000-00009D780000}"/>
    <cellStyle name="Normal 2 3 2 2 2 2 3 3 3" xfId="10756" xr:uid="{00000000-0005-0000-0000-0000072A0000}"/>
    <cellStyle name="Normal 2 3 2 2 2 2 3 3 3 3" xfId="25857" xr:uid="{00000000-0005-0000-0000-000004650000}"/>
    <cellStyle name="Normal 2 3 2 2 2 2 3 3 5" xfId="20844" xr:uid="{00000000-0005-0000-0000-00006F510000}"/>
    <cellStyle name="Normal 2 3 2 2 2 2 3 4" xfId="12434" xr:uid="{00000000-0005-0000-0000-000095300000}"/>
    <cellStyle name="Normal 2 3 2 2 2 2 3 4 3" xfId="27532" xr:uid="{00000000-0005-0000-0000-00008F6B0000}"/>
    <cellStyle name="Normal 2 3 2 2 2 2 3 5" xfId="7413" xr:uid="{00000000-0005-0000-0000-0000F81C0000}"/>
    <cellStyle name="Normal 2 3 2 2 2 2 3 5 3" xfId="22515" xr:uid="{00000000-0005-0000-0000-0000F6570000}"/>
    <cellStyle name="Normal 2 3 2 2 2 2 3 7" xfId="17502" xr:uid="{00000000-0005-0000-0000-000061440000}"/>
    <cellStyle name="Normal 2 3 2 2 2 2 4" xfId="3195" xr:uid="{00000000-0005-0000-0000-00007E0C0000}"/>
    <cellStyle name="Normal 2 3 2 2 2 2 4 2" xfId="13269" xr:uid="{00000000-0005-0000-0000-0000D8330000}"/>
    <cellStyle name="Normal 2 3 2 2 2 2 4 2 3" xfId="28367" xr:uid="{00000000-0005-0000-0000-0000D26E0000}"/>
    <cellStyle name="Normal 2 3 2 2 2 2 4 3" xfId="8249" xr:uid="{00000000-0005-0000-0000-00003C200000}"/>
    <cellStyle name="Normal 2 3 2 2 2 2 4 3 3" xfId="23350" xr:uid="{00000000-0005-0000-0000-0000395B0000}"/>
    <cellStyle name="Normal 2 3 2 2 2 2 4 5" xfId="18337" xr:uid="{00000000-0005-0000-0000-0000A4470000}"/>
    <cellStyle name="Normal 2 3 2 2 2 2 5" xfId="4888" xr:uid="{00000000-0005-0000-0000-00001B130000}"/>
    <cellStyle name="Normal 2 3 2 2 2 2 5 2" xfId="14940" xr:uid="{00000000-0005-0000-0000-00005F3A0000}"/>
    <cellStyle name="Normal 2 3 2 2 2 2 5 2 3" xfId="30038" xr:uid="{00000000-0005-0000-0000-000059750000}"/>
    <cellStyle name="Normal 2 3 2 2 2 2 5 3" xfId="9920" xr:uid="{00000000-0005-0000-0000-0000C3260000}"/>
    <cellStyle name="Normal 2 3 2 2 2 2 5 3 3" xfId="25021" xr:uid="{00000000-0005-0000-0000-0000C0610000}"/>
    <cellStyle name="Normal 2 3 2 2 2 2 5 5" xfId="20008" xr:uid="{00000000-0005-0000-0000-00002B4E0000}"/>
    <cellStyle name="Normal 2 3 2 2 2 2 6" xfId="11598" xr:uid="{00000000-0005-0000-0000-0000512D0000}"/>
    <cellStyle name="Normal 2 3 2 2 2 2 6 3" xfId="26696" xr:uid="{00000000-0005-0000-0000-00004B680000}"/>
    <cellStyle name="Normal 2 3 2 2 2 2 7" xfId="6577" xr:uid="{00000000-0005-0000-0000-0000B4190000}"/>
    <cellStyle name="Normal 2 3 2 2 2 2 7 3" xfId="21679" xr:uid="{00000000-0005-0000-0000-0000B2540000}"/>
    <cellStyle name="Normal 2 3 2 2 2 2 9" xfId="16666" xr:uid="{00000000-0005-0000-0000-00001D410000}"/>
    <cellStyle name="Normal 2 3 2 2 2 3" xfId="1713" xr:uid="{00000000-0005-0000-0000-0000B4060000}"/>
    <cellStyle name="Normal 2 3 2 2 2 3 2" xfId="2552" xr:uid="{00000000-0005-0000-0000-0000FB090000}"/>
    <cellStyle name="Normal 2 3 2 2 2 3 2 2" xfId="4242" xr:uid="{00000000-0005-0000-0000-000095100000}"/>
    <cellStyle name="Normal 2 3 2 2 2 3 2 2 2" xfId="14315" xr:uid="{00000000-0005-0000-0000-0000EE370000}"/>
    <cellStyle name="Normal 2 3 2 2 2 3 2 2 2 3" xfId="29413" xr:uid="{00000000-0005-0000-0000-0000E8720000}"/>
    <cellStyle name="Normal 2 3 2 2 2 3 2 2 3" xfId="9295" xr:uid="{00000000-0005-0000-0000-000052240000}"/>
    <cellStyle name="Normal 2 3 2 2 2 3 2 2 3 3" xfId="24396" xr:uid="{00000000-0005-0000-0000-00004F5F0000}"/>
    <cellStyle name="Normal 2 3 2 2 2 3 2 2 5" xfId="19383" xr:uid="{00000000-0005-0000-0000-0000BA4B0000}"/>
    <cellStyle name="Normal 2 3 2 2 2 3 2 3" xfId="5934" xr:uid="{00000000-0005-0000-0000-000031170000}"/>
    <cellStyle name="Normal 2 3 2 2 2 3 2 3 2" xfId="15986" xr:uid="{00000000-0005-0000-0000-0000753E0000}"/>
    <cellStyle name="Normal 2 3 2 2 2 3 2 3 2 3" xfId="31084" xr:uid="{00000000-0005-0000-0000-00006F790000}"/>
    <cellStyle name="Normal 2 3 2 2 2 3 2 3 3" xfId="10966" xr:uid="{00000000-0005-0000-0000-0000D92A0000}"/>
    <cellStyle name="Normal 2 3 2 2 2 3 2 3 3 3" xfId="26067" xr:uid="{00000000-0005-0000-0000-0000D6650000}"/>
    <cellStyle name="Normal 2 3 2 2 2 3 2 3 5" xfId="21054" xr:uid="{00000000-0005-0000-0000-000041520000}"/>
    <cellStyle name="Normal 2 3 2 2 2 3 2 4" xfId="12644" xr:uid="{00000000-0005-0000-0000-000067310000}"/>
    <cellStyle name="Normal 2 3 2 2 2 3 2 4 3" xfId="27742" xr:uid="{00000000-0005-0000-0000-0000616C0000}"/>
    <cellStyle name="Normal 2 3 2 2 2 3 2 5" xfId="7623" xr:uid="{00000000-0005-0000-0000-0000CA1D0000}"/>
    <cellStyle name="Normal 2 3 2 2 2 3 2 5 3" xfId="22725" xr:uid="{00000000-0005-0000-0000-0000C8580000}"/>
    <cellStyle name="Normal 2 3 2 2 2 3 2 7" xfId="17712" xr:uid="{00000000-0005-0000-0000-000033450000}"/>
    <cellStyle name="Normal 2 3 2 2 2 3 3" xfId="3405" xr:uid="{00000000-0005-0000-0000-0000500D0000}"/>
    <cellStyle name="Normal 2 3 2 2 2 3 3 2" xfId="13479" xr:uid="{00000000-0005-0000-0000-0000AA340000}"/>
    <cellStyle name="Normal 2 3 2 2 2 3 3 2 3" xfId="28577" xr:uid="{00000000-0005-0000-0000-0000A46F0000}"/>
    <cellStyle name="Normal 2 3 2 2 2 3 3 3" xfId="8459" xr:uid="{00000000-0005-0000-0000-00000E210000}"/>
    <cellStyle name="Normal 2 3 2 2 2 3 3 3 3" xfId="23560" xr:uid="{00000000-0005-0000-0000-00000B5C0000}"/>
    <cellStyle name="Normal 2 3 2 2 2 3 3 5" xfId="18547" xr:uid="{00000000-0005-0000-0000-000076480000}"/>
    <cellStyle name="Normal 2 3 2 2 2 3 4" xfId="5098" xr:uid="{00000000-0005-0000-0000-0000ED130000}"/>
    <cellStyle name="Normal 2 3 2 2 2 3 4 2" xfId="15150" xr:uid="{00000000-0005-0000-0000-0000313B0000}"/>
    <cellStyle name="Normal 2 3 2 2 2 3 4 2 3" xfId="30248" xr:uid="{00000000-0005-0000-0000-00002B760000}"/>
    <cellStyle name="Normal 2 3 2 2 2 3 4 3" xfId="10130" xr:uid="{00000000-0005-0000-0000-000095270000}"/>
    <cellStyle name="Normal 2 3 2 2 2 3 4 3 3" xfId="25231" xr:uid="{00000000-0005-0000-0000-000092620000}"/>
    <cellStyle name="Normal 2 3 2 2 2 3 4 5" xfId="20218" xr:uid="{00000000-0005-0000-0000-0000FD4E0000}"/>
    <cellStyle name="Normal 2 3 2 2 2 3 5" xfId="11808" xr:uid="{00000000-0005-0000-0000-0000232E0000}"/>
    <cellStyle name="Normal 2 3 2 2 2 3 5 3" xfId="26906" xr:uid="{00000000-0005-0000-0000-00001D690000}"/>
    <cellStyle name="Normal 2 3 2 2 2 3 6" xfId="6787" xr:uid="{00000000-0005-0000-0000-0000861A0000}"/>
    <cellStyle name="Normal 2 3 2 2 2 3 6 3" xfId="21889" xr:uid="{00000000-0005-0000-0000-000084550000}"/>
    <cellStyle name="Normal 2 3 2 2 2 3 8" xfId="16876" xr:uid="{00000000-0005-0000-0000-0000EF410000}"/>
    <cellStyle name="Normal 2 3 2 2 2 4" xfId="2134" xr:uid="{00000000-0005-0000-0000-000059080000}"/>
    <cellStyle name="Normal 2 3 2 2 2 4 2" xfId="3824" xr:uid="{00000000-0005-0000-0000-0000F30E0000}"/>
    <cellStyle name="Normal 2 3 2 2 2 4 2 2" xfId="13897" xr:uid="{00000000-0005-0000-0000-00004C360000}"/>
    <cellStyle name="Normal 2 3 2 2 2 4 2 2 3" xfId="28995" xr:uid="{00000000-0005-0000-0000-000046710000}"/>
    <cellStyle name="Normal 2 3 2 2 2 4 2 3" xfId="8877" xr:uid="{00000000-0005-0000-0000-0000B0220000}"/>
    <cellStyle name="Normal 2 3 2 2 2 4 2 3 3" xfId="23978" xr:uid="{00000000-0005-0000-0000-0000AD5D0000}"/>
    <cellStyle name="Normal 2 3 2 2 2 4 2 5" xfId="18965" xr:uid="{00000000-0005-0000-0000-0000184A0000}"/>
    <cellStyle name="Normal 2 3 2 2 2 4 3" xfId="5516" xr:uid="{00000000-0005-0000-0000-00008F150000}"/>
    <cellStyle name="Normal 2 3 2 2 2 4 3 2" xfId="15568" xr:uid="{00000000-0005-0000-0000-0000D33C0000}"/>
    <cellStyle name="Normal 2 3 2 2 2 4 3 2 3" xfId="30666" xr:uid="{00000000-0005-0000-0000-0000CD770000}"/>
    <cellStyle name="Normal 2 3 2 2 2 4 3 3" xfId="10548" xr:uid="{00000000-0005-0000-0000-000037290000}"/>
    <cellStyle name="Normal 2 3 2 2 2 4 3 3 3" xfId="25649" xr:uid="{00000000-0005-0000-0000-000034640000}"/>
    <cellStyle name="Normal 2 3 2 2 2 4 3 5" xfId="20636" xr:uid="{00000000-0005-0000-0000-00009F500000}"/>
    <cellStyle name="Normal 2 3 2 2 2 4 4" xfId="12226" xr:uid="{00000000-0005-0000-0000-0000C52F0000}"/>
    <cellStyle name="Normal 2 3 2 2 2 4 4 3" xfId="27324" xr:uid="{00000000-0005-0000-0000-0000BF6A0000}"/>
    <cellStyle name="Normal 2 3 2 2 2 4 5" xfId="7205" xr:uid="{00000000-0005-0000-0000-0000281C0000}"/>
    <cellStyle name="Normal 2 3 2 2 2 4 5 3" xfId="22307" xr:uid="{00000000-0005-0000-0000-000026570000}"/>
    <cellStyle name="Normal 2 3 2 2 2 4 7" xfId="17294" xr:uid="{00000000-0005-0000-0000-000091430000}"/>
    <cellStyle name="Normal 2 3 2 2 2 5" xfId="2987" xr:uid="{00000000-0005-0000-0000-0000AE0B0000}"/>
    <cellStyle name="Normal 2 3 2 2 2 5 2" xfId="13061" xr:uid="{00000000-0005-0000-0000-000008330000}"/>
    <cellStyle name="Normal 2 3 2 2 2 5 2 3" xfId="28159" xr:uid="{00000000-0005-0000-0000-0000026E0000}"/>
    <cellStyle name="Normal 2 3 2 2 2 5 3" xfId="8041" xr:uid="{00000000-0005-0000-0000-00006C1F0000}"/>
    <cellStyle name="Normal 2 3 2 2 2 5 3 3" xfId="23142" xr:uid="{00000000-0005-0000-0000-0000695A0000}"/>
    <cellStyle name="Normal 2 3 2 2 2 5 5" xfId="18129" xr:uid="{00000000-0005-0000-0000-0000D4460000}"/>
    <cellStyle name="Normal 2 3 2 2 2 6" xfId="4680" xr:uid="{00000000-0005-0000-0000-00004B120000}"/>
    <cellStyle name="Normal 2 3 2 2 2 6 2" xfId="14732" xr:uid="{00000000-0005-0000-0000-00008F390000}"/>
    <cellStyle name="Normal 2 3 2 2 2 6 2 3" xfId="29830" xr:uid="{00000000-0005-0000-0000-000089740000}"/>
    <cellStyle name="Normal 2 3 2 2 2 6 3" xfId="9712" xr:uid="{00000000-0005-0000-0000-0000F3250000}"/>
    <cellStyle name="Normal 2 3 2 2 2 6 3 3" xfId="24813" xr:uid="{00000000-0005-0000-0000-0000F0600000}"/>
    <cellStyle name="Normal 2 3 2 2 2 6 5" xfId="19800" xr:uid="{00000000-0005-0000-0000-00005B4D0000}"/>
    <cellStyle name="Normal 2 3 2 2 2 7" xfId="11390" xr:uid="{00000000-0005-0000-0000-0000812C0000}"/>
    <cellStyle name="Normal 2 3 2 2 2 7 3" xfId="26488" xr:uid="{00000000-0005-0000-0000-00007B670000}"/>
    <cellStyle name="Normal 2 3 2 2 2 8" xfId="6369" xr:uid="{00000000-0005-0000-0000-0000E4180000}"/>
    <cellStyle name="Normal 2 3 2 2 2 8 3" xfId="21471" xr:uid="{00000000-0005-0000-0000-0000E2530000}"/>
    <cellStyle name="Normal 2 3 2 2 3" xfId="1396" xr:uid="{00000000-0005-0000-0000-000077050000}"/>
    <cellStyle name="Normal 2 3 2 2 3 2" xfId="1817" xr:uid="{00000000-0005-0000-0000-00001C070000}"/>
    <cellStyle name="Normal 2 3 2 2 3 2 2" xfId="2656" xr:uid="{00000000-0005-0000-0000-0000630A0000}"/>
    <cellStyle name="Normal 2 3 2 2 3 2 2 2" xfId="4346" xr:uid="{00000000-0005-0000-0000-0000FD100000}"/>
    <cellStyle name="Normal 2 3 2 2 3 2 2 2 2" xfId="14419" xr:uid="{00000000-0005-0000-0000-000056380000}"/>
    <cellStyle name="Normal 2 3 2 2 3 2 2 2 2 3" xfId="29517" xr:uid="{00000000-0005-0000-0000-000050730000}"/>
    <cellStyle name="Normal 2 3 2 2 3 2 2 2 3" xfId="9399" xr:uid="{00000000-0005-0000-0000-0000BA240000}"/>
    <cellStyle name="Normal 2 3 2 2 3 2 2 2 3 3" xfId="24500" xr:uid="{00000000-0005-0000-0000-0000B75F0000}"/>
    <cellStyle name="Normal 2 3 2 2 3 2 2 2 5" xfId="19487" xr:uid="{00000000-0005-0000-0000-0000224C0000}"/>
    <cellStyle name="Normal 2 3 2 2 3 2 2 3" xfId="6038" xr:uid="{00000000-0005-0000-0000-000099170000}"/>
    <cellStyle name="Normal 2 3 2 2 3 2 2 3 2" xfId="16090" xr:uid="{00000000-0005-0000-0000-0000DD3E0000}"/>
    <cellStyle name="Normal 2 3 2 2 3 2 2 3 2 3" xfId="31188" xr:uid="{00000000-0005-0000-0000-0000D7790000}"/>
    <cellStyle name="Normal 2 3 2 2 3 2 2 3 3" xfId="11070" xr:uid="{00000000-0005-0000-0000-0000412B0000}"/>
    <cellStyle name="Normal 2 3 2 2 3 2 2 3 3 3" xfId="26171" xr:uid="{00000000-0005-0000-0000-00003E660000}"/>
    <cellStyle name="Normal 2 3 2 2 3 2 2 3 5" xfId="21158" xr:uid="{00000000-0005-0000-0000-0000A9520000}"/>
    <cellStyle name="Normal 2 3 2 2 3 2 2 4" xfId="12748" xr:uid="{00000000-0005-0000-0000-0000CF310000}"/>
    <cellStyle name="Normal 2 3 2 2 3 2 2 4 3" xfId="27846" xr:uid="{00000000-0005-0000-0000-0000C96C0000}"/>
    <cellStyle name="Normal 2 3 2 2 3 2 2 5" xfId="7727" xr:uid="{00000000-0005-0000-0000-0000321E0000}"/>
    <cellStyle name="Normal 2 3 2 2 3 2 2 5 3" xfId="22829" xr:uid="{00000000-0005-0000-0000-000030590000}"/>
    <cellStyle name="Normal 2 3 2 2 3 2 2 7" xfId="17816" xr:uid="{00000000-0005-0000-0000-00009B450000}"/>
    <cellStyle name="Normal 2 3 2 2 3 2 3" xfId="3509" xr:uid="{00000000-0005-0000-0000-0000B80D0000}"/>
    <cellStyle name="Normal 2 3 2 2 3 2 3 2" xfId="13583" xr:uid="{00000000-0005-0000-0000-000012350000}"/>
    <cellStyle name="Normal 2 3 2 2 3 2 3 2 3" xfId="28681" xr:uid="{00000000-0005-0000-0000-00000C700000}"/>
    <cellStyle name="Normal 2 3 2 2 3 2 3 3" xfId="8563" xr:uid="{00000000-0005-0000-0000-000076210000}"/>
    <cellStyle name="Normal 2 3 2 2 3 2 3 3 3" xfId="23664" xr:uid="{00000000-0005-0000-0000-0000735C0000}"/>
    <cellStyle name="Normal 2 3 2 2 3 2 3 5" xfId="18651" xr:uid="{00000000-0005-0000-0000-0000DE480000}"/>
    <cellStyle name="Normal 2 3 2 2 3 2 4" xfId="5202" xr:uid="{00000000-0005-0000-0000-000055140000}"/>
    <cellStyle name="Normal 2 3 2 2 3 2 4 2" xfId="15254" xr:uid="{00000000-0005-0000-0000-0000993B0000}"/>
    <cellStyle name="Normal 2 3 2 2 3 2 4 2 3" xfId="30352" xr:uid="{00000000-0005-0000-0000-000093760000}"/>
    <cellStyle name="Normal 2 3 2 2 3 2 4 3" xfId="10234" xr:uid="{00000000-0005-0000-0000-0000FD270000}"/>
    <cellStyle name="Normal 2 3 2 2 3 2 4 3 3" xfId="25335" xr:uid="{00000000-0005-0000-0000-0000FA620000}"/>
    <cellStyle name="Normal 2 3 2 2 3 2 4 5" xfId="20322" xr:uid="{00000000-0005-0000-0000-0000654F0000}"/>
    <cellStyle name="Normal 2 3 2 2 3 2 5" xfId="11912" xr:uid="{00000000-0005-0000-0000-00008B2E0000}"/>
    <cellStyle name="Normal 2 3 2 2 3 2 5 3" xfId="27010" xr:uid="{00000000-0005-0000-0000-000085690000}"/>
    <cellStyle name="Normal 2 3 2 2 3 2 6" xfId="6891" xr:uid="{00000000-0005-0000-0000-0000EE1A0000}"/>
    <cellStyle name="Normal 2 3 2 2 3 2 6 3" xfId="21993" xr:uid="{00000000-0005-0000-0000-0000EC550000}"/>
    <cellStyle name="Normal 2 3 2 2 3 2 8" xfId="16980" xr:uid="{00000000-0005-0000-0000-000057420000}"/>
    <cellStyle name="Normal 2 3 2 2 3 3" xfId="2238" xr:uid="{00000000-0005-0000-0000-0000C1080000}"/>
    <cellStyle name="Normal 2 3 2 2 3 3 2" xfId="3928" xr:uid="{00000000-0005-0000-0000-00005B0F0000}"/>
    <cellStyle name="Normal 2 3 2 2 3 3 2 2" xfId="14001" xr:uid="{00000000-0005-0000-0000-0000B4360000}"/>
    <cellStyle name="Normal 2 3 2 2 3 3 2 2 3" xfId="29099" xr:uid="{00000000-0005-0000-0000-0000AE710000}"/>
    <cellStyle name="Normal 2 3 2 2 3 3 2 3" xfId="8981" xr:uid="{00000000-0005-0000-0000-000018230000}"/>
    <cellStyle name="Normal 2 3 2 2 3 3 2 3 3" xfId="24082" xr:uid="{00000000-0005-0000-0000-0000155E0000}"/>
    <cellStyle name="Normal 2 3 2 2 3 3 2 5" xfId="19069" xr:uid="{00000000-0005-0000-0000-0000804A0000}"/>
    <cellStyle name="Normal 2 3 2 2 3 3 3" xfId="5620" xr:uid="{00000000-0005-0000-0000-0000F7150000}"/>
    <cellStyle name="Normal 2 3 2 2 3 3 3 2" xfId="15672" xr:uid="{00000000-0005-0000-0000-00003B3D0000}"/>
    <cellStyle name="Normal 2 3 2 2 3 3 3 2 3" xfId="30770" xr:uid="{00000000-0005-0000-0000-000035780000}"/>
    <cellStyle name="Normal 2 3 2 2 3 3 3 3" xfId="10652" xr:uid="{00000000-0005-0000-0000-00009F290000}"/>
    <cellStyle name="Normal 2 3 2 2 3 3 3 3 3" xfId="25753" xr:uid="{00000000-0005-0000-0000-00009C640000}"/>
    <cellStyle name="Normal 2 3 2 2 3 3 3 5" xfId="20740" xr:uid="{00000000-0005-0000-0000-000007510000}"/>
    <cellStyle name="Normal 2 3 2 2 3 3 4" xfId="12330" xr:uid="{00000000-0005-0000-0000-00002D300000}"/>
    <cellStyle name="Normal 2 3 2 2 3 3 4 3" xfId="27428" xr:uid="{00000000-0005-0000-0000-0000276B0000}"/>
    <cellStyle name="Normal 2 3 2 2 3 3 5" xfId="7309" xr:uid="{00000000-0005-0000-0000-0000901C0000}"/>
    <cellStyle name="Normal 2 3 2 2 3 3 5 3" xfId="22411" xr:uid="{00000000-0005-0000-0000-00008E570000}"/>
    <cellStyle name="Normal 2 3 2 2 3 3 7" xfId="17398" xr:uid="{00000000-0005-0000-0000-0000F9430000}"/>
    <cellStyle name="Normal 2 3 2 2 3 4" xfId="3091" xr:uid="{00000000-0005-0000-0000-0000160C0000}"/>
    <cellStyle name="Normal 2 3 2 2 3 4 2" xfId="13165" xr:uid="{00000000-0005-0000-0000-000070330000}"/>
    <cellStyle name="Normal 2 3 2 2 3 4 2 3" xfId="28263" xr:uid="{00000000-0005-0000-0000-00006A6E0000}"/>
    <cellStyle name="Normal 2 3 2 2 3 4 3" xfId="8145" xr:uid="{00000000-0005-0000-0000-0000D41F0000}"/>
    <cellStyle name="Normal 2 3 2 2 3 4 3 3" xfId="23246" xr:uid="{00000000-0005-0000-0000-0000D15A0000}"/>
    <cellStyle name="Normal 2 3 2 2 3 4 5" xfId="18233" xr:uid="{00000000-0005-0000-0000-00003C470000}"/>
    <cellStyle name="Normal 2 3 2 2 3 5" xfId="4784" xr:uid="{00000000-0005-0000-0000-0000B3120000}"/>
    <cellStyle name="Normal 2 3 2 2 3 5 2" xfId="14836" xr:uid="{00000000-0005-0000-0000-0000F7390000}"/>
    <cellStyle name="Normal 2 3 2 2 3 5 2 3" xfId="29934" xr:uid="{00000000-0005-0000-0000-0000F1740000}"/>
    <cellStyle name="Normal 2 3 2 2 3 5 3" xfId="9816" xr:uid="{00000000-0005-0000-0000-00005B260000}"/>
    <cellStyle name="Normal 2 3 2 2 3 5 3 3" xfId="24917" xr:uid="{00000000-0005-0000-0000-000058610000}"/>
    <cellStyle name="Normal 2 3 2 2 3 5 5" xfId="19904" xr:uid="{00000000-0005-0000-0000-0000C34D0000}"/>
    <cellStyle name="Normal 2 3 2 2 3 6" xfId="11494" xr:uid="{00000000-0005-0000-0000-0000E92C0000}"/>
    <cellStyle name="Normal 2 3 2 2 3 6 3" xfId="26592" xr:uid="{00000000-0005-0000-0000-0000E3670000}"/>
    <cellStyle name="Normal 2 3 2 2 3 7" xfId="6473" xr:uid="{00000000-0005-0000-0000-00004C190000}"/>
    <cellStyle name="Normal 2 3 2 2 3 7 3" xfId="21575" xr:uid="{00000000-0005-0000-0000-00004A540000}"/>
    <cellStyle name="Normal 2 3 2 2 3 9" xfId="16562" xr:uid="{00000000-0005-0000-0000-0000B5400000}"/>
    <cellStyle name="Normal 2 3 2 2 4" xfId="1609" xr:uid="{00000000-0005-0000-0000-00004C060000}"/>
    <cellStyle name="Normal 2 3 2 2 4 2" xfId="2448" xr:uid="{00000000-0005-0000-0000-000093090000}"/>
    <cellStyle name="Normal 2 3 2 2 4 2 2" xfId="4138" xr:uid="{00000000-0005-0000-0000-00002D100000}"/>
    <cellStyle name="Normal 2 3 2 2 4 2 2 2" xfId="14211" xr:uid="{00000000-0005-0000-0000-000086370000}"/>
    <cellStyle name="Normal 2 3 2 2 4 2 2 2 3" xfId="29309" xr:uid="{00000000-0005-0000-0000-000080720000}"/>
    <cellStyle name="Normal 2 3 2 2 4 2 2 3" xfId="9191" xr:uid="{00000000-0005-0000-0000-0000EA230000}"/>
    <cellStyle name="Normal 2 3 2 2 4 2 2 3 3" xfId="24292" xr:uid="{00000000-0005-0000-0000-0000E75E0000}"/>
    <cellStyle name="Normal 2 3 2 2 4 2 2 5" xfId="19279" xr:uid="{00000000-0005-0000-0000-0000524B0000}"/>
    <cellStyle name="Normal 2 3 2 2 4 2 3" xfId="5830" xr:uid="{00000000-0005-0000-0000-0000C9160000}"/>
    <cellStyle name="Normal 2 3 2 2 4 2 3 2" xfId="15882" xr:uid="{00000000-0005-0000-0000-00000D3E0000}"/>
    <cellStyle name="Normal 2 3 2 2 4 2 3 2 3" xfId="30980" xr:uid="{00000000-0005-0000-0000-000007790000}"/>
    <cellStyle name="Normal 2 3 2 2 4 2 3 3" xfId="10862" xr:uid="{00000000-0005-0000-0000-0000712A0000}"/>
    <cellStyle name="Normal 2 3 2 2 4 2 3 3 3" xfId="25963" xr:uid="{00000000-0005-0000-0000-00006E650000}"/>
    <cellStyle name="Normal 2 3 2 2 4 2 3 5" xfId="20950" xr:uid="{00000000-0005-0000-0000-0000D9510000}"/>
    <cellStyle name="Normal 2 3 2 2 4 2 4" xfId="12540" xr:uid="{00000000-0005-0000-0000-0000FF300000}"/>
    <cellStyle name="Normal 2 3 2 2 4 2 4 3" xfId="27638" xr:uid="{00000000-0005-0000-0000-0000F96B0000}"/>
    <cellStyle name="Normal 2 3 2 2 4 2 5" xfId="7519" xr:uid="{00000000-0005-0000-0000-0000621D0000}"/>
    <cellStyle name="Normal 2 3 2 2 4 2 5 3" xfId="22621" xr:uid="{00000000-0005-0000-0000-000060580000}"/>
    <cellStyle name="Normal 2 3 2 2 4 2 7" xfId="17608" xr:uid="{00000000-0005-0000-0000-0000CB440000}"/>
    <cellStyle name="Normal 2 3 2 2 4 3" xfId="3301" xr:uid="{00000000-0005-0000-0000-0000E80C0000}"/>
    <cellStyle name="Normal 2 3 2 2 4 3 2" xfId="13375" xr:uid="{00000000-0005-0000-0000-000042340000}"/>
    <cellStyle name="Normal 2 3 2 2 4 3 2 3" xfId="28473" xr:uid="{00000000-0005-0000-0000-00003C6F0000}"/>
    <cellStyle name="Normal 2 3 2 2 4 3 3" xfId="8355" xr:uid="{00000000-0005-0000-0000-0000A6200000}"/>
    <cellStyle name="Normal 2 3 2 2 4 3 3 3" xfId="23456" xr:uid="{00000000-0005-0000-0000-0000A35B0000}"/>
    <cellStyle name="Normal 2 3 2 2 4 3 5" xfId="18443" xr:uid="{00000000-0005-0000-0000-00000E480000}"/>
    <cellStyle name="Normal 2 3 2 2 4 4" xfId="4994" xr:uid="{00000000-0005-0000-0000-000085130000}"/>
    <cellStyle name="Normal 2 3 2 2 4 4 2" xfId="15046" xr:uid="{00000000-0005-0000-0000-0000C93A0000}"/>
    <cellStyle name="Normal 2 3 2 2 4 4 2 3" xfId="30144" xr:uid="{00000000-0005-0000-0000-0000C3750000}"/>
    <cellStyle name="Normal 2 3 2 2 4 4 3" xfId="10026" xr:uid="{00000000-0005-0000-0000-00002D270000}"/>
    <cellStyle name="Normal 2 3 2 2 4 4 3 3" xfId="25127" xr:uid="{00000000-0005-0000-0000-00002A620000}"/>
    <cellStyle name="Normal 2 3 2 2 4 4 5" xfId="20114" xr:uid="{00000000-0005-0000-0000-0000954E0000}"/>
    <cellStyle name="Normal 2 3 2 2 4 5" xfId="11704" xr:uid="{00000000-0005-0000-0000-0000BB2D0000}"/>
    <cellStyle name="Normal 2 3 2 2 4 5 3" xfId="26802" xr:uid="{00000000-0005-0000-0000-0000B5680000}"/>
    <cellStyle name="Normal 2 3 2 2 4 6" xfId="6683" xr:uid="{00000000-0005-0000-0000-00001E1A0000}"/>
    <cellStyle name="Normal 2 3 2 2 4 6 3" xfId="21785" xr:uid="{00000000-0005-0000-0000-00001C550000}"/>
    <cellStyle name="Normal 2 3 2 2 4 8" xfId="16772" xr:uid="{00000000-0005-0000-0000-000087410000}"/>
    <cellStyle name="Normal 2 3 2 2 5" xfId="2030" xr:uid="{00000000-0005-0000-0000-0000F1070000}"/>
    <cellStyle name="Normal 2 3 2 2 5 2" xfId="3720" xr:uid="{00000000-0005-0000-0000-00008B0E0000}"/>
    <cellStyle name="Normal 2 3 2 2 5 2 2" xfId="13793" xr:uid="{00000000-0005-0000-0000-0000E4350000}"/>
    <cellStyle name="Normal 2 3 2 2 5 2 2 3" xfId="28891" xr:uid="{00000000-0005-0000-0000-0000DE700000}"/>
    <cellStyle name="Normal 2 3 2 2 5 2 3" xfId="8773" xr:uid="{00000000-0005-0000-0000-000048220000}"/>
    <cellStyle name="Normal 2 3 2 2 5 2 3 3" xfId="23874" xr:uid="{00000000-0005-0000-0000-0000455D0000}"/>
    <cellStyle name="Normal 2 3 2 2 5 2 5" xfId="18861" xr:uid="{00000000-0005-0000-0000-0000B0490000}"/>
    <cellStyle name="Normal 2 3 2 2 5 3" xfId="5412" xr:uid="{00000000-0005-0000-0000-000027150000}"/>
    <cellStyle name="Normal 2 3 2 2 5 3 2" xfId="15464" xr:uid="{00000000-0005-0000-0000-00006B3C0000}"/>
    <cellStyle name="Normal 2 3 2 2 5 3 2 3" xfId="30562" xr:uid="{00000000-0005-0000-0000-000065770000}"/>
    <cellStyle name="Normal 2 3 2 2 5 3 3" xfId="10444" xr:uid="{00000000-0005-0000-0000-0000CF280000}"/>
    <cellStyle name="Normal 2 3 2 2 5 3 3 3" xfId="25545" xr:uid="{00000000-0005-0000-0000-0000CC630000}"/>
    <cellStyle name="Normal 2 3 2 2 5 3 5" xfId="20532" xr:uid="{00000000-0005-0000-0000-000037500000}"/>
    <cellStyle name="Normal 2 3 2 2 5 4" xfId="12122" xr:uid="{00000000-0005-0000-0000-00005D2F0000}"/>
    <cellStyle name="Normal 2 3 2 2 5 4 3" xfId="27220" xr:uid="{00000000-0005-0000-0000-0000576A0000}"/>
    <cellStyle name="Normal 2 3 2 2 5 5" xfId="7101" xr:uid="{00000000-0005-0000-0000-0000C01B0000}"/>
    <cellStyle name="Normal 2 3 2 2 5 5 3" xfId="22203" xr:uid="{00000000-0005-0000-0000-0000BE560000}"/>
    <cellStyle name="Normal 2 3 2 2 5 7" xfId="17190" xr:uid="{00000000-0005-0000-0000-000029430000}"/>
    <cellStyle name="Normal 2 3 2 2 6" xfId="2883" xr:uid="{00000000-0005-0000-0000-0000460B0000}"/>
    <cellStyle name="Normal 2 3 2 2 6 2" xfId="12957" xr:uid="{00000000-0005-0000-0000-0000A0320000}"/>
    <cellStyle name="Normal 2 3 2 2 6 2 3" xfId="28055" xr:uid="{00000000-0005-0000-0000-00009A6D0000}"/>
    <cellStyle name="Normal 2 3 2 2 6 3" xfId="7937" xr:uid="{00000000-0005-0000-0000-0000041F0000}"/>
    <cellStyle name="Normal 2 3 2 2 6 3 3" xfId="23038" xr:uid="{00000000-0005-0000-0000-0000015A0000}"/>
    <cellStyle name="Normal 2 3 2 2 6 5" xfId="18025" xr:uid="{00000000-0005-0000-0000-00006C460000}"/>
    <cellStyle name="Normal 2 3 2 2 7" xfId="4576" xr:uid="{00000000-0005-0000-0000-0000E3110000}"/>
    <cellStyle name="Normal 2 3 2 2 7 2" xfId="14628" xr:uid="{00000000-0005-0000-0000-000027390000}"/>
    <cellStyle name="Normal 2 3 2 2 7 2 3" xfId="29726" xr:uid="{00000000-0005-0000-0000-000021740000}"/>
    <cellStyle name="Normal 2 3 2 2 7 3" xfId="9608" xr:uid="{00000000-0005-0000-0000-00008B250000}"/>
    <cellStyle name="Normal 2 3 2 2 7 3 3" xfId="24709" xr:uid="{00000000-0005-0000-0000-000088600000}"/>
    <cellStyle name="Normal 2 3 2 2 7 5" xfId="19696" xr:uid="{00000000-0005-0000-0000-0000F34C0000}"/>
    <cellStyle name="Normal 2 3 2 2 8" xfId="11286" xr:uid="{00000000-0005-0000-0000-0000192C0000}"/>
    <cellStyle name="Normal 2 3 2 2 8 3" xfId="26384" xr:uid="{00000000-0005-0000-0000-000013670000}"/>
    <cellStyle name="Normal 2 3 2 2 9" xfId="6265" xr:uid="{00000000-0005-0000-0000-00007C180000}"/>
    <cellStyle name="Normal 2 3 2 2 9 3" xfId="21367" xr:uid="{00000000-0005-0000-0000-00007A530000}"/>
    <cellStyle name="Normal 2 3 2 3" xfId="1229" xr:uid="{00000000-0005-0000-0000-0000D0040000}"/>
    <cellStyle name="Normal 2 3 2 3 10" xfId="16406" xr:uid="{00000000-0005-0000-0000-000019400000}"/>
    <cellStyle name="Normal 2 3 2 3 2" xfId="1448" xr:uid="{00000000-0005-0000-0000-0000AB050000}"/>
    <cellStyle name="Normal 2 3 2 3 2 2" xfId="1869" xr:uid="{00000000-0005-0000-0000-000050070000}"/>
    <cellStyle name="Normal 2 3 2 3 2 2 2" xfId="2708" xr:uid="{00000000-0005-0000-0000-0000970A0000}"/>
    <cellStyle name="Normal 2 3 2 3 2 2 2 2" xfId="4398" xr:uid="{00000000-0005-0000-0000-000031110000}"/>
    <cellStyle name="Normal 2 3 2 3 2 2 2 2 2" xfId="14471" xr:uid="{00000000-0005-0000-0000-00008A380000}"/>
    <cellStyle name="Normal 2 3 2 3 2 2 2 2 2 3" xfId="29569" xr:uid="{00000000-0005-0000-0000-000084730000}"/>
    <cellStyle name="Normal 2 3 2 3 2 2 2 2 3" xfId="9451" xr:uid="{00000000-0005-0000-0000-0000EE240000}"/>
    <cellStyle name="Normal 2 3 2 3 2 2 2 2 3 3" xfId="24552" xr:uid="{00000000-0005-0000-0000-0000EB5F0000}"/>
    <cellStyle name="Normal 2 3 2 3 2 2 2 2 5" xfId="19539" xr:uid="{00000000-0005-0000-0000-0000564C0000}"/>
    <cellStyle name="Normal 2 3 2 3 2 2 2 3" xfId="6090" xr:uid="{00000000-0005-0000-0000-0000CD170000}"/>
    <cellStyle name="Normal 2 3 2 3 2 2 2 3 2" xfId="16142" xr:uid="{00000000-0005-0000-0000-0000113F0000}"/>
    <cellStyle name="Normal 2 3 2 3 2 2 2 3 2 3" xfId="31240" xr:uid="{00000000-0005-0000-0000-00000B7A0000}"/>
    <cellStyle name="Normal 2 3 2 3 2 2 2 3 3" xfId="11122" xr:uid="{00000000-0005-0000-0000-0000752B0000}"/>
    <cellStyle name="Normal 2 3 2 3 2 2 2 3 3 3" xfId="26223" xr:uid="{00000000-0005-0000-0000-000072660000}"/>
    <cellStyle name="Normal 2 3 2 3 2 2 2 3 5" xfId="21210" xr:uid="{00000000-0005-0000-0000-0000DD520000}"/>
    <cellStyle name="Normal 2 3 2 3 2 2 2 4" xfId="12800" xr:uid="{00000000-0005-0000-0000-000003320000}"/>
    <cellStyle name="Normal 2 3 2 3 2 2 2 4 3" xfId="27898" xr:uid="{00000000-0005-0000-0000-0000FD6C0000}"/>
    <cellStyle name="Normal 2 3 2 3 2 2 2 5" xfId="7779" xr:uid="{00000000-0005-0000-0000-0000661E0000}"/>
    <cellStyle name="Normal 2 3 2 3 2 2 2 5 3" xfId="22881" xr:uid="{00000000-0005-0000-0000-000064590000}"/>
    <cellStyle name="Normal 2 3 2 3 2 2 2 7" xfId="17868" xr:uid="{00000000-0005-0000-0000-0000CF450000}"/>
    <cellStyle name="Normal 2 3 2 3 2 2 3" xfId="3561" xr:uid="{00000000-0005-0000-0000-0000EC0D0000}"/>
    <cellStyle name="Normal 2 3 2 3 2 2 3 2" xfId="13635" xr:uid="{00000000-0005-0000-0000-000046350000}"/>
    <cellStyle name="Normal 2 3 2 3 2 2 3 2 3" xfId="28733" xr:uid="{00000000-0005-0000-0000-000040700000}"/>
    <cellStyle name="Normal 2 3 2 3 2 2 3 3" xfId="8615" xr:uid="{00000000-0005-0000-0000-0000AA210000}"/>
    <cellStyle name="Normal 2 3 2 3 2 2 3 3 3" xfId="23716" xr:uid="{00000000-0005-0000-0000-0000A75C0000}"/>
    <cellStyle name="Normal 2 3 2 3 2 2 3 5" xfId="18703" xr:uid="{00000000-0005-0000-0000-000012490000}"/>
    <cellStyle name="Normal 2 3 2 3 2 2 4" xfId="5254" xr:uid="{00000000-0005-0000-0000-000089140000}"/>
    <cellStyle name="Normal 2 3 2 3 2 2 4 2" xfId="15306" xr:uid="{00000000-0005-0000-0000-0000CD3B0000}"/>
    <cellStyle name="Normal 2 3 2 3 2 2 4 2 3" xfId="30404" xr:uid="{00000000-0005-0000-0000-0000C7760000}"/>
    <cellStyle name="Normal 2 3 2 3 2 2 4 3" xfId="10286" xr:uid="{00000000-0005-0000-0000-000031280000}"/>
    <cellStyle name="Normal 2 3 2 3 2 2 4 3 3" xfId="25387" xr:uid="{00000000-0005-0000-0000-00002E630000}"/>
    <cellStyle name="Normal 2 3 2 3 2 2 4 5" xfId="20374" xr:uid="{00000000-0005-0000-0000-0000994F0000}"/>
    <cellStyle name="Normal 2 3 2 3 2 2 5" xfId="11964" xr:uid="{00000000-0005-0000-0000-0000BF2E0000}"/>
    <cellStyle name="Normal 2 3 2 3 2 2 5 3" xfId="27062" xr:uid="{00000000-0005-0000-0000-0000B9690000}"/>
    <cellStyle name="Normal 2 3 2 3 2 2 6" xfId="6943" xr:uid="{00000000-0005-0000-0000-0000221B0000}"/>
    <cellStyle name="Normal 2 3 2 3 2 2 6 3" xfId="22045" xr:uid="{00000000-0005-0000-0000-000020560000}"/>
    <cellStyle name="Normal 2 3 2 3 2 2 8" xfId="17032" xr:uid="{00000000-0005-0000-0000-00008B420000}"/>
    <cellStyle name="Normal 2 3 2 3 2 3" xfId="2290" xr:uid="{00000000-0005-0000-0000-0000F5080000}"/>
    <cellStyle name="Normal 2 3 2 3 2 3 2" xfId="3980" xr:uid="{00000000-0005-0000-0000-00008F0F0000}"/>
    <cellStyle name="Normal 2 3 2 3 2 3 2 2" xfId="14053" xr:uid="{00000000-0005-0000-0000-0000E8360000}"/>
    <cellStyle name="Normal 2 3 2 3 2 3 2 2 3" xfId="29151" xr:uid="{00000000-0005-0000-0000-0000E2710000}"/>
    <cellStyle name="Normal 2 3 2 3 2 3 2 3" xfId="9033" xr:uid="{00000000-0005-0000-0000-00004C230000}"/>
    <cellStyle name="Normal 2 3 2 3 2 3 2 3 3" xfId="24134" xr:uid="{00000000-0005-0000-0000-0000495E0000}"/>
    <cellStyle name="Normal 2 3 2 3 2 3 2 5" xfId="19121" xr:uid="{00000000-0005-0000-0000-0000B44A0000}"/>
    <cellStyle name="Normal 2 3 2 3 2 3 3" xfId="5672" xr:uid="{00000000-0005-0000-0000-00002B160000}"/>
    <cellStyle name="Normal 2 3 2 3 2 3 3 2" xfId="15724" xr:uid="{00000000-0005-0000-0000-00006F3D0000}"/>
    <cellStyle name="Normal 2 3 2 3 2 3 3 2 3" xfId="30822" xr:uid="{00000000-0005-0000-0000-000069780000}"/>
    <cellStyle name="Normal 2 3 2 3 2 3 3 3" xfId="10704" xr:uid="{00000000-0005-0000-0000-0000D3290000}"/>
    <cellStyle name="Normal 2 3 2 3 2 3 3 3 3" xfId="25805" xr:uid="{00000000-0005-0000-0000-0000D0640000}"/>
    <cellStyle name="Normal 2 3 2 3 2 3 3 5" xfId="20792" xr:uid="{00000000-0005-0000-0000-00003B510000}"/>
    <cellStyle name="Normal 2 3 2 3 2 3 4" xfId="12382" xr:uid="{00000000-0005-0000-0000-000061300000}"/>
    <cellStyle name="Normal 2 3 2 3 2 3 4 3" xfId="27480" xr:uid="{00000000-0005-0000-0000-00005B6B0000}"/>
    <cellStyle name="Normal 2 3 2 3 2 3 5" xfId="7361" xr:uid="{00000000-0005-0000-0000-0000C41C0000}"/>
    <cellStyle name="Normal 2 3 2 3 2 3 5 3" xfId="22463" xr:uid="{00000000-0005-0000-0000-0000C2570000}"/>
    <cellStyle name="Normal 2 3 2 3 2 3 7" xfId="17450" xr:uid="{00000000-0005-0000-0000-00002D440000}"/>
    <cellStyle name="Normal 2 3 2 3 2 4" xfId="3143" xr:uid="{00000000-0005-0000-0000-00004A0C0000}"/>
    <cellStyle name="Normal 2 3 2 3 2 4 2" xfId="13217" xr:uid="{00000000-0005-0000-0000-0000A4330000}"/>
    <cellStyle name="Normal 2 3 2 3 2 4 2 3" xfId="28315" xr:uid="{00000000-0005-0000-0000-00009E6E0000}"/>
    <cellStyle name="Normal 2 3 2 3 2 4 3" xfId="8197" xr:uid="{00000000-0005-0000-0000-000008200000}"/>
    <cellStyle name="Normal 2 3 2 3 2 4 3 3" xfId="23298" xr:uid="{00000000-0005-0000-0000-0000055B0000}"/>
    <cellStyle name="Normal 2 3 2 3 2 4 5" xfId="18285" xr:uid="{00000000-0005-0000-0000-000070470000}"/>
    <cellStyle name="Normal 2 3 2 3 2 5" xfId="4836" xr:uid="{00000000-0005-0000-0000-0000E7120000}"/>
    <cellStyle name="Normal 2 3 2 3 2 5 2" xfId="14888" xr:uid="{00000000-0005-0000-0000-00002B3A0000}"/>
    <cellStyle name="Normal 2 3 2 3 2 5 2 3" xfId="29986" xr:uid="{00000000-0005-0000-0000-000025750000}"/>
    <cellStyle name="Normal 2 3 2 3 2 5 3" xfId="9868" xr:uid="{00000000-0005-0000-0000-00008F260000}"/>
    <cellStyle name="Normal 2 3 2 3 2 5 3 3" xfId="24969" xr:uid="{00000000-0005-0000-0000-00008C610000}"/>
    <cellStyle name="Normal 2 3 2 3 2 5 5" xfId="19956" xr:uid="{00000000-0005-0000-0000-0000F74D0000}"/>
    <cellStyle name="Normal 2 3 2 3 2 6" xfId="11546" xr:uid="{00000000-0005-0000-0000-00001D2D0000}"/>
    <cellStyle name="Normal 2 3 2 3 2 6 3" xfId="26644" xr:uid="{00000000-0005-0000-0000-000017680000}"/>
    <cellStyle name="Normal 2 3 2 3 2 7" xfId="6525" xr:uid="{00000000-0005-0000-0000-000080190000}"/>
    <cellStyle name="Normal 2 3 2 3 2 7 3" xfId="21627" xr:uid="{00000000-0005-0000-0000-00007E540000}"/>
    <cellStyle name="Normal 2 3 2 3 2 9" xfId="16614" xr:uid="{00000000-0005-0000-0000-0000E9400000}"/>
    <cellStyle name="Normal 2 3 2 3 3" xfId="1661" xr:uid="{00000000-0005-0000-0000-000080060000}"/>
    <cellStyle name="Normal 2 3 2 3 3 2" xfId="2500" xr:uid="{00000000-0005-0000-0000-0000C7090000}"/>
    <cellStyle name="Normal 2 3 2 3 3 2 2" xfId="4190" xr:uid="{00000000-0005-0000-0000-000061100000}"/>
    <cellStyle name="Normal 2 3 2 3 3 2 2 2" xfId="14263" xr:uid="{00000000-0005-0000-0000-0000BA370000}"/>
    <cellStyle name="Normal 2 3 2 3 3 2 2 2 3" xfId="29361" xr:uid="{00000000-0005-0000-0000-0000B4720000}"/>
    <cellStyle name="Normal 2 3 2 3 3 2 2 3" xfId="9243" xr:uid="{00000000-0005-0000-0000-00001E240000}"/>
    <cellStyle name="Normal 2 3 2 3 3 2 2 3 3" xfId="24344" xr:uid="{00000000-0005-0000-0000-00001B5F0000}"/>
    <cellStyle name="Normal 2 3 2 3 3 2 2 5" xfId="19331" xr:uid="{00000000-0005-0000-0000-0000864B0000}"/>
    <cellStyle name="Normal 2 3 2 3 3 2 3" xfId="5882" xr:uid="{00000000-0005-0000-0000-0000FD160000}"/>
    <cellStyle name="Normal 2 3 2 3 3 2 3 2" xfId="15934" xr:uid="{00000000-0005-0000-0000-0000413E0000}"/>
    <cellStyle name="Normal 2 3 2 3 3 2 3 2 3" xfId="31032" xr:uid="{00000000-0005-0000-0000-00003B790000}"/>
    <cellStyle name="Normal 2 3 2 3 3 2 3 3" xfId="10914" xr:uid="{00000000-0005-0000-0000-0000A52A0000}"/>
    <cellStyle name="Normal 2 3 2 3 3 2 3 3 3" xfId="26015" xr:uid="{00000000-0005-0000-0000-0000A2650000}"/>
    <cellStyle name="Normal 2 3 2 3 3 2 3 5" xfId="21002" xr:uid="{00000000-0005-0000-0000-00000D520000}"/>
    <cellStyle name="Normal 2 3 2 3 3 2 4" xfId="12592" xr:uid="{00000000-0005-0000-0000-000033310000}"/>
    <cellStyle name="Normal 2 3 2 3 3 2 4 3" xfId="27690" xr:uid="{00000000-0005-0000-0000-00002D6C0000}"/>
    <cellStyle name="Normal 2 3 2 3 3 2 5" xfId="7571" xr:uid="{00000000-0005-0000-0000-0000961D0000}"/>
    <cellStyle name="Normal 2 3 2 3 3 2 5 3" xfId="22673" xr:uid="{00000000-0005-0000-0000-000094580000}"/>
    <cellStyle name="Normal 2 3 2 3 3 2 7" xfId="17660" xr:uid="{00000000-0005-0000-0000-0000FF440000}"/>
    <cellStyle name="Normal 2 3 2 3 3 3" xfId="3353" xr:uid="{00000000-0005-0000-0000-00001C0D0000}"/>
    <cellStyle name="Normal 2 3 2 3 3 3 2" xfId="13427" xr:uid="{00000000-0005-0000-0000-000076340000}"/>
    <cellStyle name="Normal 2 3 2 3 3 3 2 3" xfId="28525" xr:uid="{00000000-0005-0000-0000-0000706F0000}"/>
    <cellStyle name="Normal 2 3 2 3 3 3 3" xfId="8407" xr:uid="{00000000-0005-0000-0000-0000DA200000}"/>
    <cellStyle name="Normal 2 3 2 3 3 3 3 3" xfId="23508" xr:uid="{00000000-0005-0000-0000-0000D75B0000}"/>
    <cellStyle name="Normal 2 3 2 3 3 3 5" xfId="18495" xr:uid="{00000000-0005-0000-0000-000042480000}"/>
    <cellStyle name="Normal 2 3 2 3 3 4" xfId="5046" xr:uid="{00000000-0005-0000-0000-0000B9130000}"/>
    <cellStyle name="Normal 2 3 2 3 3 4 2" xfId="15098" xr:uid="{00000000-0005-0000-0000-0000FD3A0000}"/>
    <cellStyle name="Normal 2 3 2 3 3 4 2 3" xfId="30196" xr:uid="{00000000-0005-0000-0000-0000F7750000}"/>
    <cellStyle name="Normal 2 3 2 3 3 4 3" xfId="10078" xr:uid="{00000000-0005-0000-0000-000061270000}"/>
    <cellStyle name="Normal 2 3 2 3 3 4 3 3" xfId="25179" xr:uid="{00000000-0005-0000-0000-00005E620000}"/>
    <cellStyle name="Normal 2 3 2 3 3 4 5" xfId="20166" xr:uid="{00000000-0005-0000-0000-0000C94E0000}"/>
    <cellStyle name="Normal 2 3 2 3 3 5" xfId="11756" xr:uid="{00000000-0005-0000-0000-0000EF2D0000}"/>
    <cellStyle name="Normal 2 3 2 3 3 5 3" xfId="26854" xr:uid="{00000000-0005-0000-0000-0000E9680000}"/>
    <cellStyle name="Normal 2 3 2 3 3 6" xfId="6735" xr:uid="{00000000-0005-0000-0000-0000521A0000}"/>
    <cellStyle name="Normal 2 3 2 3 3 6 3" xfId="21837" xr:uid="{00000000-0005-0000-0000-000050550000}"/>
    <cellStyle name="Normal 2 3 2 3 3 8" xfId="16824" xr:uid="{00000000-0005-0000-0000-0000BB410000}"/>
    <cellStyle name="Normal 2 3 2 3 4" xfId="2082" xr:uid="{00000000-0005-0000-0000-000025080000}"/>
    <cellStyle name="Normal 2 3 2 3 4 2" xfId="3772" xr:uid="{00000000-0005-0000-0000-0000BF0E0000}"/>
    <cellStyle name="Normal 2 3 2 3 4 2 2" xfId="13845" xr:uid="{00000000-0005-0000-0000-000018360000}"/>
    <cellStyle name="Normal 2 3 2 3 4 2 2 3" xfId="28943" xr:uid="{00000000-0005-0000-0000-000012710000}"/>
    <cellStyle name="Normal 2 3 2 3 4 2 3" xfId="8825" xr:uid="{00000000-0005-0000-0000-00007C220000}"/>
    <cellStyle name="Normal 2 3 2 3 4 2 3 3" xfId="23926" xr:uid="{00000000-0005-0000-0000-0000795D0000}"/>
    <cellStyle name="Normal 2 3 2 3 4 2 5" xfId="18913" xr:uid="{00000000-0005-0000-0000-0000E4490000}"/>
    <cellStyle name="Normal 2 3 2 3 4 3" xfId="5464" xr:uid="{00000000-0005-0000-0000-00005B150000}"/>
    <cellStyle name="Normal 2 3 2 3 4 3 2" xfId="15516" xr:uid="{00000000-0005-0000-0000-00009F3C0000}"/>
    <cellStyle name="Normal 2 3 2 3 4 3 2 3" xfId="30614" xr:uid="{00000000-0005-0000-0000-000099770000}"/>
    <cellStyle name="Normal 2 3 2 3 4 3 3" xfId="10496" xr:uid="{00000000-0005-0000-0000-000003290000}"/>
    <cellStyle name="Normal 2 3 2 3 4 3 3 3" xfId="25597" xr:uid="{00000000-0005-0000-0000-000000640000}"/>
    <cellStyle name="Normal 2 3 2 3 4 3 5" xfId="20584" xr:uid="{00000000-0005-0000-0000-00006B500000}"/>
    <cellStyle name="Normal 2 3 2 3 4 4" xfId="12174" xr:uid="{00000000-0005-0000-0000-0000912F0000}"/>
    <cellStyle name="Normal 2 3 2 3 4 4 3" xfId="27272" xr:uid="{00000000-0005-0000-0000-00008B6A0000}"/>
    <cellStyle name="Normal 2 3 2 3 4 5" xfId="7153" xr:uid="{00000000-0005-0000-0000-0000F41B0000}"/>
    <cellStyle name="Normal 2 3 2 3 4 5 3" xfId="22255" xr:uid="{00000000-0005-0000-0000-0000F2560000}"/>
    <cellStyle name="Normal 2 3 2 3 4 7" xfId="17242" xr:uid="{00000000-0005-0000-0000-00005D430000}"/>
    <cellStyle name="Normal 2 3 2 3 5" xfId="2935" xr:uid="{00000000-0005-0000-0000-00007A0B0000}"/>
    <cellStyle name="Normal 2 3 2 3 5 2" xfId="13009" xr:uid="{00000000-0005-0000-0000-0000D4320000}"/>
    <cellStyle name="Normal 2 3 2 3 5 2 3" xfId="28107" xr:uid="{00000000-0005-0000-0000-0000CE6D0000}"/>
    <cellStyle name="Normal 2 3 2 3 5 3" xfId="7989" xr:uid="{00000000-0005-0000-0000-0000381F0000}"/>
    <cellStyle name="Normal 2 3 2 3 5 3 3" xfId="23090" xr:uid="{00000000-0005-0000-0000-0000355A0000}"/>
    <cellStyle name="Normal 2 3 2 3 5 5" xfId="18077" xr:uid="{00000000-0005-0000-0000-0000A0460000}"/>
    <cellStyle name="Normal 2 3 2 3 6" xfId="4628" xr:uid="{00000000-0005-0000-0000-000017120000}"/>
    <cellStyle name="Normal 2 3 2 3 6 2" xfId="14680" xr:uid="{00000000-0005-0000-0000-00005B390000}"/>
    <cellStyle name="Normal 2 3 2 3 6 2 3" xfId="29778" xr:uid="{00000000-0005-0000-0000-000055740000}"/>
    <cellStyle name="Normal 2 3 2 3 6 3" xfId="9660" xr:uid="{00000000-0005-0000-0000-0000BF250000}"/>
    <cellStyle name="Normal 2 3 2 3 6 3 3" xfId="24761" xr:uid="{00000000-0005-0000-0000-0000BC600000}"/>
    <cellStyle name="Normal 2 3 2 3 6 5" xfId="19748" xr:uid="{00000000-0005-0000-0000-0000274D0000}"/>
    <cellStyle name="Normal 2 3 2 3 7" xfId="11338" xr:uid="{00000000-0005-0000-0000-00004D2C0000}"/>
    <cellStyle name="Normal 2 3 2 3 7 3" xfId="26436" xr:uid="{00000000-0005-0000-0000-000047670000}"/>
    <cellStyle name="Normal 2 3 2 3 8" xfId="6317" xr:uid="{00000000-0005-0000-0000-0000B0180000}"/>
    <cellStyle name="Normal 2 3 2 3 8 3" xfId="21419" xr:uid="{00000000-0005-0000-0000-0000AE530000}"/>
    <cellStyle name="Normal 2 3 2 4" xfId="1342" xr:uid="{00000000-0005-0000-0000-000041050000}"/>
    <cellStyle name="Normal 2 3 2 4 2" xfId="1765" xr:uid="{00000000-0005-0000-0000-0000E8060000}"/>
    <cellStyle name="Normal 2 3 2 4 2 2" xfId="2604" xr:uid="{00000000-0005-0000-0000-00002F0A0000}"/>
    <cellStyle name="Normal 2 3 2 4 2 2 2" xfId="4294" xr:uid="{00000000-0005-0000-0000-0000C9100000}"/>
    <cellStyle name="Normal 2 3 2 4 2 2 2 2" xfId="14367" xr:uid="{00000000-0005-0000-0000-000022380000}"/>
    <cellStyle name="Normal 2 3 2 4 2 2 2 2 3" xfId="29465" xr:uid="{00000000-0005-0000-0000-00001C730000}"/>
    <cellStyle name="Normal 2 3 2 4 2 2 2 3" xfId="9347" xr:uid="{00000000-0005-0000-0000-000086240000}"/>
    <cellStyle name="Normal 2 3 2 4 2 2 2 3 3" xfId="24448" xr:uid="{00000000-0005-0000-0000-0000835F0000}"/>
    <cellStyle name="Normal 2 3 2 4 2 2 2 5" xfId="19435" xr:uid="{00000000-0005-0000-0000-0000EE4B0000}"/>
    <cellStyle name="Normal 2 3 2 4 2 2 3" xfId="5986" xr:uid="{00000000-0005-0000-0000-000065170000}"/>
    <cellStyle name="Normal 2 3 2 4 2 2 3 2" xfId="16038" xr:uid="{00000000-0005-0000-0000-0000A93E0000}"/>
    <cellStyle name="Normal 2 3 2 4 2 2 3 2 3" xfId="31136" xr:uid="{00000000-0005-0000-0000-0000A3790000}"/>
    <cellStyle name="Normal 2 3 2 4 2 2 3 3" xfId="11018" xr:uid="{00000000-0005-0000-0000-00000D2B0000}"/>
    <cellStyle name="Normal 2 3 2 4 2 2 3 3 3" xfId="26119" xr:uid="{00000000-0005-0000-0000-00000A660000}"/>
    <cellStyle name="Normal 2 3 2 4 2 2 3 5" xfId="21106" xr:uid="{00000000-0005-0000-0000-000075520000}"/>
    <cellStyle name="Normal 2 3 2 4 2 2 4" xfId="12696" xr:uid="{00000000-0005-0000-0000-00009B310000}"/>
    <cellStyle name="Normal 2 3 2 4 2 2 4 3" xfId="27794" xr:uid="{00000000-0005-0000-0000-0000956C0000}"/>
    <cellStyle name="Normal 2 3 2 4 2 2 5" xfId="7675" xr:uid="{00000000-0005-0000-0000-0000FE1D0000}"/>
    <cellStyle name="Normal 2 3 2 4 2 2 5 3" xfId="22777" xr:uid="{00000000-0005-0000-0000-0000FC580000}"/>
    <cellStyle name="Normal 2 3 2 4 2 2 7" xfId="17764" xr:uid="{00000000-0005-0000-0000-000067450000}"/>
    <cellStyle name="Normal 2 3 2 4 2 3" xfId="3457" xr:uid="{00000000-0005-0000-0000-0000840D0000}"/>
    <cellStyle name="Normal 2 3 2 4 2 3 2" xfId="13531" xr:uid="{00000000-0005-0000-0000-0000DE340000}"/>
    <cellStyle name="Normal 2 3 2 4 2 3 2 3" xfId="28629" xr:uid="{00000000-0005-0000-0000-0000D86F0000}"/>
    <cellStyle name="Normal 2 3 2 4 2 3 3" xfId="8511" xr:uid="{00000000-0005-0000-0000-000042210000}"/>
    <cellStyle name="Normal 2 3 2 4 2 3 3 3" xfId="23612" xr:uid="{00000000-0005-0000-0000-00003F5C0000}"/>
    <cellStyle name="Normal 2 3 2 4 2 3 5" xfId="18599" xr:uid="{00000000-0005-0000-0000-0000AA480000}"/>
    <cellStyle name="Normal 2 3 2 4 2 4" xfId="5150" xr:uid="{00000000-0005-0000-0000-000021140000}"/>
    <cellStyle name="Normal 2 3 2 4 2 4 2" xfId="15202" xr:uid="{00000000-0005-0000-0000-0000653B0000}"/>
    <cellStyle name="Normal 2 3 2 4 2 4 2 3" xfId="30300" xr:uid="{00000000-0005-0000-0000-00005F760000}"/>
    <cellStyle name="Normal 2 3 2 4 2 4 3" xfId="10182" xr:uid="{00000000-0005-0000-0000-0000C9270000}"/>
    <cellStyle name="Normal 2 3 2 4 2 4 3 3" xfId="25283" xr:uid="{00000000-0005-0000-0000-0000C6620000}"/>
    <cellStyle name="Normal 2 3 2 4 2 4 5" xfId="20270" xr:uid="{00000000-0005-0000-0000-0000314F0000}"/>
    <cellStyle name="Normal 2 3 2 4 2 5" xfId="11860" xr:uid="{00000000-0005-0000-0000-0000572E0000}"/>
    <cellStyle name="Normal 2 3 2 4 2 5 3" xfId="26958" xr:uid="{00000000-0005-0000-0000-000051690000}"/>
    <cellStyle name="Normal 2 3 2 4 2 6" xfId="6839" xr:uid="{00000000-0005-0000-0000-0000BA1A0000}"/>
    <cellStyle name="Normal 2 3 2 4 2 6 3" xfId="21941" xr:uid="{00000000-0005-0000-0000-0000B8550000}"/>
    <cellStyle name="Normal 2 3 2 4 2 8" xfId="16928" xr:uid="{00000000-0005-0000-0000-000023420000}"/>
    <cellStyle name="Normal 2 3 2 4 3" xfId="2186" xr:uid="{00000000-0005-0000-0000-00008D080000}"/>
    <cellStyle name="Normal 2 3 2 4 3 2" xfId="3876" xr:uid="{00000000-0005-0000-0000-0000270F0000}"/>
    <cellStyle name="Normal 2 3 2 4 3 2 2" xfId="13949" xr:uid="{00000000-0005-0000-0000-000080360000}"/>
    <cellStyle name="Normal 2 3 2 4 3 2 2 3" xfId="29047" xr:uid="{00000000-0005-0000-0000-00007A710000}"/>
    <cellStyle name="Normal 2 3 2 4 3 2 3" xfId="8929" xr:uid="{00000000-0005-0000-0000-0000E4220000}"/>
    <cellStyle name="Normal 2 3 2 4 3 2 3 3" xfId="24030" xr:uid="{00000000-0005-0000-0000-0000E15D0000}"/>
    <cellStyle name="Normal 2 3 2 4 3 2 5" xfId="19017" xr:uid="{00000000-0005-0000-0000-00004C4A0000}"/>
    <cellStyle name="Normal 2 3 2 4 3 3" xfId="5568" xr:uid="{00000000-0005-0000-0000-0000C3150000}"/>
    <cellStyle name="Normal 2 3 2 4 3 3 2" xfId="15620" xr:uid="{00000000-0005-0000-0000-0000073D0000}"/>
    <cellStyle name="Normal 2 3 2 4 3 3 2 3" xfId="30718" xr:uid="{00000000-0005-0000-0000-000001780000}"/>
    <cellStyle name="Normal 2 3 2 4 3 3 3" xfId="10600" xr:uid="{00000000-0005-0000-0000-00006B290000}"/>
    <cellStyle name="Normal 2 3 2 4 3 3 3 3" xfId="25701" xr:uid="{00000000-0005-0000-0000-000068640000}"/>
    <cellStyle name="Normal 2 3 2 4 3 3 5" xfId="20688" xr:uid="{00000000-0005-0000-0000-0000D3500000}"/>
    <cellStyle name="Normal 2 3 2 4 3 4" xfId="12278" xr:uid="{00000000-0005-0000-0000-0000F92F0000}"/>
    <cellStyle name="Normal 2 3 2 4 3 4 3" xfId="27376" xr:uid="{00000000-0005-0000-0000-0000F36A0000}"/>
    <cellStyle name="Normal 2 3 2 4 3 5" xfId="7257" xr:uid="{00000000-0005-0000-0000-00005C1C0000}"/>
    <cellStyle name="Normal 2 3 2 4 3 5 3" xfId="22359" xr:uid="{00000000-0005-0000-0000-00005A570000}"/>
    <cellStyle name="Normal 2 3 2 4 3 7" xfId="17346" xr:uid="{00000000-0005-0000-0000-0000C5430000}"/>
    <cellStyle name="Normal 2 3 2 4 4" xfId="3039" xr:uid="{00000000-0005-0000-0000-0000E20B0000}"/>
    <cellStyle name="Normal 2 3 2 4 4 2" xfId="13113" xr:uid="{00000000-0005-0000-0000-00003C330000}"/>
    <cellStyle name="Normal 2 3 2 4 4 2 3" xfId="28211" xr:uid="{00000000-0005-0000-0000-0000366E0000}"/>
    <cellStyle name="Normal 2 3 2 4 4 3" xfId="8093" xr:uid="{00000000-0005-0000-0000-0000A01F0000}"/>
    <cellStyle name="Normal 2 3 2 4 4 3 3" xfId="23194" xr:uid="{00000000-0005-0000-0000-00009D5A0000}"/>
    <cellStyle name="Normal 2 3 2 4 4 5" xfId="18181" xr:uid="{00000000-0005-0000-0000-000008470000}"/>
    <cellStyle name="Normal 2 3 2 4 5" xfId="4732" xr:uid="{00000000-0005-0000-0000-00007F120000}"/>
    <cellStyle name="Normal 2 3 2 4 5 2" xfId="14784" xr:uid="{00000000-0005-0000-0000-0000C3390000}"/>
    <cellStyle name="Normal 2 3 2 4 5 2 3" xfId="29882" xr:uid="{00000000-0005-0000-0000-0000BD740000}"/>
    <cellStyle name="Normal 2 3 2 4 5 3" xfId="9764" xr:uid="{00000000-0005-0000-0000-000027260000}"/>
    <cellStyle name="Normal 2 3 2 4 5 3 3" xfId="24865" xr:uid="{00000000-0005-0000-0000-000024610000}"/>
    <cellStyle name="Normal 2 3 2 4 5 5" xfId="19852" xr:uid="{00000000-0005-0000-0000-00008F4D0000}"/>
    <cellStyle name="Normal 2 3 2 4 6" xfId="11442" xr:uid="{00000000-0005-0000-0000-0000B52C0000}"/>
    <cellStyle name="Normal 2 3 2 4 6 3" xfId="26540" xr:uid="{00000000-0005-0000-0000-0000AF670000}"/>
    <cellStyle name="Normal 2 3 2 4 7" xfId="6421" xr:uid="{00000000-0005-0000-0000-000018190000}"/>
    <cellStyle name="Normal 2 3 2 4 7 3" xfId="21523" xr:uid="{00000000-0005-0000-0000-000016540000}"/>
    <cellStyle name="Normal 2 3 2 4 9" xfId="16510" xr:uid="{00000000-0005-0000-0000-000081400000}"/>
    <cellStyle name="Normal 2 3 2 5" xfId="1555" xr:uid="{00000000-0005-0000-0000-000016060000}"/>
    <cellStyle name="Normal 2 3 2 5 2" xfId="2396" xr:uid="{00000000-0005-0000-0000-00005F090000}"/>
    <cellStyle name="Normal 2 3 2 5 2 2" xfId="4086" xr:uid="{00000000-0005-0000-0000-0000F90F0000}"/>
    <cellStyle name="Normal 2 3 2 5 2 2 2" xfId="14159" xr:uid="{00000000-0005-0000-0000-000052370000}"/>
    <cellStyle name="Normal 2 3 2 5 2 2 2 3" xfId="29257" xr:uid="{00000000-0005-0000-0000-00004C720000}"/>
    <cellStyle name="Normal 2 3 2 5 2 2 3" xfId="9139" xr:uid="{00000000-0005-0000-0000-0000B6230000}"/>
    <cellStyle name="Normal 2 3 2 5 2 2 3 3" xfId="24240" xr:uid="{00000000-0005-0000-0000-0000B35E0000}"/>
    <cellStyle name="Normal 2 3 2 5 2 2 5" xfId="19227" xr:uid="{00000000-0005-0000-0000-00001E4B0000}"/>
    <cellStyle name="Normal 2 3 2 5 2 3" xfId="5778" xr:uid="{00000000-0005-0000-0000-000095160000}"/>
    <cellStyle name="Normal 2 3 2 5 2 3 2" xfId="15830" xr:uid="{00000000-0005-0000-0000-0000D93D0000}"/>
    <cellStyle name="Normal 2 3 2 5 2 3 2 3" xfId="30928" xr:uid="{00000000-0005-0000-0000-0000D3780000}"/>
    <cellStyle name="Normal 2 3 2 5 2 3 3" xfId="10810" xr:uid="{00000000-0005-0000-0000-00003D2A0000}"/>
    <cellStyle name="Normal 2 3 2 5 2 3 3 3" xfId="25911" xr:uid="{00000000-0005-0000-0000-00003A650000}"/>
    <cellStyle name="Normal 2 3 2 5 2 3 5" xfId="20898" xr:uid="{00000000-0005-0000-0000-0000A5510000}"/>
    <cellStyle name="Normal 2 3 2 5 2 4" xfId="12488" xr:uid="{00000000-0005-0000-0000-0000CB300000}"/>
    <cellStyle name="Normal 2 3 2 5 2 4 3" xfId="27586" xr:uid="{00000000-0005-0000-0000-0000C56B0000}"/>
    <cellStyle name="Normal 2 3 2 5 2 5" xfId="7467" xr:uid="{00000000-0005-0000-0000-00002E1D0000}"/>
    <cellStyle name="Normal 2 3 2 5 2 5 3" xfId="22569" xr:uid="{00000000-0005-0000-0000-00002C580000}"/>
    <cellStyle name="Normal 2 3 2 5 2 7" xfId="17556" xr:uid="{00000000-0005-0000-0000-000097440000}"/>
    <cellStyle name="Normal 2 3 2 5 3" xfId="3249" xr:uid="{00000000-0005-0000-0000-0000B40C0000}"/>
    <cellStyle name="Normal 2 3 2 5 3 2" xfId="13323" xr:uid="{00000000-0005-0000-0000-00000E340000}"/>
    <cellStyle name="Normal 2 3 2 5 3 2 3" xfId="28421" xr:uid="{00000000-0005-0000-0000-0000086F0000}"/>
    <cellStyle name="Normal 2 3 2 5 3 3" xfId="8303" xr:uid="{00000000-0005-0000-0000-000072200000}"/>
    <cellStyle name="Normal 2 3 2 5 3 3 3" xfId="23404" xr:uid="{00000000-0005-0000-0000-00006F5B0000}"/>
    <cellStyle name="Normal 2 3 2 5 3 5" xfId="18391" xr:uid="{00000000-0005-0000-0000-0000DA470000}"/>
    <cellStyle name="Normal 2 3 2 5 4" xfId="4942" xr:uid="{00000000-0005-0000-0000-000051130000}"/>
    <cellStyle name="Normal 2 3 2 5 4 2" xfId="14994" xr:uid="{00000000-0005-0000-0000-0000953A0000}"/>
    <cellStyle name="Normal 2 3 2 5 4 2 3" xfId="30092" xr:uid="{00000000-0005-0000-0000-00008F750000}"/>
    <cellStyle name="Normal 2 3 2 5 4 3" xfId="9974" xr:uid="{00000000-0005-0000-0000-0000F9260000}"/>
    <cellStyle name="Normal 2 3 2 5 4 3 3" xfId="25075" xr:uid="{00000000-0005-0000-0000-0000F6610000}"/>
    <cellStyle name="Normal 2 3 2 5 4 5" xfId="20062" xr:uid="{00000000-0005-0000-0000-0000614E0000}"/>
    <cellStyle name="Normal 2 3 2 5 5" xfId="11652" xr:uid="{00000000-0005-0000-0000-0000872D0000}"/>
    <cellStyle name="Normal 2 3 2 5 5 3" xfId="26750" xr:uid="{00000000-0005-0000-0000-000081680000}"/>
    <cellStyle name="Normal 2 3 2 5 6" xfId="6631" xr:uid="{00000000-0005-0000-0000-0000EA190000}"/>
    <cellStyle name="Normal 2 3 2 5 6 3" xfId="21733" xr:uid="{00000000-0005-0000-0000-0000E8540000}"/>
    <cellStyle name="Normal 2 3 2 5 8" xfId="16720" xr:uid="{00000000-0005-0000-0000-000053410000}"/>
    <cellStyle name="Normal 2 3 2 6" xfId="1976" xr:uid="{00000000-0005-0000-0000-0000BB070000}"/>
    <cellStyle name="Normal 2 3 2 6 2" xfId="3668" xr:uid="{00000000-0005-0000-0000-0000570E0000}"/>
    <cellStyle name="Normal 2 3 2 6 2 2" xfId="13741" xr:uid="{00000000-0005-0000-0000-0000B0350000}"/>
    <cellStyle name="Normal 2 3 2 6 2 2 3" xfId="28839" xr:uid="{00000000-0005-0000-0000-0000AA700000}"/>
    <cellStyle name="Normal 2 3 2 6 2 3" xfId="8721" xr:uid="{00000000-0005-0000-0000-000014220000}"/>
    <cellStyle name="Normal 2 3 2 6 2 3 3" xfId="23822" xr:uid="{00000000-0005-0000-0000-0000115D0000}"/>
    <cellStyle name="Normal 2 3 2 6 2 5" xfId="18809" xr:uid="{00000000-0005-0000-0000-00007C490000}"/>
    <cellStyle name="Normal 2 3 2 6 3" xfId="5360" xr:uid="{00000000-0005-0000-0000-0000F3140000}"/>
    <cellStyle name="Normal 2 3 2 6 3 2" xfId="15412" xr:uid="{00000000-0005-0000-0000-0000373C0000}"/>
    <cellStyle name="Normal 2 3 2 6 3 2 3" xfId="30510" xr:uid="{00000000-0005-0000-0000-000031770000}"/>
    <cellStyle name="Normal 2 3 2 6 3 3" xfId="10392" xr:uid="{00000000-0005-0000-0000-00009B280000}"/>
    <cellStyle name="Normal 2 3 2 6 3 3 3" xfId="25493" xr:uid="{00000000-0005-0000-0000-000098630000}"/>
    <cellStyle name="Normal 2 3 2 6 3 5" xfId="20480" xr:uid="{00000000-0005-0000-0000-000003500000}"/>
    <cellStyle name="Normal 2 3 2 6 4" xfId="12070" xr:uid="{00000000-0005-0000-0000-0000292F0000}"/>
    <cellStyle name="Normal 2 3 2 6 4 3" xfId="27168" xr:uid="{00000000-0005-0000-0000-0000236A0000}"/>
    <cellStyle name="Normal 2 3 2 6 5" xfId="7049" xr:uid="{00000000-0005-0000-0000-00008C1B0000}"/>
    <cellStyle name="Normal 2 3 2 6 5 3" xfId="22151" xr:uid="{00000000-0005-0000-0000-00008A560000}"/>
    <cellStyle name="Normal 2 3 2 6 7" xfId="17138" xr:uid="{00000000-0005-0000-0000-0000F5420000}"/>
    <cellStyle name="Normal 2 3 2 7" xfId="2827" xr:uid="{00000000-0005-0000-0000-00000E0B0000}"/>
    <cellStyle name="Normal 2 3 2 7 2" xfId="12905" xr:uid="{00000000-0005-0000-0000-00006C320000}"/>
    <cellStyle name="Normal 2 3 2 7 2 3" xfId="28003" xr:uid="{00000000-0005-0000-0000-0000666D0000}"/>
    <cellStyle name="Normal 2 3 2 7 3" xfId="7885" xr:uid="{00000000-0005-0000-0000-0000D01E0000}"/>
    <cellStyle name="Normal 2 3 2 7 3 3" xfId="22986" xr:uid="{00000000-0005-0000-0000-0000CD590000}"/>
    <cellStyle name="Normal 2 3 2 7 5" xfId="17973" xr:uid="{00000000-0005-0000-0000-000038460000}"/>
    <cellStyle name="Normal 2 3 2 8" xfId="4521" xr:uid="{00000000-0005-0000-0000-0000AC110000}"/>
    <cellStyle name="Normal 2 3 2 8 2" xfId="14576" xr:uid="{00000000-0005-0000-0000-0000F3380000}"/>
    <cellStyle name="Normal 2 3 2 8 2 3" xfId="29674" xr:uid="{00000000-0005-0000-0000-0000ED730000}"/>
    <cellStyle name="Normal 2 3 2 8 3" xfId="9556" xr:uid="{00000000-0005-0000-0000-000057250000}"/>
    <cellStyle name="Normal 2 3 2 8 3 3" xfId="24657" xr:uid="{00000000-0005-0000-0000-000054600000}"/>
    <cellStyle name="Normal 2 3 2 8 5" xfId="19644" xr:uid="{00000000-0005-0000-0000-0000BF4C0000}"/>
    <cellStyle name="Normal 2 3 2 9" xfId="11232" xr:uid="{00000000-0005-0000-0000-0000E32B0000}"/>
    <cellStyle name="Normal 2 3 2 9 3" xfId="26332" xr:uid="{00000000-0005-0000-0000-0000DF660000}"/>
    <cellStyle name="Normal 2 3 3" xfId="844" xr:uid="{00000000-0005-0000-0000-00004E030000}"/>
    <cellStyle name="Normal 2 3 4" xfId="845" xr:uid="{00000000-0005-0000-0000-00004F030000}"/>
    <cellStyle name="Normal 2 3 4 10" xfId="6212" xr:uid="{00000000-0005-0000-0000-000047180000}"/>
    <cellStyle name="Normal 2 3 4 10 3" xfId="21316" xr:uid="{00000000-0005-0000-0000-000047530000}"/>
    <cellStyle name="Normal 2 3 4 12" xfId="16301" xr:uid="{00000000-0005-0000-0000-0000B03F0000}"/>
    <cellStyle name="Normal 2 3 4 2" xfId="1176" xr:uid="{00000000-0005-0000-0000-00009B040000}"/>
    <cellStyle name="Normal 2 3 4 2 11" xfId="16355" xr:uid="{00000000-0005-0000-0000-0000E63F0000}"/>
    <cellStyle name="Normal 2 3 4 2 2" xfId="1284" xr:uid="{00000000-0005-0000-0000-000007050000}"/>
    <cellStyle name="Normal 2 3 4 2 2 10" xfId="16459" xr:uid="{00000000-0005-0000-0000-00004E400000}"/>
    <cellStyle name="Normal 2 3 4 2 2 2" xfId="1501" xr:uid="{00000000-0005-0000-0000-0000E0050000}"/>
    <cellStyle name="Normal 2 3 4 2 2 2 2" xfId="1922" xr:uid="{00000000-0005-0000-0000-000085070000}"/>
    <cellStyle name="Normal 2 3 4 2 2 2 2 2" xfId="2761" xr:uid="{00000000-0005-0000-0000-0000CC0A0000}"/>
    <cellStyle name="Normal 2 3 4 2 2 2 2 2 2" xfId="4451" xr:uid="{00000000-0005-0000-0000-000066110000}"/>
    <cellStyle name="Normal 2 3 4 2 2 2 2 2 2 2" xfId="14524" xr:uid="{00000000-0005-0000-0000-0000BF380000}"/>
    <cellStyle name="Normal 2 3 4 2 2 2 2 2 2 2 3" xfId="29622" xr:uid="{00000000-0005-0000-0000-0000B9730000}"/>
    <cellStyle name="Normal 2 3 4 2 2 2 2 2 2 3" xfId="9504" xr:uid="{00000000-0005-0000-0000-000023250000}"/>
    <cellStyle name="Normal 2 3 4 2 2 2 2 2 2 3 3" xfId="24605" xr:uid="{00000000-0005-0000-0000-000020600000}"/>
    <cellStyle name="Normal 2 3 4 2 2 2 2 2 2 5" xfId="19592" xr:uid="{00000000-0005-0000-0000-00008B4C0000}"/>
    <cellStyle name="Normal 2 3 4 2 2 2 2 2 3" xfId="6143" xr:uid="{00000000-0005-0000-0000-000002180000}"/>
    <cellStyle name="Normal 2 3 4 2 2 2 2 2 3 2" xfId="16195" xr:uid="{00000000-0005-0000-0000-0000463F0000}"/>
    <cellStyle name="Normal 2 3 4 2 2 2 2 2 3 2 3" xfId="31293" xr:uid="{00000000-0005-0000-0000-0000407A0000}"/>
    <cellStyle name="Normal 2 3 4 2 2 2 2 2 3 3" xfId="11175" xr:uid="{00000000-0005-0000-0000-0000AA2B0000}"/>
    <cellStyle name="Normal 2 3 4 2 2 2 2 2 3 3 3" xfId="26276" xr:uid="{00000000-0005-0000-0000-0000A7660000}"/>
    <cellStyle name="Normal 2 3 4 2 2 2 2 2 3 5" xfId="21263" xr:uid="{00000000-0005-0000-0000-000012530000}"/>
    <cellStyle name="Normal 2 3 4 2 2 2 2 2 4" xfId="12853" xr:uid="{00000000-0005-0000-0000-000038320000}"/>
    <cellStyle name="Normal 2 3 4 2 2 2 2 2 4 3" xfId="27951" xr:uid="{00000000-0005-0000-0000-0000326D0000}"/>
    <cellStyle name="Normal 2 3 4 2 2 2 2 2 5" xfId="7832" xr:uid="{00000000-0005-0000-0000-00009B1E0000}"/>
    <cellStyle name="Normal 2 3 4 2 2 2 2 2 5 3" xfId="22934" xr:uid="{00000000-0005-0000-0000-000099590000}"/>
    <cellStyle name="Normal 2 3 4 2 2 2 2 2 7" xfId="17921" xr:uid="{00000000-0005-0000-0000-000004460000}"/>
    <cellStyle name="Normal 2 3 4 2 2 2 2 3" xfId="3614" xr:uid="{00000000-0005-0000-0000-0000210E0000}"/>
    <cellStyle name="Normal 2 3 4 2 2 2 2 3 2" xfId="13688" xr:uid="{00000000-0005-0000-0000-00007B350000}"/>
    <cellStyle name="Normal 2 3 4 2 2 2 2 3 2 3" xfId="28786" xr:uid="{00000000-0005-0000-0000-000075700000}"/>
    <cellStyle name="Normal 2 3 4 2 2 2 2 3 3" xfId="8668" xr:uid="{00000000-0005-0000-0000-0000DF210000}"/>
    <cellStyle name="Normal 2 3 4 2 2 2 2 3 3 3" xfId="23769" xr:uid="{00000000-0005-0000-0000-0000DC5C0000}"/>
    <cellStyle name="Normal 2 3 4 2 2 2 2 3 5" xfId="18756" xr:uid="{00000000-0005-0000-0000-000047490000}"/>
    <cellStyle name="Normal 2 3 4 2 2 2 2 4" xfId="5307" xr:uid="{00000000-0005-0000-0000-0000BE140000}"/>
    <cellStyle name="Normal 2 3 4 2 2 2 2 4 2" xfId="15359" xr:uid="{00000000-0005-0000-0000-0000023C0000}"/>
    <cellStyle name="Normal 2 3 4 2 2 2 2 4 2 3" xfId="30457" xr:uid="{00000000-0005-0000-0000-0000FC760000}"/>
    <cellStyle name="Normal 2 3 4 2 2 2 2 4 3" xfId="10339" xr:uid="{00000000-0005-0000-0000-000066280000}"/>
    <cellStyle name="Normal 2 3 4 2 2 2 2 4 3 3" xfId="25440" xr:uid="{00000000-0005-0000-0000-000063630000}"/>
    <cellStyle name="Normal 2 3 4 2 2 2 2 4 5" xfId="20427" xr:uid="{00000000-0005-0000-0000-0000CE4F0000}"/>
    <cellStyle name="Normal 2 3 4 2 2 2 2 5" xfId="12017" xr:uid="{00000000-0005-0000-0000-0000F42E0000}"/>
    <cellStyle name="Normal 2 3 4 2 2 2 2 5 3" xfId="27115" xr:uid="{00000000-0005-0000-0000-0000EE690000}"/>
    <cellStyle name="Normal 2 3 4 2 2 2 2 6" xfId="6996" xr:uid="{00000000-0005-0000-0000-0000571B0000}"/>
    <cellStyle name="Normal 2 3 4 2 2 2 2 6 3" xfId="22098" xr:uid="{00000000-0005-0000-0000-000055560000}"/>
    <cellStyle name="Normal 2 3 4 2 2 2 2 8" xfId="17085" xr:uid="{00000000-0005-0000-0000-0000C0420000}"/>
    <cellStyle name="Normal 2 3 4 2 2 2 3" xfId="2343" xr:uid="{00000000-0005-0000-0000-00002A090000}"/>
    <cellStyle name="Normal 2 3 4 2 2 2 3 2" xfId="4033" xr:uid="{00000000-0005-0000-0000-0000C40F0000}"/>
    <cellStyle name="Normal 2 3 4 2 2 2 3 2 2" xfId="14106" xr:uid="{00000000-0005-0000-0000-00001D370000}"/>
    <cellStyle name="Normal 2 3 4 2 2 2 3 2 2 3" xfId="29204" xr:uid="{00000000-0005-0000-0000-000017720000}"/>
    <cellStyle name="Normal 2 3 4 2 2 2 3 2 3" xfId="9086" xr:uid="{00000000-0005-0000-0000-000081230000}"/>
    <cellStyle name="Normal 2 3 4 2 2 2 3 2 3 3" xfId="24187" xr:uid="{00000000-0005-0000-0000-00007E5E0000}"/>
    <cellStyle name="Normal 2 3 4 2 2 2 3 2 5" xfId="19174" xr:uid="{00000000-0005-0000-0000-0000E94A0000}"/>
    <cellStyle name="Normal 2 3 4 2 2 2 3 3" xfId="5725" xr:uid="{00000000-0005-0000-0000-000060160000}"/>
    <cellStyle name="Normal 2 3 4 2 2 2 3 3 2" xfId="15777" xr:uid="{00000000-0005-0000-0000-0000A43D0000}"/>
    <cellStyle name="Normal 2 3 4 2 2 2 3 3 2 3" xfId="30875" xr:uid="{00000000-0005-0000-0000-00009E780000}"/>
    <cellStyle name="Normal 2 3 4 2 2 2 3 3 3" xfId="10757" xr:uid="{00000000-0005-0000-0000-0000082A0000}"/>
    <cellStyle name="Normal 2 3 4 2 2 2 3 3 3 3" xfId="25858" xr:uid="{00000000-0005-0000-0000-000005650000}"/>
    <cellStyle name="Normal 2 3 4 2 2 2 3 3 5" xfId="20845" xr:uid="{00000000-0005-0000-0000-000070510000}"/>
    <cellStyle name="Normal 2 3 4 2 2 2 3 4" xfId="12435" xr:uid="{00000000-0005-0000-0000-000096300000}"/>
    <cellStyle name="Normal 2 3 4 2 2 2 3 4 3" xfId="27533" xr:uid="{00000000-0005-0000-0000-0000906B0000}"/>
    <cellStyle name="Normal 2 3 4 2 2 2 3 5" xfId="7414" xr:uid="{00000000-0005-0000-0000-0000F91C0000}"/>
    <cellStyle name="Normal 2 3 4 2 2 2 3 5 3" xfId="22516" xr:uid="{00000000-0005-0000-0000-0000F7570000}"/>
    <cellStyle name="Normal 2 3 4 2 2 2 3 7" xfId="17503" xr:uid="{00000000-0005-0000-0000-000062440000}"/>
    <cellStyle name="Normal 2 3 4 2 2 2 4" xfId="3196" xr:uid="{00000000-0005-0000-0000-00007F0C0000}"/>
    <cellStyle name="Normal 2 3 4 2 2 2 4 2" xfId="13270" xr:uid="{00000000-0005-0000-0000-0000D9330000}"/>
    <cellStyle name="Normal 2 3 4 2 2 2 4 2 3" xfId="28368" xr:uid="{00000000-0005-0000-0000-0000D36E0000}"/>
    <cellStyle name="Normal 2 3 4 2 2 2 4 3" xfId="8250" xr:uid="{00000000-0005-0000-0000-00003D200000}"/>
    <cellStyle name="Normal 2 3 4 2 2 2 4 3 3" xfId="23351" xr:uid="{00000000-0005-0000-0000-00003A5B0000}"/>
    <cellStyle name="Normal 2 3 4 2 2 2 4 5" xfId="18338" xr:uid="{00000000-0005-0000-0000-0000A5470000}"/>
    <cellStyle name="Normal 2 3 4 2 2 2 5" xfId="4889" xr:uid="{00000000-0005-0000-0000-00001C130000}"/>
    <cellStyle name="Normal 2 3 4 2 2 2 5 2" xfId="14941" xr:uid="{00000000-0005-0000-0000-0000603A0000}"/>
    <cellStyle name="Normal 2 3 4 2 2 2 5 2 3" xfId="30039" xr:uid="{00000000-0005-0000-0000-00005A750000}"/>
    <cellStyle name="Normal 2 3 4 2 2 2 5 3" xfId="9921" xr:uid="{00000000-0005-0000-0000-0000C4260000}"/>
    <cellStyle name="Normal 2 3 4 2 2 2 5 3 3" xfId="25022" xr:uid="{00000000-0005-0000-0000-0000C1610000}"/>
    <cellStyle name="Normal 2 3 4 2 2 2 5 5" xfId="20009" xr:uid="{00000000-0005-0000-0000-00002C4E0000}"/>
    <cellStyle name="Normal 2 3 4 2 2 2 6" xfId="11599" xr:uid="{00000000-0005-0000-0000-0000522D0000}"/>
    <cellStyle name="Normal 2 3 4 2 2 2 6 3" xfId="26697" xr:uid="{00000000-0005-0000-0000-00004C680000}"/>
    <cellStyle name="Normal 2 3 4 2 2 2 7" xfId="6578" xr:uid="{00000000-0005-0000-0000-0000B5190000}"/>
    <cellStyle name="Normal 2 3 4 2 2 2 7 3" xfId="21680" xr:uid="{00000000-0005-0000-0000-0000B3540000}"/>
    <cellStyle name="Normal 2 3 4 2 2 2 9" xfId="16667" xr:uid="{00000000-0005-0000-0000-00001E410000}"/>
    <cellStyle name="Normal 2 3 4 2 2 3" xfId="1714" xr:uid="{00000000-0005-0000-0000-0000B5060000}"/>
    <cellStyle name="Normal 2 3 4 2 2 3 2" xfId="2553" xr:uid="{00000000-0005-0000-0000-0000FC090000}"/>
    <cellStyle name="Normal 2 3 4 2 2 3 2 2" xfId="4243" xr:uid="{00000000-0005-0000-0000-000096100000}"/>
    <cellStyle name="Normal 2 3 4 2 2 3 2 2 2" xfId="14316" xr:uid="{00000000-0005-0000-0000-0000EF370000}"/>
    <cellStyle name="Normal 2 3 4 2 2 3 2 2 2 3" xfId="29414" xr:uid="{00000000-0005-0000-0000-0000E9720000}"/>
    <cellStyle name="Normal 2 3 4 2 2 3 2 2 3" xfId="9296" xr:uid="{00000000-0005-0000-0000-000053240000}"/>
    <cellStyle name="Normal 2 3 4 2 2 3 2 2 3 3" xfId="24397" xr:uid="{00000000-0005-0000-0000-0000505F0000}"/>
    <cellStyle name="Normal 2 3 4 2 2 3 2 2 5" xfId="19384" xr:uid="{00000000-0005-0000-0000-0000BB4B0000}"/>
    <cellStyle name="Normal 2 3 4 2 2 3 2 3" xfId="5935" xr:uid="{00000000-0005-0000-0000-000032170000}"/>
    <cellStyle name="Normal 2 3 4 2 2 3 2 3 2" xfId="15987" xr:uid="{00000000-0005-0000-0000-0000763E0000}"/>
    <cellStyle name="Normal 2 3 4 2 2 3 2 3 2 3" xfId="31085" xr:uid="{00000000-0005-0000-0000-000070790000}"/>
    <cellStyle name="Normal 2 3 4 2 2 3 2 3 3" xfId="10967" xr:uid="{00000000-0005-0000-0000-0000DA2A0000}"/>
    <cellStyle name="Normal 2 3 4 2 2 3 2 3 3 3" xfId="26068" xr:uid="{00000000-0005-0000-0000-0000D7650000}"/>
    <cellStyle name="Normal 2 3 4 2 2 3 2 3 5" xfId="21055" xr:uid="{00000000-0005-0000-0000-000042520000}"/>
    <cellStyle name="Normal 2 3 4 2 2 3 2 4" xfId="12645" xr:uid="{00000000-0005-0000-0000-000068310000}"/>
    <cellStyle name="Normal 2 3 4 2 2 3 2 4 3" xfId="27743" xr:uid="{00000000-0005-0000-0000-0000626C0000}"/>
    <cellStyle name="Normal 2 3 4 2 2 3 2 5" xfId="7624" xr:uid="{00000000-0005-0000-0000-0000CB1D0000}"/>
    <cellStyle name="Normal 2 3 4 2 2 3 2 5 3" xfId="22726" xr:uid="{00000000-0005-0000-0000-0000C9580000}"/>
    <cellStyle name="Normal 2 3 4 2 2 3 2 7" xfId="17713" xr:uid="{00000000-0005-0000-0000-000034450000}"/>
    <cellStyle name="Normal 2 3 4 2 2 3 3" xfId="3406" xr:uid="{00000000-0005-0000-0000-0000510D0000}"/>
    <cellStyle name="Normal 2 3 4 2 2 3 3 2" xfId="13480" xr:uid="{00000000-0005-0000-0000-0000AB340000}"/>
    <cellStyle name="Normal 2 3 4 2 2 3 3 2 3" xfId="28578" xr:uid="{00000000-0005-0000-0000-0000A56F0000}"/>
    <cellStyle name="Normal 2 3 4 2 2 3 3 3" xfId="8460" xr:uid="{00000000-0005-0000-0000-00000F210000}"/>
    <cellStyle name="Normal 2 3 4 2 2 3 3 3 3" xfId="23561" xr:uid="{00000000-0005-0000-0000-00000C5C0000}"/>
    <cellStyle name="Normal 2 3 4 2 2 3 3 5" xfId="18548" xr:uid="{00000000-0005-0000-0000-000077480000}"/>
    <cellStyle name="Normal 2 3 4 2 2 3 4" xfId="5099" xr:uid="{00000000-0005-0000-0000-0000EE130000}"/>
    <cellStyle name="Normal 2 3 4 2 2 3 4 2" xfId="15151" xr:uid="{00000000-0005-0000-0000-0000323B0000}"/>
    <cellStyle name="Normal 2 3 4 2 2 3 4 2 3" xfId="30249" xr:uid="{00000000-0005-0000-0000-00002C760000}"/>
    <cellStyle name="Normal 2 3 4 2 2 3 4 3" xfId="10131" xr:uid="{00000000-0005-0000-0000-000096270000}"/>
    <cellStyle name="Normal 2 3 4 2 2 3 4 3 3" xfId="25232" xr:uid="{00000000-0005-0000-0000-000093620000}"/>
    <cellStyle name="Normal 2 3 4 2 2 3 4 5" xfId="20219" xr:uid="{00000000-0005-0000-0000-0000FE4E0000}"/>
    <cellStyle name="Normal 2 3 4 2 2 3 5" xfId="11809" xr:uid="{00000000-0005-0000-0000-0000242E0000}"/>
    <cellStyle name="Normal 2 3 4 2 2 3 5 3" xfId="26907" xr:uid="{00000000-0005-0000-0000-00001E690000}"/>
    <cellStyle name="Normal 2 3 4 2 2 3 6" xfId="6788" xr:uid="{00000000-0005-0000-0000-0000871A0000}"/>
    <cellStyle name="Normal 2 3 4 2 2 3 6 3" xfId="21890" xr:uid="{00000000-0005-0000-0000-000085550000}"/>
    <cellStyle name="Normal 2 3 4 2 2 3 8" xfId="16877" xr:uid="{00000000-0005-0000-0000-0000F0410000}"/>
    <cellStyle name="Normal 2 3 4 2 2 4" xfId="2135" xr:uid="{00000000-0005-0000-0000-00005A080000}"/>
    <cellStyle name="Normal 2 3 4 2 2 4 2" xfId="3825" xr:uid="{00000000-0005-0000-0000-0000F40E0000}"/>
    <cellStyle name="Normal 2 3 4 2 2 4 2 2" xfId="13898" xr:uid="{00000000-0005-0000-0000-00004D360000}"/>
    <cellStyle name="Normal 2 3 4 2 2 4 2 2 3" xfId="28996" xr:uid="{00000000-0005-0000-0000-000047710000}"/>
    <cellStyle name="Normal 2 3 4 2 2 4 2 3" xfId="8878" xr:uid="{00000000-0005-0000-0000-0000B1220000}"/>
    <cellStyle name="Normal 2 3 4 2 2 4 2 3 3" xfId="23979" xr:uid="{00000000-0005-0000-0000-0000AE5D0000}"/>
    <cellStyle name="Normal 2 3 4 2 2 4 2 5" xfId="18966" xr:uid="{00000000-0005-0000-0000-0000194A0000}"/>
    <cellStyle name="Normal 2 3 4 2 2 4 3" xfId="5517" xr:uid="{00000000-0005-0000-0000-000090150000}"/>
    <cellStyle name="Normal 2 3 4 2 2 4 3 2" xfId="15569" xr:uid="{00000000-0005-0000-0000-0000D43C0000}"/>
    <cellStyle name="Normal 2 3 4 2 2 4 3 2 3" xfId="30667" xr:uid="{00000000-0005-0000-0000-0000CE770000}"/>
    <cellStyle name="Normal 2 3 4 2 2 4 3 3" xfId="10549" xr:uid="{00000000-0005-0000-0000-000038290000}"/>
    <cellStyle name="Normal 2 3 4 2 2 4 3 3 3" xfId="25650" xr:uid="{00000000-0005-0000-0000-000035640000}"/>
    <cellStyle name="Normal 2 3 4 2 2 4 3 5" xfId="20637" xr:uid="{00000000-0005-0000-0000-0000A0500000}"/>
    <cellStyle name="Normal 2 3 4 2 2 4 4" xfId="12227" xr:uid="{00000000-0005-0000-0000-0000C62F0000}"/>
    <cellStyle name="Normal 2 3 4 2 2 4 4 3" xfId="27325" xr:uid="{00000000-0005-0000-0000-0000C06A0000}"/>
    <cellStyle name="Normal 2 3 4 2 2 4 5" xfId="7206" xr:uid="{00000000-0005-0000-0000-0000291C0000}"/>
    <cellStyle name="Normal 2 3 4 2 2 4 5 3" xfId="22308" xr:uid="{00000000-0005-0000-0000-000027570000}"/>
    <cellStyle name="Normal 2 3 4 2 2 4 7" xfId="17295" xr:uid="{00000000-0005-0000-0000-000092430000}"/>
    <cellStyle name="Normal 2 3 4 2 2 5" xfId="2988" xr:uid="{00000000-0005-0000-0000-0000AF0B0000}"/>
    <cellStyle name="Normal 2 3 4 2 2 5 2" xfId="13062" xr:uid="{00000000-0005-0000-0000-000009330000}"/>
    <cellStyle name="Normal 2 3 4 2 2 5 2 3" xfId="28160" xr:uid="{00000000-0005-0000-0000-0000036E0000}"/>
    <cellStyle name="Normal 2 3 4 2 2 5 3" xfId="8042" xr:uid="{00000000-0005-0000-0000-00006D1F0000}"/>
    <cellStyle name="Normal 2 3 4 2 2 5 3 3" xfId="23143" xr:uid="{00000000-0005-0000-0000-00006A5A0000}"/>
    <cellStyle name="Normal 2 3 4 2 2 5 5" xfId="18130" xr:uid="{00000000-0005-0000-0000-0000D5460000}"/>
    <cellStyle name="Normal 2 3 4 2 2 6" xfId="4681" xr:uid="{00000000-0005-0000-0000-00004C120000}"/>
    <cellStyle name="Normal 2 3 4 2 2 6 2" xfId="14733" xr:uid="{00000000-0005-0000-0000-000090390000}"/>
    <cellStyle name="Normal 2 3 4 2 2 6 2 3" xfId="29831" xr:uid="{00000000-0005-0000-0000-00008A740000}"/>
    <cellStyle name="Normal 2 3 4 2 2 6 3" xfId="9713" xr:uid="{00000000-0005-0000-0000-0000F4250000}"/>
    <cellStyle name="Normal 2 3 4 2 2 6 3 3" xfId="24814" xr:uid="{00000000-0005-0000-0000-0000F1600000}"/>
    <cellStyle name="Normal 2 3 4 2 2 6 5" xfId="19801" xr:uid="{00000000-0005-0000-0000-00005C4D0000}"/>
    <cellStyle name="Normal 2 3 4 2 2 7" xfId="11391" xr:uid="{00000000-0005-0000-0000-0000822C0000}"/>
    <cellStyle name="Normal 2 3 4 2 2 7 3" xfId="26489" xr:uid="{00000000-0005-0000-0000-00007C670000}"/>
    <cellStyle name="Normal 2 3 4 2 2 8" xfId="6370" xr:uid="{00000000-0005-0000-0000-0000E5180000}"/>
    <cellStyle name="Normal 2 3 4 2 2 8 3" xfId="21472" xr:uid="{00000000-0005-0000-0000-0000E3530000}"/>
    <cellStyle name="Normal 2 3 4 2 3" xfId="1397" xr:uid="{00000000-0005-0000-0000-000078050000}"/>
    <cellStyle name="Normal 2 3 4 2 3 2" xfId="1818" xr:uid="{00000000-0005-0000-0000-00001D070000}"/>
    <cellStyle name="Normal 2 3 4 2 3 2 2" xfId="2657" xr:uid="{00000000-0005-0000-0000-0000640A0000}"/>
    <cellStyle name="Normal 2 3 4 2 3 2 2 2" xfId="4347" xr:uid="{00000000-0005-0000-0000-0000FE100000}"/>
    <cellStyle name="Normal 2 3 4 2 3 2 2 2 2" xfId="14420" xr:uid="{00000000-0005-0000-0000-000057380000}"/>
    <cellStyle name="Normal 2 3 4 2 3 2 2 2 2 3" xfId="29518" xr:uid="{00000000-0005-0000-0000-000051730000}"/>
    <cellStyle name="Normal 2 3 4 2 3 2 2 2 3" xfId="9400" xr:uid="{00000000-0005-0000-0000-0000BB240000}"/>
    <cellStyle name="Normal 2 3 4 2 3 2 2 2 3 3" xfId="24501" xr:uid="{00000000-0005-0000-0000-0000B85F0000}"/>
    <cellStyle name="Normal 2 3 4 2 3 2 2 2 5" xfId="19488" xr:uid="{00000000-0005-0000-0000-0000234C0000}"/>
    <cellStyle name="Normal 2 3 4 2 3 2 2 3" xfId="6039" xr:uid="{00000000-0005-0000-0000-00009A170000}"/>
    <cellStyle name="Normal 2 3 4 2 3 2 2 3 2" xfId="16091" xr:uid="{00000000-0005-0000-0000-0000DE3E0000}"/>
    <cellStyle name="Normal 2 3 4 2 3 2 2 3 2 3" xfId="31189" xr:uid="{00000000-0005-0000-0000-0000D8790000}"/>
    <cellStyle name="Normal 2 3 4 2 3 2 2 3 3" xfId="11071" xr:uid="{00000000-0005-0000-0000-0000422B0000}"/>
    <cellStyle name="Normal 2 3 4 2 3 2 2 3 3 3" xfId="26172" xr:uid="{00000000-0005-0000-0000-00003F660000}"/>
    <cellStyle name="Normal 2 3 4 2 3 2 2 3 5" xfId="21159" xr:uid="{00000000-0005-0000-0000-0000AA520000}"/>
    <cellStyle name="Normal 2 3 4 2 3 2 2 4" xfId="12749" xr:uid="{00000000-0005-0000-0000-0000D0310000}"/>
    <cellStyle name="Normal 2 3 4 2 3 2 2 4 3" xfId="27847" xr:uid="{00000000-0005-0000-0000-0000CA6C0000}"/>
    <cellStyle name="Normal 2 3 4 2 3 2 2 5" xfId="7728" xr:uid="{00000000-0005-0000-0000-0000331E0000}"/>
    <cellStyle name="Normal 2 3 4 2 3 2 2 5 3" xfId="22830" xr:uid="{00000000-0005-0000-0000-000031590000}"/>
    <cellStyle name="Normal 2 3 4 2 3 2 2 7" xfId="17817" xr:uid="{00000000-0005-0000-0000-00009C450000}"/>
    <cellStyle name="Normal 2 3 4 2 3 2 3" xfId="3510" xr:uid="{00000000-0005-0000-0000-0000B90D0000}"/>
    <cellStyle name="Normal 2 3 4 2 3 2 3 2" xfId="13584" xr:uid="{00000000-0005-0000-0000-000013350000}"/>
    <cellStyle name="Normal 2 3 4 2 3 2 3 2 3" xfId="28682" xr:uid="{00000000-0005-0000-0000-00000D700000}"/>
    <cellStyle name="Normal 2 3 4 2 3 2 3 3" xfId="8564" xr:uid="{00000000-0005-0000-0000-000077210000}"/>
    <cellStyle name="Normal 2 3 4 2 3 2 3 3 3" xfId="23665" xr:uid="{00000000-0005-0000-0000-0000745C0000}"/>
    <cellStyle name="Normal 2 3 4 2 3 2 3 5" xfId="18652" xr:uid="{00000000-0005-0000-0000-0000DF480000}"/>
    <cellStyle name="Normal 2 3 4 2 3 2 4" xfId="5203" xr:uid="{00000000-0005-0000-0000-000056140000}"/>
    <cellStyle name="Normal 2 3 4 2 3 2 4 2" xfId="15255" xr:uid="{00000000-0005-0000-0000-00009A3B0000}"/>
    <cellStyle name="Normal 2 3 4 2 3 2 4 2 3" xfId="30353" xr:uid="{00000000-0005-0000-0000-000094760000}"/>
    <cellStyle name="Normal 2 3 4 2 3 2 4 3" xfId="10235" xr:uid="{00000000-0005-0000-0000-0000FE270000}"/>
    <cellStyle name="Normal 2 3 4 2 3 2 4 3 3" xfId="25336" xr:uid="{00000000-0005-0000-0000-0000FB620000}"/>
    <cellStyle name="Normal 2 3 4 2 3 2 4 5" xfId="20323" xr:uid="{00000000-0005-0000-0000-0000664F0000}"/>
    <cellStyle name="Normal 2 3 4 2 3 2 5" xfId="11913" xr:uid="{00000000-0005-0000-0000-00008C2E0000}"/>
    <cellStyle name="Normal 2 3 4 2 3 2 5 3" xfId="27011" xr:uid="{00000000-0005-0000-0000-000086690000}"/>
    <cellStyle name="Normal 2 3 4 2 3 2 6" xfId="6892" xr:uid="{00000000-0005-0000-0000-0000EF1A0000}"/>
    <cellStyle name="Normal 2 3 4 2 3 2 6 3" xfId="21994" xr:uid="{00000000-0005-0000-0000-0000ED550000}"/>
    <cellStyle name="Normal 2 3 4 2 3 2 8" xfId="16981" xr:uid="{00000000-0005-0000-0000-000058420000}"/>
    <cellStyle name="Normal 2 3 4 2 3 3" xfId="2239" xr:uid="{00000000-0005-0000-0000-0000C2080000}"/>
    <cellStyle name="Normal 2 3 4 2 3 3 2" xfId="3929" xr:uid="{00000000-0005-0000-0000-00005C0F0000}"/>
    <cellStyle name="Normal 2 3 4 2 3 3 2 2" xfId="14002" xr:uid="{00000000-0005-0000-0000-0000B5360000}"/>
    <cellStyle name="Normal 2 3 4 2 3 3 2 2 3" xfId="29100" xr:uid="{00000000-0005-0000-0000-0000AF710000}"/>
    <cellStyle name="Normal 2 3 4 2 3 3 2 3" xfId="8982" xr:uid="{00000000-0005-0000-0000-000019230000}"/>
    <cellStyle name="Normal 2 3 4 2 3 3 2 3 3" xfId="24083" xr:uid="{00000000-0005-0000-0000-0000165E0000}"/>
    <cellStyle name="Normal 2 3 4 2 3 3 2 5" xfId="19070" xr:uid="{00000000-0005-0000-0000-0000814A0000}"/>
    <cellStyle name="Normal 2 3 4 2 3 3 3" xfId="5621" xr:uid="{00000000-0005-0000-0000-0000F8150000}"/>
    <cellStyle name="Normal 2 3 4 2 3 3 3 2" xfId="15673" xr:uid="{00000000-0005-0000-0000-00003C3D0000}"/>
    <cellStyle name="Normal 2 3 4 2 3 3 3 2 3" xfId="30771" xr:uid="{00000000-0005-0000-0000-000036780000}"/>
    <cellStyle name="Normal 2 3 4 2 3 3 3 3" xfId="10653" xr:uid="{00000000-0005-0000-0000-0000A0290000}"/>
    <cellStyle name="Normal 2 3 4 2 3 3 3 3 3" xfId="25754" xr:uid="{00000000-0005-0000-0000-00009D640000}"/>
    <cellStyle name="Normal 2 3 4 2 3 3 3 5" xfId="20741" xr:uid="{00000000-0005-0000-0000-000008510000}"/>
    <cellStyle name="Normal 2 3 4 2 3 3 4" xfId="12331" xr:uid="{00000000-0005-0000-0000-00002E300000}"/>
    <cellStyle name="Normal 2 3 4 2 3 3 4 3" xfId="27429" xr:uid="{00000000-0005-0000-0000-0000286B0000}"/>
    <cellStyle name="Normal 2 3 4 2 3 3 5" xfId="7310" xr:uid="{00000000-0005-0000-0000-0000911C0000}"/>
    <cellStyle name="Normal 2 3 4 2 3 3 5 3" xfId="22412" xr:uid="{00000000-0005-0000-0000-00008F570000}"/>
    <cellStyle name="Normal 2 3 4 2 3 3 7" xfId="17399" xr:uid="{00000000-0005-0000-0000-0000FA430000}"/>
    <cellStyle name="Normal 2 3 4 2 3 4" xfId="3092" xr:uid="{00000000-0005-0000-0000-0000170C0000}"/>
    <cellStyle name="Normal 2 3 4 2 3 4 2" xfId="13166" xr:uid="{00000000-0005-0000-0000-000071330000}"/>
    <cellStyle name="Normal 2 3 4 2 3 4 2 3" xfId="28264" xr:uid="{00000000-0005-0000-0000-00006B6E0000}"/>
    <cellStyle name="Normal 2 3 4 2 3 4 3" xfId="8146" xr:uid="{00000000-0005-0000-0000-0000D51F0000}"/>
    <cellStyle name="Normal 2 3 4 2 3 4 3 3" xfId="23247" xr:uid="{00000000-0005-0000-0000-0000D25A0000}"/>
    <cellStyle name="Normal 2 3 4 2 3 4 5" xfId="18234" xr:uid="{00000000-0005-0000-0000-00003D470000}"/>
    <cellStyle name="Normal 2 3 4 2 3 5" xfId="4785" xr:uid="{00000000-0005-0000-0000-0000B4120000}"/>
    <cellStyle name="Normal 2 3 4 2 3 5 2" xfId="14837" xr:uid="{00000000-0005-0000-0000-0000F8390000}"/>
    <cellStyle name="Normal 2 3 4 2 3 5 2 3" xfId="29935" xr:uid="{00000000-0005-0000-0000-0000F2740000}"/>
    <cellStyle name="Normal 2 3 4 2 3 5 3" xfId="9817" xr:uid="{00000000-0005-0000-0000-00005C260000}"/>
    <cellStyle name="Normal 2 3 4 2 3 5 3 3" xfId="24918" xr:uid="{00000000-0005-0000-0000-000059610000}"/>
    <cellStyle name="Normal 2 3 4 2 3 5 5" xfId="19905" xr:uid="{00000000-0005-0000-0000-0000C44D0000}"/>
    <cellStyle name="Normal 2 3 4 2 3 6" xfId="11495" xr:uid="{00000000-0005-0000-0000-0000EA2C0000}"/>
    <cellStyle name="Normal 2 3 4 2 3 6 3" xfId="26593" xr:uid="{00000000-0005-0000-0000-0000E4670000}"/>
    <cellStyle name="Normal 2 3 4 2 3 7" xfId="6474" xr:uid="{00000000-0005-0000-0000-00004D190000}"/>
    <cellStyle name="Normal 2 3 4 2 3 7 3" xfId="21576" xr:uid="{00000000-0005-0000-0000-00004B540000}"/>
    <cellStyle name="Normal 2 3 4 2 3 9" xfId="16563" xr:uid="{00000000-0005-0000-0000-0000B6400000}"/>
    <cellStyle name="Normal 2 3 4 2 4" xfId="1610" xr:uid="{00000000-0005-0000-0000-00004D060000}"/>
    <cellStyle name="Normal 2 3 4 2 4 2" xfId="2449" xr:uid="{00000000-0005-0000-0000-000094090000}"/>
    <cellStyle name="Normal 2 3 4 2 4 2 2" xfId="4139" xr:uid="{00000000-0005-0000-0000-00002E100000}"/>
    <cellStyle name="Normal 2 3 4 2 4 2 2 2" xfId="14212" xr:uid="{00000000-0005-0000-0000-000087370000}"/>
    <cellStyle name="Normal 2 3 4 2 4 2 2 2 3" xfId="29310" xr:uid="{00000000-0005-0000-0000-000081720000}"/>
    <cellStyle name="Normal 2 3 4 2 4 2 2 3" xfId="9192" xr:uid="{00000000-0005-0000-0000-0000EB230000}"/>
    <cellStyle name="Normal 2 3 4 2 4 2 2 3 3" xfId="24293" xr:uid="{00000000-0005-0000-0000-0000E85E0000}"/>
    <cellStyle name="Normal 2 3 4 2 4 2 2 5" xfId="19280" xr:uid="{00000000-0005-0000-0000-0000534B0000}"/>
    <cellStyle name="Normal 2 3 4 2 4 2 3" xfId="5831" xr:uid="{00000000-0005-0000-0000-0000CA160000}"/>
    <cellStyle name="Normal 2 3 4 2 4 2 3 2" xfId="15883" xr:uid="{00000000-0005-0000-0000-00000E3E0000}"/>
    <cellStyle name="Normal 2 3 4 2 4 2 3 2 3" xfId="30981" xr:uid="{00000000-0005-0000-0000-000008790000}"/>
    <cellStyle name="Normal 2 3 4 2 4 2 3 3" xfId="10863" xr:uid="{00000000-0005-0000-0000-0000722A0000}"/>
    <cellStyle name="Normal 2 3 4 2 4 2 3 3 3" xfId="25964" xr:uid="{00000000-0005-0000-0000-00006F650000}"/>
    <cellStyle name="Normal 2 3 4 2 4 2 3 5" xfId="20951" xr:uid="{00000000-0005-0000-0000-0000DA510000}"/>
    <cellStyle name="Normal 2 3 4 2 4 2 4" xfId="12541" xr:uid="{00000000-0005-0000-0000-000000310000}"/>
    <cellStyle name="Normal 2 3 4 2 4 2 4 3" xfId="27639" xr:uid="{00000000-0005-0000-0000-0000FA6B0000}"/>
    <cellStyle name="Normal 2 3 4 2 4 2 5" xfId="7520" xr:uid="{00000000-0005-0000-0000-0000631D0000}"/>
    <cellStyle name="Normal 2 3 4 2 4 2 5 3" xfId="22622" xr:uid="{00000000-0005-0000-0000-000061580000}"/>
    <cellStyle name="Normal 2 3 4 2 4 2 7" xfId="17609" xr:uid="{00000000-0005-0000-0000-0000CC440000}"/>
    <cellStyle name="Normal 2 3 4 2 4 3" xfId="3302" xr:uid="{00000000-0005-0000-0000-0000E90C0000}"/>
    <cellStyle name="Normal 2 3 4 2 4 3 2" xfId="13376" xr:uid="{00000000-0005-0000-0000-000043340000}"/>
    <cellStyle name="Normal 2 3 4 2 4 3 2 3" xfId="28474" xr:uid="{00000000-0005-0000-0000-00003D6F0000}"/>
    <cellStyle name="Normal 2 3 4 2 4 3 3" xfId="8356" xr:uid="{00000000-0005-0000-0000-0000A7200000}"/>
    <cellStyle name="Normal 2 3 4 2 4 3 3 3" xfId="23457" xr:uid="{00000000-0005-0000-0000-0000A45B0000}"/>
    <cellStyle name="Normal 2 3 4 2 4 3 5" xfId="18444" xr:uid="{00000000-0005-0000-0000-00000F480000}"/>
    <cellStyle name="Normal 2 3 4 2 4 4" xfId="4995" xr:uid="{00000000-0005-0000-0000-000086130000}"/>
    <cellStyle name="Normal 2 3 4 2 4 4 2" xfId="15047" xr:uid="{00000000-0005-0000-0000-0000CA3A0000}"/>
    <cellStyle name="Normal 2 3 4 2 4 4 2 3" xfId="30145" xr:uid="{00000000-0005-0000-0000-0000C4750000}"/>
    <cellStyle name="Normal 2 3 4 2 4 4 3" xfId="10027" xr:uid="{00000000-0005-0000-0000-00002E270000}"/>
    <cellStyle name="Normal 2 3 4 2 4 4 3 3" xfId="25128" xr:uid="{00000000-0005-0000-0000-00002B620000}"/>
    <cellStyle name="Normal 2 3 4 2 4 4 5" xfId="20115" xr:uid="{00000000-0005-0000-0000-0000964E0000}"/>
    <cellStyle name="Normal 2 3 4 2 4 5" xfId="11705" xr:uid="{00000000-0005-0000-0000-0000BC2D0000}"/>
    <cellStyle name="Normal 2 3 4 2 4 5 3" xfId="26803" xr:uid="{00000000-0005-0000-0000-0000B6680000}"/>
    <cellStyle name="Normal 2 3 4 2 4 6" xfId="6684" xr:uid="{00000000-0005-0000-0000-00001F1A0000}"/>
    <cellStyle name="Normal 2 3 4 2 4 6 3" xfId="21786" xr:uid="{00000000-0005-0000-0000-00001D550000}"/>
    <cellStyle name="Normal 2 3 4 2 4 8" xfId="16773" xr:uid="{00000000-0005-0000-0000-000088410000}"/>
    <cellStyle name="Normal 2 3 4 2 5" xfId="2031" xr:uid="{00000000-0005-0000-0000-0000F2070000}"/>
    <cellStyle name="Normal 2 3 4 2 5 2" xfId="3721" xr:uid="{00000000-0005-0000-0000-00008C0E0000}"/>
    <cellStyle name="Normal 2 3 4 2 5 2 2" xfId="13794" xr:uid="{00000000-0005-0000-0000-0000E5350000}"/>
    <cellStyle name="Normal 2 3 4 2 5 2 2 3" xfId="28892" xr:uid="{00000000-0005-0000-0000-0000DF700000}"/>
    <cellStyle name="Normal 2 3 4 2 5 2 3" xfId="8774" xr:uid="{00000000-0005-0000-0000-000049220000}"/>
    <cellStyle name="Normal 2 3 4 2 5 2 3 3" xfId="23875" xr:uid="{00000000-0005-0000-0000-0000465D0000}"/>
    <cellStyle name="Normal 2 3 4 2 5 2 5" xfId="18862" xr:uid="{00000000-0005-0000-0000-0000B1490000}"/>
    <cellStyle name="Normal 2 3 4 2 5 3" xfId="5413" xr:uid="{00000000-0005-0000-0000-000028150000}"/>
    <cellStyle name="Normal 2 3 4 2 5 3 2" xfId="15465" xr:uid="{00000000-0005-0000-0000-00006C3C0000}"/>
    <cellStyle name="Normal 2 3 4 2 5 3 2 3" xfId="30563" xr:uid="{00000000-0005-0000-0000-000066770000}"/>
    <cellStyle name="Normal 2 3 4 2 5 3 3" xfId="10445" xr:uid="{00000000-0005-0000-0000-0000D0280000}"/>
    <cellStyle name="Normal 2 3 4 2 5 3 3 3" xfId="25546" xr:uid="{00000000-0005-0000-0000-0000CD630000}"/>
    <cellStyle name="Normal 2 3 4 2 5 3 5" xfId="20533" xr:uid="{00000000-0005-0000-0000-000038500000}"/>
    <cellStyle name="Normal 2 3 4 2 5 4" xfId="12123" xr:uid="{00000000-0005-0000-0000-00005E2F0000}"/>
    <cellStyle name="Normal 2 3 4 2 5 4 3" xfId="27221" xr:uid="{00000000-0005-0000-0000-0000586A0000}"/>
    <cellStyle name="Normal 2 3 4 2 5 5" xfId="7102" xr:uid="{00000000-0005-0000-0000-0000C11B0000}"/>
    <cellStyle name="Normal 2 3 4 2 5 5 3" xfId="22204" xr:uid="{00000000-0005-0000-0000-0000BF560000}"/>
    <cellStyle name="Normal 2 3 4 2 5 7" xfId="17191" xr:uid="{00000000-0005-0000-0000-00002A430000}"/>
    <cellStyle name="Normal 2 3 4 2 6" xfId="2884" xr:uid="{00000000-0005-0000-0000-0000470B0000}"/>
    <cellStyle name="Normal 2 3 4 2 6 2" xfId="12958" xr:uid="{00000000-0005-0000-0000-0000A1320000}"/>
    <cellStyle name="Normal 2 3 4 2 6 2 3" xfId="28056" xr:uid="{00000000-0005-0000-0000-00009B6D0000}"/>
    <cellStyle name="Normal 2 3 4 2 6 3" xfId="7938" xr:uid="{00000000-0005-0000-0000-0000051F0000}"/>
    <cellStyle name="Normal 2 3 4 2 6 3 3" xfId="23039" xr:uid="{00000000-0005-0000-0000-0000025A0000}"/>
    <cellStyle name="Normal 2 3 4 2 6 5" xfId="18026" xr:uid="{00000000-0005-0000-0000-00006D460000}"/>
    <cellStyle name="Normal 2 3 4 2 7" xfId="4577" xr:uid="{00000000-0005-0000-0000-0000E4110000}"/>
    <cellStyle name="Normal 2 3 4 2 7 2" xfId="14629" xr:uid="{00000000-0005-0000-0000-000028390000}"/>
    <cellStyle name="Normal 2 3 4 2 7 2 3" xfId="29727" xr:uid="{00000000-0005-0000-0000-000022740000}"/>
    <cellStyle name="Normal 2 3 4 2 7 3" xfId="9609" xr:uid="{00000000-0005-0000-0000-00008C250000}"/>
    <cellStyle name="Normal 2 3 4 2 7 3 3" xfId="24710" xr:uid="{00000000-0005-0000-0000-000089600000}"/>
    <cellStyle name="Normal 2 3 4 2 7 5" xfId="19697" xr:uid="{00000000-0005-0000-0000-0000F44C0000}"/>
    <cellStyle name="Normal 2 3 4 2 8" xfId="11287" xr:uid="{00000000-0005-0000-0000-00001A2C0000}"/>
    <cellStyle name="Normal 2 3 4 2 8 3" xfId="26385" xr:uid="{00000000-0005-0000-0000-000014670000}"/>
    <cellStyle name="Normal 2 3 4 2 9" xfId="6266" xr:uid="{00000000-0005-0000-0000-00007D180000}"/>
    <cellStyle name="Normal 2 3 4 2 9 3" xfId="21368" xr:uid="{00000000-0005-0000-0000-00007B530000}"/>
    <cellStyle name="Normal 2 3 4 3" xfId="1230" xr:uid="{00000000-0005-0000-0000-0000D1040000}"/>
    <cellStyle name="Normal 2 3 4 3 10" xfId="16407" xr:uid="{00000000-0005-0000-0000-00001A400000}"/>
    <cellStyle name="Normal 2 3 4 3 2" xfId="1449" xr:uid="{00000000-0005-0000-0000-0000AC050000}"/>
    <cellStyle name="Normal 2 3 4 3 2 2" xfId="1870" xr:uid="{00000000-0005-0000-0000-000051070000}"/>
    <cellStyle name="Normal 2 3 4 3 2 2 2" xfId="2709" xr:uid="{00000000-0005-0000-0000-0000980A0000}"/>
    <cellStyle name="Normal 2 3 4 3 2 2 2 2" xfId="4399" xr:uid="{00000000-0005-0000-0000-000032110000}"/>
    <cellStyle name="Normal 2 3 4 3 2 2 2 2 2" xfId="14472" xr:uid="{00000000-0005-0000-0000-00008B380000}"/>
    <cellStyle name="Normal 2 3 4 3 2 2 2 2 2 3" xfId="29570" xr:uid="{00000000-0005-0000-0000-000085730000}"/>
    <cellStyle name="Normal 2 3 4 3 2 2 2 2 3" xfId="9452" xr:uid="{00000000-0005-0000-0000-0000EF240000}"/>
    <cellStyle name="Normal 2 3 4 3 2 2 2 2 3 3" xfId="24553" xr:uid="{00000000-0005-0000-0000-0000EC5F0000}"/>
    <cellStyle name="Normal 2 3 4 3 2 2 2 2 5" xfId="19540" xr:uid="{00000000-0005-0000-0000-0000574C0000}"/>
    <cellStyle name="Normal 2 3 4 3 2 2 2 3" xfId="6091" xr:uid="{00000000-0005-0000-0000-0000CE170000}"/>
    <cellStyle name="Normal 2 3 4 3 2 2 2 3 2" xfId="16143" xr:uid="{00000000-0005-0000-0000-0000123F0000}"/>
    <cellStyle name="Normal 2 3 4 3 2 2 2 3 2 3" xfId="31241" xr:uid="{00000000-0005-0000-0000-00000C7A0000}"/>
    <cellStyle name="Normal 2 3 4 3 2 2 2 3 3" xfId="11123" xr:uid="{00000000-0005-0000-0000-0000762B0000}"/>
    <cellStyle name="Normal 2 3 4 3 2 2 2 3 3 3" xfId="26224" xr:uid="{00000000-0005-0000-0000-000073660000}"/>
    <cellStyle name="Normal 2 3 4 3 2 2 2 3 5" xfId="21211" xr:uid="{00000000-0005-0000-0000-0000DE520000}"/>
    <cellStyle name="Normal 2 3 4 3 2 2 2 4" xfId="12801" xr:uid="{00000000-0005-0000-0000-000004320000}"/>
    <cellStyle name="Normal 2 3 4 3 2 2 2 4 3" xfId="27899" xr:uid="{00000000-0005-0000-0000-0000FE6C0000}"/>
    <cellStyle name="Normal 2 3 4 3 2 2 2 5" xfId="7780" xr:uid="{00000000-0005-0000-0000-0000671E0000}"/>
    <cellStyle name="Normal 2 3 4 3 2 2 2 5 3" xfId="22882" xr:uid="{00000000-0005-0000-0000-000065590000}"/>
    <cellStyle name="Normal 2 3 4 3 2 2 2 7" xfId="17869" xr:uid="{00000000-0005-0000-0000-0000D0450000}"/>
    <cellStyle name="Normal 2 3 4 3 2 2 3" xfId="3562" xr:uid="{00000000-0005-0000-0000-0000ED0D0000}"/>
    <cellStyle name="Normal 2 3 4 3 2 2 3 2" xfId="13636" xr:uid="{00000000-0005-0000-0000-000047350000}"/>
    <cellStyle name="Normal 2 3 4 3 2 2 3 2 3" xfId="28734" xr:uid="{00000000-0005-0000-0000-000041700000}"/>
    <cellStyle name="Normal 2 3 4 3 2 2 3 3" xfId="8616" xr:uid="{00000000-0005-0000-0000-0000AB210000}"/>
    <cellStyle name="Normal 2 3 4 3 2 2 3 3 3" xfId="23717" xr:uid="{00000000-0005-0000-0000-0000A85C0000}"/>
    <cellStyle name="Normal 2 3 4 3 2 2 3 5" xfId="18704" xr:uid="{00000000-0005-0000-0000-000013490000}"/>
    <cellStyle name="Normal 2 3 4 3 2 2 4" xfId="5255" xr:uid="{00000000-0005-0000-0000-00008A140000}"/>
    <cellStyle name="Normal 2 3 4 3 2 2 4 2" xfId="15307" xr:uid="{00000000-0005-0000-0000-0000CE3B0000}"/>
    <cellStyle name="Normal 2 3 4 3 2 2 4 2 3" xfId="30405" xr:uid="{00000000-0005-0000-0000-0000C8760000}"/>
    <cellStyle name="Normal 2 3 4 3 2 2 4 3" xfId="10287" xr:uid="{00000000-0005-0000-0000-000032280000}"/>
    <cellStyle name="Normal 2 3 4 3 2 2 4 3 3" xfId="25388" xr:uid="{00000000-0005-0000-0000-00002F630000}"/>
    <cellStyle name="Normal 2 3 4 3 2 2 4 5" xfId="20375" xr:uid="{00000000-0005-0000-0000-00009A4F0000}"/>
    <cellStyle name="Normal 2 3 4 3 2 2 5" xfId="11965" xr:uid="{00000000-0005-0000-0000-0000C02E0000}"/>
    <cellStyle name="Normal 2 3 4 3 2 2 5 3" xfId="27063" xr:uid="{00000000-0005-0000-0000-0000BA690000}"/>
    <cellStyle name="Normal 2 3 4 3 2 2 6" xfId="6944" xr:uid="{00000000-0005-0000-0000-0000231B0000}"/>
    <cellStyle name="Normal 2 3 4 3 2 2 6 3" xfId="22046" xr:uid="{00000000-0005-0000-0000-000021560000}"/>
    <cellStyle name="Normal 2 3 4 3 2 2 8" xfId="17033" xr:uid="{00000000-0005-0000-0000-00008C420000}"/>
    <cellStyle name="Normal 2 3 4 3 2 3" xfId="2291" xr:uid="{00000000-0005-0000-0000-0000F6080000}"/>
    <cellStyle name="Normal 2 3 4 3 2 3 2" xfId="3981" xr:uid="{00000000-0005-0000-0000-0000900F0000}"/>
    <cellStyle name="Normal 2 3 4 3 2 3 2 2" xfId="14054" xr:uid="{00000000-0005-0000-0000-0000E9360000}"/>
    <cellStyle name="Normal 2 3 4 3 2 3 2 2 3" xfId="29152" xr:uid="{00000000-0005-0000-0000-0000E3710000}"/>
    <cellStyle name="Normal 2 3 4 3 2 3 2 3" xfId="9034" xr:uid="{00000000-0005-0000-0000-00004D230000}"/>
    <cellStyle name="Normal 2 3 4 3 2 3 2 3 3" xfId="24135" xr:uid="{00000000-0005-0000-0000-00004A5E0000}"/>
    <cellStyle name="Normal 2 3 4 3 2 3 2 5" xfId="19122" xr:uid="{00000000-0005-0000-0000-0000B54A0000}"/>
    <cellStyle name="Normal 2 3 4 3 2 3 3" xfId="5673" xr:uid="{00000000-0005-0000-0000-00002C160000}"/>
    <cellStyle name="Normal 2 3 4 3 2 3 3 2" xfId="15725" xr:uid="{00000000-0005-0000-0000-0000703D0000}"/>
    <cellStyle name="Normal 2 3 4 3 2 3 3 2 3" xfId="30823" xr:uid="{00000000-0005-0000-0000-00006A780000}"/>
    <cellStyle name="Normal 2 3 4 3 2 3 3 3" xfId="10705" xr:uid="{00000000-0005-0000-0000-0000D4290000}"/>
    <cellStyle name="Normal 2 3 4 3 2 3 3 3 3" xfId="25806" xr:uid="{00000000-0005-0000-0000-0000D1640000}"/>
    <cellStyle name="Normal 2 3 4 3 2 3 3 5" xfId="20793" xr:uid="{00000000-0005-0000-0000-00003C510000}"/>
    <cellStyle name="Normal 2 3 4 3 2 3 4" xfId="12383" xr:uid="{00000000-0005-0000-0000-000062300000}"/>
    <cellStyle name="Normal 2 3 4 3 2 3 4 3" xfId="27481" xr:uid="{00000000-0005-0000-0000-00005C6B0000}"/>
    <cellStyle name="Normal 2 3 4 3 2 3 5" xfId="7362" xr:uid="{00000000-0005-0000-0000-0000C51C0000}"/>
    <cellStyle name="Normal 2 3 4 3 2 3 5 3" xfId="22464" xr:uid="{00000000-0005-0000-0000-0000C3570000}"/>
    <cellStyle name="Normal 2 3 4 3 2 3 7" xfId="17451" xr:uid="{00000000-0005-0000-0000-00002E440000}"/>
    <cellStyle name="Normal 2 3 4 3 2 4" xfId="3144" xr:uid="{00000000-0005-0000-0000-00004B0C0000}"/>
    <cellStyle name="Normal 2 3 4 3 2 4 2" xfId="13218" xr:uid="{00000000-0005-0000-0000-0000A5330000}"/>
    <cellStyle name="Normal 2 3 4 3 2 4 2 3" xfId="28316" xr:uid="{00000000-0005-0000-0000-00009F6E0000}"/>
    <cellStyle name="Normal 2 3 4 3 2 4 3" xfId="8198" xr:uid="{00000000-0005-0000-0000-000009200000}"/>
    <cellStyle name="Normal 2 3 4 3 2 4 3 3" xfId="23299" xr:uid="{00000000-0005-0000-0000-0000065B0000}"/>
    <cellStyle name="Normal 2 3 4 3 2 4 5" xfId="18286" xr:uid="{00000000-0005-0000-0000-000071470000}"/>
    <cellStyle name="Normal 2 3 4 3 2 5" xfId="4837" xr:uid="{00000000-0005-0000-0000-0000E8120000}"/>
    <cellStyle name="Normal 2 3 4 3 2 5 2" xfId="14889" xr:uid="{00000000-0005-0000-0000-00002C3A0000}"/>
    <cellStyle name="Normal 2 3 4 3 2 5 2 3" xfId="29987" xr:uid="{00000000-0005-0000-0000-000026750000}"/>
    <cellStyle name="Normal 2 3 4 3 2 5 3" xfId="9869" xr:uid="{00000000-0005-0000-0000-000090260000}"/>
    <cellStyle name="Normal 2 3 4 3 2 5 3 3" xfId="24970" xr:uid="{00000000-0005-0000-0000-00008D610000}"/>
    <cellStyle name="Normal 2 3 4 3 2 5 5" xfId="19957" xr:uid="{00000000-0005-0000-0000-0000F84D0000}"/>
    <cellStyle name="Normal 2 3 4 3 2 6" xfId="11547" xr:uid="{00000000-0005-0000-0000-00001E2D0000}"/>
    <cellStyle name="Normal 2 3 4 3 2 6 3" xfId="26645" xr:uid="{00000000-0005-0000-0000-000018680000}"/>
    <cellStyle name="Normal 2 3 4 3 2 7" xfId="6526" xr:uid="{00000000-0005-0000-0000-000081190000}"/>
    <cellStyle name="Normal 2 3 4 3 2 7 3" xfId="21628" xr:uid="{00000000-0005-0000-0000-00007F540000}"/>
    <cellStyle name="Normal 2 3 4 3 2 9" xfId="16615" xr:uid="{00000000-0005-0000-0000-0000EA400000}"/>
    <cellStyle name="Normal 2 3 4 3 3" xfId="1662" xr:uid="{00000000-0005-0000-0000-000081060000}"/>
    <cellStyle name="Normal 2 3 4 3 3 2" xfId="2501" xr:uid="{00000000-0005-0000-0000-0000C8090000}"/>
    <cellStyle name="Normal 2 3 4 3 3 2 2" xfId="4191" xr:uid="{00000000-0005-0000-0000-000062100000}"/>
    <cellStyle name="Normal 2 3 4 3 3 2 2 2" xfId="14264" xr:uid="{00000000-0005-0000-0000-0000BB370000}"/>
    <cellStyle name="Normal 2 3 4 3 3 2 2 2 3" xfId="29362" xr:uid="{00000000-0005-0000-0000-0000B5720000}"/>
    <cellStyle name="Normal 2 3 4 3 3 2 2 3" xfId="9244" xr:uid="{00000000-0005-0000-0000-00001F240000}"/>
    <cellStyle name="Normal 2 3 4 3 3 2 2 3 3" xfId="24345" xr:uid="{00000000-0005-0000-0000-00001C5F0000}"/>
    <cellStyle name="Normal 2 3 4 3 3 2 2 5" xfId="19332" xr:uid="{00000000-0005-0000-0000-0000874B0000}"/>
    <cellStyle name="Normal 2 3 4 3 3 2 3" xfId="5883" xr:uid="{00000000-0005-0000-0000-0000FE160000}"/>
    <cellStyle name="Normal 2 3 4 3 3 2 3 2" xfId="15935" xr:uid="{00000000-0005-0000-0000-0000423E0000}"/>
    <cellStyle name="Normal 2 3 4 3 3 2 3 2 3" xfId="31033" xr:uid="{00000000-0005-0000-0000-00003C790000}"/>
    <cellStyle name="Normal 2 3 4 3 3 2 3 3" xfId="10915" xr:uid="{00000000-0005-0000-0000-0000A62A0000}"/>
    <cellStyle name="Normal 2 3 4 3 3 2 3 3 3" xfId="26016" xr:uid="{00000000-0005-0000-0000-0000A3650000}"/>
    <cellStyle name="Normal 2 3 4 3 3 2 3 5" xfId="21003" xr:uid="{00000000-0005-0000-0000-00000E520000}"/>
    <cellStyle name="Normal 2 3 4 3 3 2 4" xfId="12593" xr:uid="{00000000-0005-0000-0000-000034310000}"/>
    <cellStyle name="Normal 2 3 4 3 3 2 4 3" xfId="27691" xr:uid="{00000000-0005-0000-0000-00002E6C0000}"/>
    <cellStyle name="Normal 2 3 4 3 3 2 5" xfId="7572" xr:uid="{00000000-0005-0000-0000-0000971D0000}"/>
    <cellStyle name="Normal 2 3 4 3 3 2 5 3" xfId="22674" xr:uid="{00000000-0005-0000-0000-000095580000}"/>
    <cellStyle name="Normal 2 3 4 3 3 2 7" xfId="17661" xr:uid="{00000000-0005-0000-0000-000000450000}"/>
    <cellStyle name="Normal 2 3 4 3 3 3" xfId="3354" xr:uid="{00000000-0005-0000-0000-00001D0D0000}"/>
    <cellStyle name="Normal 2 3 4 3 3 3 2" xfId="13428" xr:uid="{00000000-0005-0000-0000-000077340000}"/>
    <cellStyle name="Normal 2 3 4 3 3 3 2 3" xfId="28526" xr:uid="{00000000-0005-0000-0000-0000716F0000}"/>
    <cellStyle name="Normal 2 3 4 3 3 3 3" xfId="8408" xr:uid="{00000000-0005-0000-0000-0000DB200000}"/>
    <cellStyle name="Normal 2 3 4 3 3 3 3 3" xfId="23509" xr:uid="{00000000-0005-0000-0000-0000D85B0000}"/>
    <cellStyle name="Normal 2 3 4 3 3 3 5" xfId="18496" xr:uid="{00000000-0005-0000-0000-000043480000}"/>
    <cellStyle name="Normal 2 3 4 3 3 4" xfId="5047" xr:uid="{00000000-0005-0000-0000-0000BA130000}"/>
    <cellStyle name="Normal 2 3 4 3 3 4 2" xfId="15099" xr:uid="{00000000-0005-0000-0000-0000FE3A0000}"/>
    <cellStyle name="Normal 2 3 4 3 3 4 2 3" xfId="30197" xr:uid="{00000000-0005-0000-0000-0000F8750000}"/>
    <cellStyle name="Normal 2 3 4 3 3 4 3" xfId="10079" xr:uid="{00000000-0005-0000-0000-000062270000}"/>
    <cellStyle name="Normal 2 3 4 3 3 4 3 3" xfId="25180" xr:uid="{00000000-0005-0000-0000-00005F620000}"/>
    <cellStyle name="Normal 2 3 4 3 3 4 5" xfId="20167" xr:uid="{00000000-0005-0000-0000-0000CA4E0000}"/>
    <cellStyle name="Normal 2 3 4 3 3 5" xfId="11757" xr:uid="{00000000-0005-0000-0000-0000F02D0000}"/>
    <cellStyle name="Normal 2 3 4 3 3 5 3" xfId="26855" xr:uid="{00000000-0005-0000-0000-0000EA680000}"/>
    <cellStyle name="Normal 2 3 4 3 3 6" xfId="6736" xr:uid="{00000000-0005-0000-0000-0000531A0000}"/>
    <cellStyle name="Normal 2 3 4 3 3 6 3" xfId="21838" xr:uid="{00000000-0005-0000-0000-000051550000}"/>
    <cellStyle name="Normal 2 3 4 3 3 8" xfId="16825" xr:uid="{00000000-0005-0000-0000-0000BC410000}"/>
    <cellStyle name="Normal 2 3 4 3 4" xfId="2083" xr:uid="{00000000-0005-0000-0000-000026080000}"/>
    <cellStyle name="Normal 2 3 4 3 4 2" xfId="3773" xr:uid="{00000000-0005-0000-0000-0000C00E0000}"/>
    <cellStyle name="Normal 2 3 4 3 4 2 2" xfId="13846" xr:uid="{00000000-0005-0000-0000-000019360000}"/>
    <cellStyle name="Normal 2 3 4 3 4 2 2 3" xfId="28944" xr:uid="{00000000-0005-0000-0000-000013710000}"/>
    <cellStyle name="Normal 2 3 4 3 4 2 3" xfId="8826" xr:uid="{00000000-0005-0000-0000-00007D220000}"/>
    <cellStyle name="Normal 2 3 4 3 4 2 3 3" xfId="23927" xr:uid="{00000000-0005-0000-0000-00007A5D0000}"/>
    <cellStyle name="Normal 2 3 4 3 4 2 5" xfId="18914" xr:uid="{00000000-0005-0000-0000-0000E5490000}"/>
    <cellStyle name="Normal 2 3 4 3 4 3" xfId="5465" xr:uid="{00000000-0005-0000-0000-00005C150000}"/>
    <cellStyle name="Normal 2 3 4 3 4 3 2" xfId="15517" xr:uid="{00000000-0005-0000-0000-0000A03C0000}"/>
    <cellStyle name="Normal 2 3 4 3 4 3 2 3" xfId="30615" xr:uid="{00000000-0005-0000-0000-00009A770000}"/>
    <cellStyle name="Normal 2 3 4 3 4 3 3" xfId="10497" xr:uid="{00000000-0005-0000-0000-000004290000}"/>
    <cellStyle name="Normal 2 3 4 3 4 3 3 3" xfId="25598" xr:uid="{00000000-0005-0000-0000-000001640000}"/>
    <cellStyle name="Normal 2 3 4 3 4 3 5" xfId="20585" xr:uid="{00000000-0005-0000-0000-00006C500000}"/>
    <cellStyle name="Normal 2 3 4 3 4 4" xfId="12175" xr:uid="{00000000-0005-0000-0000-0000922F0000}"/>
    <cellStyle name="Normal 2 3 4 3 4 4 3" xfId="27273" xr:uid="{00000000-0005-0000-0000-00008C6A0000}"/>
    <cellStyle name="Normal 2 3 4 3 4 5" xfId="7154" xr:uid="{00000000-0005-0000-0000-0000F51B0000}"/>
    <cellStyle name="Normal 2 3 4 3 4 5 3" xfId="22256" xr:uid="{00000000-0005-0000-0000-0000F3560000}"/>
    <cellStyle name="Normal 2 3 4 3 4 7" xfId="17243" xr:uid="{00000000-0005-0000-0000-00005E430000}"/>
    <cellStyle name="Normal 2 3 4 3 5" xfId="2936" xr:uid="{00000000-0005-0000-0000-00007B0B0000}"/>
    <cellStyle name="Normal 2 3 4 3 5 2" xfId="13010" xr:uid="{00000000-0005-0000-0000-0000D5320000}"/>
    <cellStyle name="Normal 2 3 4 3 5 2 3" xfId="28108" xr:uid="{00000000-0005-0000-0000-0000CF6D0000}"/>
    <cellStyle name="Normal 2 3 4 3 5 3" xfId="7990" xr:uid="{00000000-0005-0000-0000-0000391F0000}"/>
    <cellStyle name="Normal 2 3 4 3 5 3 3" xfId="23091" xr:uid="{00000000-0005-0000-0000-0000365A0000}"/>
    <cellStyle name="Normal 2 3 4 3 5 5" xfId="18078" xr:uid="{00000000-0005-0000-0000-0000A1460000}"/>
    <cellStyle name="Normal 2 3 4 3 6" xfId="4629" xr:uid="{00000000-0005-0000-0000-000018120000}"/>
    <cellStyle name="Normal 2 3 4 3 6 2" xfId="14681" xr:uid="{00000000-0005-0000-0000-00005C390000}"/>
    <cellStyle name="Normal 2 3 4 3 6 2 3" xfId="29779" xr:uid="{00000000-0005-0000-0000-000056740000}"/>
    <cellStyle name="Normal 2 3 4 3 6 3" xfId="9661" xr:uid="{00000000-0005-0000-0000-0000C0250000}"/>
    <cellStyle name="Normal 2 3 4 3 6 3 3" xfId="24762" xr:uid="{00000000-0005-0000-0000-0000BD600000}"/>
    <cellStyle name="Normal 2 3 4 3 6 5" xfId="19749" xr:uid="{00000000-0005-0000-0000-0000284D0000}"/>
    <cellStyle name="Normal 2 3 4 3 7" xfId="11339" xr:uid="{00000000-0005-0000-0000-00004E2C0000}"/>
    <cellStyle name="Normal 2 3 4 3 7 3" xfId="26437" xr:uid="{00000000-0005-0000-0000-000048670000}"/>
    <cellStyle name="Normal 2 3 4 3 8" xfId="6318" xr:uid="{00000000-0005-0000-0000-0000B1180000}"/>
    <cellStyle name="Normal 2 3 4 3 8 3" xfId="21420" xr:uid="{00000000-0005-0000-0000-0000AF530000}"/>
    <cellStyle name="Normal 2 3 4 4" xfId="1343" xr:uid="{00000000-0005-0000-0000-000042050000}"/>
    <cellStyle name="Normal 2 3 4 4 2" xfId="1766" xr:uid="{00000000-0005-0000-0000-0000E9060000}"/>
    <cellStyle name="Normal 2 3 4 4 2 2" xfId="2605" xr:uid="{00000000-0005-0000-0000-0000300A0000}"/>
    <cellStyle name="Normal 2 3 4 4 2 2 2" xfId="4295" xr:uid="{00000000-0005-0000-0000-0000CA100000}"/>
    <cellStyle name="Normal 2 3 4 4 2 2 2 2" xfId="14368" xr:uid="{00000000-0005-0000-0000-000023380000}"/>
    <cellStyle name="Normal 2 3 4 4 2 2 2 2 3" xfId="29466" xr:uid="{00000000-0005-0000-0000-00001D730000}"/>
    <cellStyle name="Normal 2 3 4 4 2 2 2 3" xfId="9348" xr:uid="{00000000-0005-0000-0000-000087240000}"/>
    <cellStyle name="Normal 2 3 4 4 2 2 2 3 3" xfId="24449" xr:uid="{00000000-0005-0000-0000-0000845F0000}"/>
    <cellStyle name="Normal 2 3 4 4 2 2 2 5" xfId="19436" xr:uid="{00000000-0005-0000-0000-0000EF4B0000}"/>
    <cellStyle name="Normal 2 3 4 4 2 2 3" xfId="5987" xr:uid="{00000000-0005-0000-0000-000066170000}"/>
    <cellStyle name="Normal 2 3 4 4 2 2 3 2" xfId="16039" xr:uid="{00000000-0005-0000-0000-0000AA3E0000}"/>
    <cellStyle name="Normal 2 3 4 4 2 2 3 2 3" xfId="31137" xr:uid="{00000000-0005-0000-0000-0000A4790000}"/>
    <cellStyle name="Normal 2 3 4 4 2 2 3 3" xfId="11019" xr:uid="{00000000-0005-0000-0000-00000E2B0000}"/>
    <cellStyle name="Normal 2 3 4 4 2 2 3 3 3" xfId="26120" xr:uid="{00000000-0005-0000-0000-00000B660000}"/>
    <cellStyle name="Normal 2 3 4 4 2 2 3 5" xfId="21107" xr:uid="{00000000-0005-0000-0000-000076520000}"/>
    <cellStyle name="Normal 2 3 4 4 2 2 4" xfId="12697" xr:uid="{00000000-0005-0000-0000-00009C310000}"/>
    <cellStyle name="Normal 2 3 4 4 2 2 4 3" xfId="27795" xr:uid="{00000000-0005-0000-0000-0000966C0000}"/>
    <cellStyle name="Normal 2 3 4 4 2 2 5" xfId="7676" xr:uid="{00000000-0005-0000-0000-0000FF1D0000}"/>
    <cellStyle name="Normal 2 3 4 4 2 2 5 3" xfId="22778" xr:uid="{00000000-0005-0000-0000-0000FD580000}"/>
    <cellStyle name="Normal 2 3 4 4 2 2 7" xfId="17765" xr:uid="{00000000-0005-0000-0000-000068450000}"/>
    <cellStyle name="Normal 2 3 4 4 2 3" xfId="3458" xr:uid="{00000000-0005-0000-0000-0000850D0000}"/>
    <cellStyle name="Normal 2 3 4 4 2 3 2" xfId="13532" xr:uid="{00000000-0005-0000-0000-0000DF340000}"/>
    <cellStyle name="Normal 2 3 4 4 2 3 2 3" xfId="28630" xr:uid="{00000000-0005-0000-0000-0000D96F0000}"/>
    <cellStyle name="Normal 2 3 4 4 2 3 3" xfId="8512" xr:uid="{00000000-0005-0000-0000-000043210000}"/>
    <cellStyle name="Normal 2 3 4 4 2 3 3 3" xfId="23613" xr:uid="{00000000-0005-0000-0000-0000405C0000}"/>
    <cellStyle name="Normal 2 3 4 4 2 3 5" xfId="18600" xr:uid="{00000000-0005-0000-0000-0000AB480000}"/>
    <cellStyle name="Normal 2 3 4 4 2 4" xfId="5151" xr:uid="{00000000-0005-0000-0000-000022140000}"/>
    <cellStyle name="Normal 2 3 4 4 2 4 2" xfId="15203" xr:uid="{00000000-0005-0000-0000-0000663B0000}"/>
    <cellStyle name="Normal 2 3 4 4 2 4 2 3" xfId="30301" xr:uid="{00000000-0005-0000-0000-000060760000}"/>
    <cellStyle name="Normal 2 3 4 4 2 4 3" xfId="10183" xr:uid="{00000000-0005-0000-0000-0000CA270000}"/>
    <cellStyle name="Normal 2 3 4 4 2 4 3 3" xfId="25284" xr:uid="{00000000-0005-0000-0000-0000C7620000}"/>
    <cellStyle name="Normal 2 3 4 4 2 4 5" xfId="20271" xr:uid="{00000000-0005-0000-0000-0000324F0000}"/>
    <cellStyle name="Normal 2 3 4 4 2 5" xfId="11861" xr:uid="{00000000-0005-0000-0000-0000582E0000}"/>
    <cellStyle name="Normal 2 3 4 4 2 5 3" xfId="26959" xr:uid="{00000000-0005-0000-0000-000052690000}"/>
    <cellStyle name="Normal 2 3 4 4 2 6" xfId="6840" xr:uid="{00000000-0005-0000-0000-0000BB1A0000}"/>
    <cellStyle name="Normal 2 3 4 4 2 6 3" xfId="21942" xr:uid="{00000000-0005-0000-0000-0000B9550000}"/>
    <cellStyle name="Normal 2 3 4 4 2 8" xfId="16929" xr:uid="{00000000-0005-0000-0000-000024420000}"/>
    <cellStyle name="Normal 2 3 4 4 3" xfId="2187" xr:uid="{00000000-0005-0000-0000-00008E080000}"/>
    <cellStyle name="Normal 2 3 4 4 3 2" xfId="3877" xr:uid="{00000000-0005-0000-0000-0000280F0000}"/>
    <cellStyle name="Normal 2 3 4 4 3 2 2" xfId="13950" xr:uid="{00000000-0005-0000-0000-000081360000}"/>
    <cellStyle name="Normal 2 3 4 4 3 2 2 3" xfId="29048" xr:uid="{00000000-0005-0000-0000-00007B710000}"/>
    <cellStyle name="Normal 2 3 4 4 3 2 3" xfId="8930" xr:uid="{00000000-0005-0000-0000-0000E5220000}"/>
    <cellStyle name="Normal 2 3 4 4 3 2 3 3" xfId="24031" xr:uid="{00000000-0005-0000-0000-0000E25D0000}"/>
    <cellStyle name="Normal 2 3 4 4 3 2 5" xfId="19018" xr:uid="{00000000-0005-0000-0000-00004D4A0000}"/>
    <cellStyle name="Normal 2 3 4 4 3 3" xfId="5569" xr:uid="{00000000-0005-0000-0000-0000C4150000}"/>
    <cellStyle name="Normal 2 3 4 4 3 3 2" xfId="15621" xr:uid="{00000000-0005-0000-0000-0000083D0000}"/>
    <cellStyle name="Normal 2 3 4 4 3 3 2 3" xfId="30719" xr:uid="{00000000-0005-0000-0000-000002780000}"/>
    <cellStyle name="Normal 2 3 4 4 3 3 3" xfId="10601" xr:uid="{00000000-0005-0000-0000-00006C290000}"/>
    <cellStyle name="Normal 2 3 4 4 3 3 3 3" xfId="25702" xr:uid="{00000000-0005-0000-0000-000069640000}"/>
    <cellStyle name="Normal 2 3 4 4 3 3 5" xfId="20689" xr:uid="{00000000-0005-0000-0000-0000D4500000}"/>
    <cellStyle name="Normal 2 3 4 4 3 4" xfId="12279" xr:uid="{00000000-0005-0000-0000-0000FA2F0000}"/>
    <cellStyle name="Normal 2 3 4 4 3 4 3" xfId="27377" xr:uid="{00000000-0005-0000-0000-0000F46A0000}"/>
    <cellStyle name="Normal 2 3 4 4 3 5" xfId="7258" xr:uid="{00000000-0005-0000-0000-00005D1C0000}"/>
    <cellStyle name="Normal 2 3 4 4 3 5 3" xfId="22360" xr:uid="{00000000-0005-0000-0000-00005B570000}"/>
    <cellStyle name="Normal 2 3 4 4 3 7" xfId="17347" xr:uid="{00000000-0005-0000-0000-0000C6430000}"/>
    <cellStyle name="Normal 2 3 4 4 4" xfId="3040" xr:uid="{00000000-0005-0000-0000-0000E30B0000}"/>
    <cellStyle name="Normal 2 3 4 4 4 2" xfId="13114" xr:uid="{00000000-0005-0000-0000-00003D330000}"/>
    <cellStyle name="Normal 2 3 4 4 4 2 3" xfId="28212" xr:uid="{00000000-0005-0000-0000-0000376E0000}"/>
    <cellStyle name="Normal 2 3 4 4 4 3" xfId="8094" xr:uid="{00000000-0005-0000-0000-0000A11F0000}"/>
    <cellStyle name="Normal 2 3 4 4 4 3 3" xfId="23195" xr:uid="{00000000-0005-0000-0000-00009E5A0000}"/>
    <cellStyle name="Normal 2 3 4 4 4 5" xfId="18182" xr:uid="{00000000-0005-0000-0000-000009470000}"/>
    <cellStyle name="Normal 2 3 4 4 5" xfId="4733" xr:uid="{00000000-0005-0000-0000-000080120000}"/>
    <cellStyle name="Normal 2 3 4 4 5 2" xfId="14785" xr:uid="{00000000-0005-0000-0000-0000C4390000}"/>
    <cellStyle name="Normal 2 3 4 4 5 2 3" xfId="29883" xr:uid="{00000000-0005-0000-0000-0000BE740000}"/>
    <cellStyle name="Normal 2 3 4 4 5 3" xfId="9765" xr:uid="{00000000-0005-0000-0000-000028260000}"/>
    <cellStyle name="Normal 2 3 4 4 5 3 3" xfId="24866" xr:uid="{00000000-0005-0000-0000-000025610000}"/>
    <cellStyle name="Normal 2 3 4 4 5 5" xfId="19853" xr:uid="{00000000-0005-0000-0000-0000904D0000}"/>
    <cellStyle name="Normal 2 3 4 4 6" xfId="11443" xr:uid="{00000000-0005-0000-0000-0000B62C0000}"/>
    <cellStyle name="Normal 2 3 4 4 6 3" xfId="26541" xr:uid="{00000000-0005-0000-0000-0000B0670000}"/>
    <cellStyle name="Normal 2 3 4 4 7" xfId="6422" xr:uid="{00000000-0005-0000-0000-000019190000}"/>
    <cellStyle name="Normal 2 3 4 4 7 3" xfId="21524" xr:uid="{00000000-0005-0000-0000-000017540000}"/>
    <cellStyle name="Normal 2 3 4 4 9" xfId="16511" xr:uid="{00000000-0005-0000-0000-000082400000}"/>
    <cellStyle name="Normal 2 3 4 5" xfId="1556" xr:uid="{00000000-0005-0000-0000-000017060000}"/>
    <cellStyle name="Normal 2 3 4 5 2" xfId="2397" xr:uid="{00000000-0005-0000-0000-000060090000}"/>
    <cellStyle name="Normal 2 3 4 5 2 2" xfId="4087" xr:uid="{00000000-0005-0000-0000-0000FA0F0000}"/>
    <cellStyle name="Normal 2 3 4 5 2 2 2" xfId="14160" xr:uid="{00000000-0005-0000-0000-000053370000}"/>
    <cellStyle name="Normal 2 3 4 5 2 2 2 3" xfId="29258" xr:uid="{00000000-0005-0000-0000-00004D720000}"/>
    <cellStyle name="Normal 2 3 4 5 2 2 3" xfId="9140" xr:uid="{00000000-0005-0000-0000-0000B7230000}"/>
    <cellStyle name="Normal 2 3 4 5 2 2 3 3" xfId="24241" xr:uid="{00000000-0005-0000-0000-0000B45E0000}"/>
    <cellStyle name="Normal 2 3 4 5 2 2 5" xfId="19228" xr:uid="{00000000-0005-0000-0000-00001F4B0000}"/>
    <cellStyle name="Normal 2 3 4 5 2 3" xfId="5779" xr:uid="{00000000-0005-0000-0000-000096160000}"/>
    <cellStyle name="Normal 2 3 4 5 2 3 2" xfId="15831" xr:uid="{00000000-0005-0000-0000-0000DA3D0000}"/>
    <cellStyle name="Normal 2 3 4 5 2 3 2 3" xfId="30929" xr:uid="{00000000-0005-0000-0000-0000D4780000}"/>
    <cellStyle name="Normal 2 3 4 5 2 3 3" xfId="10811" xr:uid="{00000000-0005-0000-0000-00003E2A0000}"/>
    <cellStyle name="Normal 2 3 4 5 2 3 3 3" xfId="25912" xr:uid="{00000000-0005-0000-0000-00003B650000}"/>
    <cellStyle name="Normal 2 3 4 5 2 3 5" xfId="20899" xr:uid="{00000000-0005-0000-0000-0000A6510000}"/>
    <cellStyle name="Normal 2 3 4 5 2 4" xfId="12489" xr:uid="{00000000-0005-0000-0000-0000CC300000}"/>
    <cellStyle name="Normal 2 3 4 5 2 4 3" xfId="27587" xr:uid="{00000000-0005-0000-0000-0000C66B0000}"/>
    <cellStyle name="Normal 2 3 4 5 2 5" xfId="7468" xr:uid="{00000000-0005-0000-0000-00002F1D0000}"/>
    <cellStyle name="Normal 2 3 4 5 2 5 3" xfId="22570" xr:uid="{00000000-0005-0000-0000-00002D580000}"/>
    <cellStyle name="Normal 2 3 4 5 2 7" xfId="17557" xr:uid="{00000000-0005-0000-0000-000098440000}"/>
    <cellStyle name="Normal 2 3 4 5 3" xfId="3250" xr:uid="{00000000-0005-0000-0000-0000B50C0000}"/>
    <cellStyle name="Normal 2 3 4 5 3 2" xfId="13324" xr:uid="{00000000-0005-0000-0000-00000F340000}"/>
    <cellStyle name="Normal 2 3 4 5 3 2 3" xfId="28422" xr:uid="{00000000-0005-0000-0000-0000096F0000}"/>
    <cellStyle name="Normal 2 3 4 5 3 3" xfId="8304" xr:uid="{00000000-0005-0000-0000-000073200000}"/>
    <cellStyle name="Normal 2 3 4 5 3 3 3" xfId="23405" xr:uid="{00000000-0005-0000-0000-0000705B0000}"/>
    <cellStyle name="Normal 2 3 4 5 3 5" xfId="18392" xr:uid="{00000000-0005-0000-0000-0000DB470000}"/>
    <cellStyle name="Normal 2 3 4 5 4" xfId="4943" xr:uid="{00000000-0005-0000-0000-000052130000}"/>
    <cellStyle name="Normal 2 3 4 5 4 2" xfId="14995" xr:uid="{00000000-0005-0000-0000-0000963A0000}"/>
    <cellStyle name="Normal 2 3 4 5 4 2 3" xfId="30093" xr:uid="{00000000-0005-0000-0000-000090750000}"/>
    <cellStyle name="Normal 2 3 4 5 4 3" xfId="9975" xr:uid="{00000000-0005-0000-0000-0000FA260000}"/>
    <cellStyle name="Normal 2 3 4 5 4 3 3" xfId="25076" xr:uid="{00000000-0005-0000-0000-0000F7610000}"/>
    <cellStyle name="Normal 2 3 4 5 4 5" xfId="20063" xr:uid="{00000000-0005-0000-0000-0000624E0000}"/>
    <cellStyle name="Normal 2 3 4 5 5" xfId="11653" xr:uid="{00000000-0005-0000-0000-0000882D0000}"/>
    <cellStyle name="Normal 2 3 4 5 5 3" xfId="26751" xr:uid="{00000000-0005-0000-0000-000082680000}"/>
    <cellStyle name="Normal 2 3 4 5 6" xfId="6632" xr:uid="{00000000-0005-0000-0000-0000EB190000}"/>
    <cellStyle name="Normal 2 3 4 5 6 3" xfId="21734" xr:uid="{00000000-0005-0000-0000-0000E9540000}"/>
    <cellStyle name="Normal 2 3 4 5 8" xfId="16721" xr:uid="{00000000-0005-0000-0000-000054410000}"/>
    <cellStyle name="Normal 2 3 4 6" xfId="1977" xr:uid="{00000000-0005-0000-0000-0000BC070000}"/>
    <cellStyle name="Normal 2 3 4 6 2" xfId="3669" xr:uid="{00000000-0005-0000-0000-0000580E0000}"/>
    <cellStyle name="Normal 2 3 4 6 2 2" xfId="13742" xr:uid="{00000000-0005-0000-0000-0000B1350000}"/>
    <cellStyle name="Normal 2 3 4 6 2 2 3" xfId="28840" xr:uid="{00000000-0005-0000-0000-0000AB700000}"/>
    <cellStyle name="Normal 2 3 4 6 2 3" xfId="8722" xr:uid="{00000000-0005-0000-0000-000015220000}"/>
    <cellStyle name="Normal 2 3 4 6 2 3 3" xfId="23823" xr:uid="{00000000-0005-0000-0000-0000125D0000}"/>
    <cellStyle name="Normal 2 3 4 6 2 5" xfId="18810" xr:uid="{00000000-0005-0000-0000-00007D490000}"/>
    <cellStyle name="Normal 2 3 4 6 3" xfId="5361" xr:uid="{00000000-0005-0000-0000-0000F4140000}"/>
    <cellStyle name="Normal 2 3 4 6 3 2" xfId="15413" xr:uid="{00000000-0005-0000-0000-0000383C0000}"/>
    <cellStyle name="Normal 2 3 4 6 3 2 3" xfId="30511" xr:uid="{00000000-0005-0000-0000-000032770000}"/>
    <cellStyle name="Normal 2 3 4 6 3 3" xfId="10393" xr:uid="{00000000-0005-0000-0000-00009C280000}"/>
    <cellStyle name="Normal 2 3 4 6 3 3 3" xfId="25494" xr:uid="{00000000-0005-0000-0000-000099630000}"/>
    <cellStyle name="Normal 2 3 4 6 3 5" xfId="20481" xr:uid="{00000000-0005-0000-0000-000004500000}"/>
    <cellStyle name="Normal 2 3 4 6 4" xfId="12071" xr:uid="{00000000-0005-0000-0000-00002A2F0000}"/>
    <cellStyle name="Normal 2 3 4 6 4 3" xfId="27169" xr:uid="{00000000-0005-0000-0000-0000246A0000}"/>
    <cellStyle name="Normal 2 3 4 6 5" xfId="7050" xr:uid="{00000000-0005-0000-0000-00008D1B0000}"/>
    <cellStyle name="Normal 2 3 4 6 5 3" xfId="22152" xr:uid="{00000000-0005-0000-0000-00008B560000}"/>
    <cellStyle name="Normal 2 3 4 6 7" xfId="17139" xr:uid="{00000000-0005-0000-0000-0000F6420000}"/>
    <cellStyle name="Normal 2 3 4 7" xfId="2828" xr:uid="{00000000-0005-0000-0000-00000F0B0000}"/>
    <cellStyle name="Normal 2 3 4 7 2" xfId="12906" xr:uid="{00000000-0005-0000-0000-00006D320000}"/>
    <cellStyle name="Normal 2 3 4 7 2 3" xfId="28004" xr:uid="{00000000-0005-0000-0000-0000676D0000}"/>
    <cellStyle name="Normal 2 3 4 7 3" xfId="7886" xr:uid="{00000000-0005-0000-0000-0000D11E0000}"/>
    <cellStyle name="Normal 2 3 4 7 3 3" xfId="22987" xr:uid="{00000000-0005-0000-0000-0000CE590000}"/>
    <cellStyle name="Normal 2 3 4 7 5" xfId="17974" xr:uid="{00000000-0005-0000-0000-000039460000}"/>
    <cellStyle name="Normal 2 3 4 8" xfId="4522" xr:uid="{00000000-0005-0000-0000-0000AD110000}"/>
    <cellStyle name="Normal 2 3 4 8 2" xfId="14577" xr:uid="{00000000-0005-0000-0000-0000F4380000}"/>
    <cellStyle name="Normal 2 3 4 8 2 3" xfId="29675" xr:uid="{00000000-0005-0000-0000-0000EE730000}"/>
    <cellStyle name="Normal 2 3 4 8 3" xfId="9557" xr:uid="{00000000-0005-0000-0000-000058250000}"/>
    <cellStyle name="Normal 2 3 4 8 3 3" xfId="24658" xr:uid="{00000000-0005-0000-0000-000055600000}"/>
    <cellStyle name="Normal 2 3 4 8 5" xfId="19645" xr:uid="{00000000-0005-0000-0000-0000C04C0000}"/>
    <cellStyle name="Normal 2 3 4 9" xfId="11233" xr:uid="{00000000-0005-0000-0000-0000E42B0000}"/>
    <cellStyle name="Normal 2 3 4 9 3" xfId="26333" xr:uid="{00000000-0005-0000-0000-0000E0660000}"/>
    <cellStyle name="Normal 2 3 5" xfId="846" xr:uid="{00000000-0005-0000-0000-000050030000}"/>
    <cellStyle name="Normal 2 3 5 10" xfId="6213" xr:uid="{00000000-0005-0000-0000-000048180000}"/>
    <cellStyle name="Normal 2 3 5 10 3" xfId="21317" xr:uid="{00000000-0005-0000-0000-000048530000}"/>
    <cellStyle name="Normal 2 3 5 12" xfId="16302" xr:uid="{00000000-0005-0000-0000-0000B13F0000}"/>
    <cellStyle name="Normal 2 3 5 2" xfId="1177" xr:uid="{00000000-0005-0000-0000-00009C040000}"/>
    <cellStyle name="Normal 2 3 5 2 11" xfId="16356" xr:uid="{00000000-0005-0000-0000-0000E73F0000}"/>
    <cellStyle name="Normal 2 3 5 2 2" xfId="1285" xr:uid="{00000000-0005-0000-0000-000008050000}"/>
    <cellStyle name="Normal 2 3 5 2 2 10" xfId="16460" xr:uid="{00000000-0005-0000-0000-00004F400000}"/>
    <cellStyle name="Normal 2 3 5 2 2 2" xfId="1502" xr:uid="{00000000-0005-0000-0000-0000E1050000}"/>
    <cellStyle name="Normal 2 3 5 2 2 2 2" xfId="1923" xr:uid="{00000000-0005-0000-0000-000086070000}"/>
    <cellStyle name="Normal 2 3 5 2 2 2 2 2" xfId="2762" xr:uid="{00000000-0005-0000-0000-0000CD0A0000}"/>
    <cellStyle name="Normal 2 3 5 2 2 2 2 2 2" xfId="4452" xr:uid="{00000000-0005-0000-0000-000067110000}"/>
    <cellStyle name="Normal 2 3 5 2 2 2 2 2 2 2" xfId="14525" xr:uid="{00000000-0005-0000-0000-0000C0380000}"/>
    <cellStyle name="Normal 2 3 5 2 2 2 2 2 2 2 3" xfId="29623" xr:uid="{00000000-0005-0000-0000-0000BA730000}"/>
    <cellStyle name="Normal 2 3 5 2 2 2 2 2 2 3" xfId="9505" xr:uid="{00000000-0005-0000-0000-000024250000}"/>
    <cellStyle name="Normal 2 3 5 2 2 2 2 2 2 3 3" xfId="24606" xr:uid="{00000000-0005-0000-0000-000021600000}"/>
    <cellStyle name="Normal 2 3 5 2 2 2 2 2 2 5" xfId="19593" xr:uid="{00000000-0005-0000-0000-00008C4C0000}"/>
    <cellStyle name="Normal 2 3 5 2 2 2 2 2 3" xfId="6144" xr:uid="{00000000-0005-0000-0000-000003180000}"/>
    <cellStyle name="Normal 2 3 5 2 2 2 2 2 3 2" xfId="16196" xr:uid="{00000000-0005-0000-0000-0000473F0000}"/>
    <cellStyle name="Normal 2 3 5 2 2 2 2 2 3 2 3" xfId="31294" xr:uid="{00000000-0005-0000-0000-0000417A0000}"/>
    <cellStyle name="Normal 2 3 5 2 2 2 2 2 3 3" xfId="11176" xr:uid="{00000000-0005-0000-0000-0000AB2B0000}"/>
    <cellStyle name="Normal 2 3 5 2 2 2 2 2 3 3 3" xfId="26277" xr:uid="{00000000-0005-0000-0000-0000A8660000}"/>
    <cellStyle name="Normal 2 3 5 2 2 2 2 2 3 5" xfId="21264" xr:uid="{00000000-0005-0000-0000-000013530000}"/>
    <cellStyle name="Normal 2 3 5 2 2 2 2 2 4" xfId="12854" xr:uid="{00000000-0005-0000-0000-000039320000}"/>
    <cellStyle name="Normal 2 3 5 2 2 2 2 2 4 3" xfId="27952" xr:uid="{00000000-0005-0000-0000-0000336D0000}"/>
    <cellStyle name="Normal 2 3 5 2 2 2 2 2 5" xfId="7833" xr:uid="{00000000-0005-0000-0000-00009C1E0000}"/>
    <cellStyle name="Normal 2 3 5 2 2 2 2 2 5 3" xfId="22935" xr:uid="{00000000-0005-0000-0000-00009A590000}"/>
    <cellStyle name="Normal 2 3 5 2 2 2 2 2 7" xfId="17922" xr:uid="{00000000-0005-0000-0000-000005460000}"/>
    <cellStyle name="Normal 2 3 5 2 2 2 2 3" xfId="3615" xr:uid="{00000000-0005-0000-0000-0000220E0000}"/>
    <cellStyle name="Normal 2 3 5 2 2 2 2 3 2" xfId="13689" xr:uid="{00000000-0005-0000-0000-00007C350000}"/>
    <cellStyle name="Normal 2 3 5 2 2 2 2 3 2 3" xfId="28787" xr:uid="{00000000-0005-0000-0000-000076700000}"/>
    <cellStyle name="Normal 2 3 5 2 2 2 2 3 3" xfId="8669" xr:uid="{00000000-0005-0000-0000-0000E0210000}"/>
    <cellStyle name="Normal 2 3 5 2 2 2 2 3 3 3" xfId="23770" xr:uid="{00000000-0005-0000-0000-0000DD5C0000}"/>
    <cellStyle name="Normal 2 3 5 2 2 2 2 3 5" xfId="18757" xr:uid="{00000000-0005-0000-0000-000048490000}"/>
    <cellStyle name="Normal 2 3 5 2 2 2 2 4" xfId="5308" xr:uid="{00000000-0005-0000-0000-0000BF140000}"/>
    <cellStyle name="Normal 2 3 5 2 2 2 2 4 2" xfId="15360" xr:uid="{00000000-0005-0000-0000-0000033C0000}"/>
    <cellStyle name="Normal 2 3 5 2 2 2 2 4 2 3" xfId="30458" xr:uid="{00000000-0005-0000-0000-0000FD760000}"/>
    <cellStyle name="Normal 2 3 5 2 2 2 2 4 3" xfId="10340" xr:uid="{00000000-0005-0000-0000-000067280000}"/>
    <cellStyle name="Normal 2 3 5 2 2 2 2 4 3 3" xfId="25441" xr:uid="{00000000-0005-0000-0000-000064630000}"/>
    <cellStyle name="Normal 2 3 5 2 2 2 2 4 5" xfId="20428" xr:uid="{00000000-0005-0000-0000-0000CF4F0000}"/>
    <cellStyle name="Normal 2 3 5 2 2 2 2 5" xfId="12018" xr:uid="{00000000-0005-0000-0000-0000F52E0000}"/>
    <cellStyle name="Normal 2 3 5 2 2 2 2 5 3" xfId="27116" xr:uid="{00000000-0005-0000-0000-0000EF690000}"/>
    <cellStyle name="Normal 2 3 5 2 2 2 2 6" xfId="6997" xr:uid="{00000000-0005-0000-0000-0000581B0000}"/>
    <cellStyle name="Normal 2 3 5 2 2 2 2 6 3" xfId="22099" xr:uid="{00000000-0005-0000-0000-000056560000}"/>
    <cellStyle name="Normal 2 3 5 2 2 2 2 8" xfId="17086" xr:uid="{00000000-0005-0000-0000-0000C1420000}"/>
    <cellStyle name="Normal 2 3 5 2 2 2 3" xfId="2344" xr:uid="{00000000-0005-0000-0000-00002B090000}"/>
    <cellStyle name="Normal 2 3 5 2 2 2 3 2" xfId="4034" xr:uid="{00000000-0005-0000-0000-0000C50F0000}"/>
    <cellStyle name="Normal 2 3 5 2 2 2 3 2 2" xfId="14107" xr:uid="{00000000-0005-0000-0000-00001E370000}"/>
    <cellStyle name="Normal 2 3 5 2 2 2 3 2 2 3" xfId="29205" xr:uid="{00000000-0005-0000-0000-000018720000}"/>
    <cellStyle name="Normal 2 3 5 2 2 2 3 2 3" xfId="9087" xr:uid="{00000000-0005-0000-0000-000082230000}"/>
    <cellStyle name="Normal 2 3 5 2 2 2 3 2 3 3" xfId="24188" xr:uid="{00000000-0005-0000-0000-00007F5E0000}"/>
    <cellStyle name="Normal 2 3 5 2 2 2 3 2 5" xfId="19175" xr:uid="{00000000-0005-0000-0000-0000EA4A0000}"/>
    <cellStyle name="Normal 2 3 5 2 2 2 3 3" xfId="5726" xr:uid="{00000000-0005-0000-0000-000061160000}"/>
    <cellStyle name="Normal 2 3 5 2 2 2 3 3 2" xfId="15778" xr:uid="{00000000-0005-0000-0000-0000A53D0000}"/>
    <cellStyle name="Normal 2 3 5 2 2 2 3 3 2 3" xfId="30876" xr:uid="{00000000-0005-0000-0000-00009F780000}"/>
    <cellStyle name="Normal 2 3 5 2 2 2 3 3 3" xfId="10758" xr:uid="{00000000-0005-0000-0000-0000092A0000}"/>
    <cellStyle name="Normal 2 3 5 2 2 2 3 3 3 3" xfId="25859" xr:uid="{00000000-0005-0000-0000-000006650000}"/>
    <cellStyle name="Normal 2 3 5 2 2 2 3 3 5" xfId="20846" xr:uid="{00000000-0005-0000-0000-000071510000}"/>
    <cellStyle name="Normal 2 3 5 2 2 2 3 4" xfId="12436" xr:uid="{00000000-0005-0000-0000-000097300000}"/>
    <cellStyle name="Normal 2 3 5 2 2 2 3 4 3" xfId="27534" xr:uid="{00000000-0005-0000-0000-0000916B0000}"/>
    <cellStyle name="Normal 2 3 5 2 2 2 3 5" xfId="7415" xr:uid="{00000000-0005-0000-0000-0000FA1C0000}"/>
    <cellStyle name="Normal 2 3 5 2 2 2 3 5 3" xfId="22517" xr:uid="{00000000-0005-0000-0000-0000F8570000}"/>
    <cellStyle name="Normal 2 3 5 2 2 2 3 7" xfId="17504" xr:uid="{00000000-0005-0000-0000-000063440000}"/>
    <cellStyle name="Normal 2 3 5 2 2 2 4" xfId="3197" xr:uid="{00000000-0005-0000-0000-0000800C0000}"/>
    <cellStyle name="Normal 2 3 5 2 2 2 4 2" xfId="13271" xr:uid="{00000000-0005-0000-0000-0000DA330000}"/>
    <cellStyle name="Normal 2 3 5 2 2 2 4 2 3" xfId="28369" xr:uid="{00000000-0005-0000-0000-0000D46E0000}"/>
    <cellStyle name="Normal 2 3 5 2 2 2 4 3" xfId="8251" xr:uid="{00000000-0005-0000-0000-00003E200000}"/>
    <cellStyle name="Normal 2 3 5 2 2 2 4 3 3" xfId="23352" xr:uid="{00000000-0005-0000-0000-00003B5B0000}"/>
    <cellStyle name="Normal 2 3 5 2 2 2 4 5" xfId="18339" xr:uid="{00000000-0005-0000-0000-0000A6470000}"/>
    <cellStyle name="Normal 2 3 5 2 2 2 5" xfId="4890" xr:uid="{00000000-0005-0000-0000-00001D130000}"/>
    <cellStyle name="Normal 2 3 5 2 2 2 5 2" xfId="14942" xr:uid="{00000000-0005-0000-0000-0000613A0000}"/>
    <cellStyle name="Normal 2 3 5 2 2 2 5 2 3" xfId="30040" xr:uid="{00000000-0005-0000-0000-00005B750000}"/>
    <cellStyle name="Normal 2 3 5 2 2 2 5 3" xfId="9922" xr:uid="{00000000-0005-0000-0000-0000C5260000}"/>
    <cellStyle name="Normal 2 3 5 2 2 2 5 3 3" xfId="25023" xr:uid="{00000000-0005-0000-0000-0000C2610000}"/>
    <cellStyle name="Normal 2 3 5 2 2 2 5 5" xfId="20010" xr:uid="{00000000-0005-0000-0000-00002D4E0000}"/>
    <cellStyle name="Normal 2 3 5 2 2 2 6" xfId="11600" xr:uid="{00000000-0005-0000-0000-0000532D0000}"/>
    <cellStyle name="Normal 2 3 5 2 2 2 6 3" xfId="26698" xr:uid="{00000000-0005-0000-0000-00004D680000}"/>
    <cellStyle name="Normal 2 3 5 2 2 2 7" xfId="6579" xr:uid="{00000000-0005-0000-0000-0000B6190000}"/>
    <cellStyle name="Normal 2 3 5 2 2 2 7 3" xfId="21681" xr:uid="{00000000-0005-0000-0000-0000B4540000}"/>
    <cellStyle name="Normal 2 3 5 2 2 2 9" xfId="16668" xr:uid="{00000000-0005-0000-0000-00001F410000}"/>
    <cellStyle name="Normal 2 3 5 2 2 3" xfId="1715" xr:uid="{00000000-0005-0000-0000-0000B6060000}"/>
    <cellStyle name="Normal 2 3 5 2 2 3 2" xfId="2554" xr:uid="{00000000-0005-0000-0000-0000FD090000}"/>
    <cellStyle name="Normal 2 3 5 2 2 3 2 2" xfId="4244" xr:uid="{00000000-0005-0000-0000-000097100000}"/>
    <cellStyle name="Normal 2 3 5 2 2 3 2 2 2" xfId="14317" xr:uid="{00000000-0005-0000-0000-0000F0370000}"/>
    <cellStyle name="Normal 2 3 5 2 2 3 2 2 2 3" xfId="29415" xr:uid="{00000000-0005-0000-0000-0000EA720000}"/>
    <cellStyle name="Normal 2 3 5 2 2 3 2 2 3" xfId="9297" xr:uid="{00000000-0005-0000-0000-000054240000}"/>
    <cellStyle name="Normal 2 3 5 2 2 3 2 2 3 3" xfId="24398" xr:uid="{00000000-0005-0000-0000-0000515F0000}"/>
    <cellStyle name="Normal 2 3 5 2 2 3 2 2 5" xfId="19385" xr:uid="{00000000-0005-0000-0000-0000BC4B0000}"/>
    <cellStyle name="Normal 2 3 5 2 2 3 2 3" xfId="5936" xr:uid="{00000000-0005-0000-0000-000033170000}"/>
    <cellStyle name="Normal 2 3 5 2 2 3 2 3 2" xfId="15988" xr:uid="{00000000-0005-0000-0000-0000773E0000}"/>
    <cellStyle name="Normal 2 3 5 2 2 3 2 3 2 3" xfId="31086" xr:uid="{00000000-0005-0000-0000-000071790000}"/>
    <cellStyle name="Normal 2 3 5 2 2 3 2 3 3" xfId="10968" xr:uid="{00000000-0005-0000-0000-0000DB2A0000}"/>
    <cellStyle name="Normal 2 3 5 2 2 3 2 3 3 3" xfId="26069" xr:uid="{00000000-0005-0000-0000-0000D8650000}"/>
    <cellStyle name="Normal 2 3 5 2 2 3 2 3 5" xfId="21056" xr:uid="{00000000-0005-0000-0000-000043520000}"/>
    <cellStyle name="Normal 2 3 5 2 2 3 2 4" xfId="12646" xr:uid="{00000000-0005-0000-0000-000069310000}"/>
    <cellStyle name="Normal 2 3 5 2 2 3 2 4 3" xfId="27744" xr:uid="{00000000-0005-0000-0000-0000636C0000}"/>
    <cellStyle name="Normal 2 3 5 2 2 3 2 5" xfId="7625" xr:uid="{00000000-0005-0000-0000-0000CC1D0000}"/>
    <cellStyle name="Normal 2 3 5 2 2 3 2 5 3" xfId="22727" xr:uid="{00000000-0005-0000-0000-0000CA580000}"/>
    <cellStyle name="Normal 2 3 5 2 2 3 2 7" xfId="17714" xr:uid="{00000000-0005-0000-0000-000035450000}"/>
    <cellStyle name="Normal 2 3 5 2 2 3 3" xfId="3407" xr:uid="{00000000-0005-0000-0000-0000520D0000}"/>
    <cellStyle name="Normal 2 3 5 2 2 3 3 2" xfId="13481" xr:uid="{00000000-0005-0000-0000-0000AC340000}"/>
    <cellStyle name="Normal 2 3 5 2 2 3 3 2 3" xfId="28579" xr:uid="{00000000-0005-0000-0000-0000A66F0000}"/>
    <cellStyle name="Normal 2 3 5 2 2 3 3 3" xfId="8461" xr:uid="{00000000-0005-0000-0000-000010210000}"/>
    <cellStyle name="Normal 2 3 5 2 2 3 3 3 3" xfId="23562" xr:uid="{00000000-0005-0000-0000-00000D5C0000}"/>
    <cellStyle name="Normal 2 3 5 2 2 3 3 5" xfId="18549" xr:uid="{00000000-0005-0000-0000-000078480000}"/>
    <cellStyle name="Normal 2 3 5 2 2 3 4" xfId="5100" xr:uid="{00000000-0005-0000-0000-0000EF130000}"/>
    <cellStyle name="Normal 2 3 5 2 2 3 4 2" xfId="15152" xr:uid="{00000000-0005-0000-0000-0000333B0000}"/>
    <cellStyle name="Normal 2 3 5 2 2 3 4 2 3" xfId="30250" xr:uid="{00000000-0005-0000-0000-00002D760000}"/>
    <cellStyle name="Normal 2 3 5 2 2 3 4 3" xfId="10132" xr:uid="{00000000-0005-0000-0000-000097270000}"/>
    <cellStyle name="Normal 2 3 5 2 2 3 4 3 3" xfId="25233" xr:uid="{00000000-0005-0000-0000-000094620000}"/>
    <cellStyle name="Normal 2 3 5 2 2 3 4 5" xfId="20220" xr:uid="{00000000-0005-0000-0000-0000FF4E0000}"/>
    <cellStyle name="Normal 2 3 5 2 2 3 5" xfId="11810" xr:uid="{00000000-0005-0000-0000-0000252E0000}"/>
    <cellStyle name="Normal 2 3 5 2 2 3 5 3" xfId="26908" xr:uid="{00000000-0005-0000-0000-00001F690000}"/>
    <cellStyle name="Normal 2 3 5 2 2 3 6" xfId="6789" xr:uid="{00000000-0005-0000-0000-0000881A0000}"/>
    <cellStyle name="Normal 2 3 5 2 2 3 6 3" xfId="21891" xr:uid="{00000000-0005-0000-0000-000086550000}"/>
    <cellStyle name="Normal 2 3 5 2 2 3 8" xfId="16878" xr:uid="{00000000-0005-0000-0000-0000F1410000}"/>
    <cellStyle name="Normal 2 3 5 2 2 4" xfId="2136" xr:uid="{00000000-0005-0000-0000-00005B080000}"/>
    <cellStyle name="Normal 2 3 5 2 2 4 2" xfId="3826" xr:uid="{00000000-0005-0000-0000-0000F50E0000}"/>
    <cellStyle name="Normal 2 3 5 2 2 4 2 2" xfId="13899" xr:uid="{00000000-0005-0000-0000-00004E360000}"/>
    <cellStyle name="Normal 2 3 5 2 2 4 2 2 3" xfId="28997" xr:uid="{00000000-0005-0000-0000-000048710000}"/>
    <cellStyle name="Normal 2 3 5 2 2 4 2 3" xfId="8879" xr:uid="{00000000-0005-0000-0000-0000B2220000}"/>
    <cellStyle name="Normal 2 3 5 2 2 4 2 3 3" xfId="23980" xr:uid="{00000000-0005-0000-0000-0000AF5D0000}"/>
    <cellStyle name="Normal 2 3 5 2 2 4 2 5" xfId="18967" xr:uid="{00000000-0005-0000-0000-00001A4A0000}"/>
    <cellStyle name="Normal 2 3 5 2 2 4 3" xfId="5518" xr:uid="{00000000-0005-0000-0000-000091150000}"/>
    <cellStyle name="Normal 2 3 5 2 2 4 3 2" xfId="15570" xr:uid="{00000000-0005-0000-0000-0000D53C0000}"/>
    <cellStyle name="Normal 2 3 5 2 2 4 3 2 3" xfId="30668" xr:uid="{00000000-0005-0000-0000-0000CF770000}"/>
    <cellStyle name="Normal 2 3 5 2 2 4 3 3" xfId="10550" xr:uid="{00000000-0005-0000-0000-000039290000}"/>
    <cellStyle name="Normal 2 3 5 2 2 4 3 3 3" xfId="25651" xr:uid="{00000000-0005-0000-0000-000036640000}"/>
    <cellStyle name="Normal 2 3 5 2 2 4 3 5" xfId="20638" xr:uid="{00000000-0005-0000-0000-0000A1500000}"/>
    <cellStyle name="Normal 2 3 5 2 2 4 4" xfId="12228" xr:uid="{00000000-0005-0000-0000-0000C72F0000}"/>
    <cellStyle name="Normal 2 3 5 2 2 4 4 3" xfId="27326" xr:uid="{00000000-0005-0000-0000-0000C16A0000}"/>
    <cellStyle name="Normal 2 3 5 2 2 4 5" xfId="7207" xr:uid="{00000000-0005-0000-0000-00002A1C0000}"/>
    <cellStyle name="Normal 2 3 5 2 2 4 5 3" xfId="22309" xr:uid="{00000000-0005-0000-0000-000028570000}"/>
    <cellStyle name="Normal 2 3 5 2 2 4 7" xfId="17296" xr:uid="{00000000-0005-0000-0000-000093430000}"/>
    <cellStyle name="Normal 2 3 5 2 2 5" xfId="2989" xr:uid="{00000000-0005-0000-0000-0000B00B0000}"/>
    <cellStyle name="Normal 2 3 5 2 2 5 2" xfId="13063" xr:uid="{00000000-0005-0000-0000-00000A330000}"/>
    <cellStyle name="Normal 2 3 5 2 2 5 2 3" xfId="28161" xr:uid="{00000000-0005-0000-0000-0000046E0000}"/>
    <cellStyle name="Normal 2 3 5 2 2 5 3" xfId="8043" xr:uid="{00000000-0005-0000-0000-00006E1F0000}"/>
    <cellStyle name="Normal 2 3 5 2 2 5 3 3" xfId="23144" xr:uid="{00000000-0005-0000-0000-00006B5A0000}"/>
    <cellStyle name="Normal 2 3 5 2 2 5 5" xfId="18131" xr:uid="{00000000-0005-0000-0000-0000D6460000}"/>
    <cellStyle name="Normal 2 3 5 2 2 6" xfId="4682" xr:uid="{00000000-0005-0000-0000-00004D120000}"/>
    <cellStyle name="Normal 2 3 5 2 2 6 2" xfId="14734" xr:uid="{00000000-0005-0000-0000-000091390000}"/>
    <cellStyle name="Normal 2 3 5 2 2 6 2 3" xfId="29832" xr:uid="{00000000-0005-0000-0000-00008B740000}"/>
    <cellStyle name="Normal 2 3 5 2 2 6 3" xfId="9714" xr:uid="{00000000-0005-0000-0000-0000F5250000}"/>
    <cellStyle name="Normal 2 3 5 2 2 6 3 3" xfId="24815" xr:uid="{00000000-0005-0000-0000-0000F2600000}"/>
    <cellStyle name="Normal 2 3 5 2 2 6 5" xfId="19802" xr:uid="{00000000-0005-0000-0000-00005D4D0000}"/>
    <cellStyle name="Normal 2 3 5 2 2 7" xfId="11392" xr:uid="{00000000-0005-0000-0000-0000832C0000}"/>
    <cellStyle name="Normal 2 3 5 2 2 7 3" xfId="26490" xr:uid="{00000000-0005-0000-0000-00007D670000}"/>
    <cellStyle name="Normal 2 3 5 2 2 8" xfId="6371" xr:uid="{00000000-0005-0000-0000-0000E6180000}"/>
    <cellStyle name="Normal 2 3 5 2 2 8 3" xfId="21473" xr:uid="{00000000-0005-0000-0000-0000E4530000}"/>
    <cellStyle name="Normal 2 3 5 2 3" xfId="1398" xr:uid="{00000000-0005-0000-0000-000079050000}"/>
    <cellStyle name="Normal 2 3 5 2 3 2" xfId="1819" xr:uid="{00000000-0005-0000-0000-00001E070000}"/>
    <cellStyle name="Normal 2 3 5 2 3 2 2" xfId="2658" xr:uid="{00000000-0005-0000-0000-0000650A0000}"/>
    <cellStyle name="Normal 2 3 5 2 3 2 2 2" xfId="4348" xr:uid="{00000000-0005-0000-0000-0000FF100000}"/>
    <cellStyle name="Normal 2 3 5 2 3 2 2 2 2" xfId="14421" xr:uid="{00000000-0005-0000-0000-000058380000}"/>
    <cellStyle name="Normal 2 3 5 2 3 2 2 2 2 3" xfId="29519" xr:uid="{00000000-0005-0000-0000-000052730000}"/>
    <cellStyle name="Normal 2 3 5 2 3 2 2 2 3" xfId="9401" xr:uid="{00000000-0005-0000-0000-0000BC240000}"/>
    <cellStyle name="Normal 2 3 5 2 3 2 2 2 3 3" xfId="24502" xr:uid="{00000000-0005-0000-0000-0000B95F0000}"/>
    <cellStyle name="Normal 2 3 5 2 3 2 2 2 5" xfId="19489" xr:uid="{00000000-0005-0000-0000-0000244C0000}"/>
    <cellStyle name="Normal 2 3 5 2 3 2 2 3" xfId="6040" xr:uid="{00000000-0005-0000-0000-00009B170000}"/>
    <cellStyle name="Normal 2 3 5 2 3 2 2 3 2" xfId="16092" xr:uid="{00000000-0005-0000-0000-0000DF3E0000}"/>
    <cellStyle name="Normal 2 3 5 2 3 2 2 3 2 3" xfId="31190" xr:uid="{00000000-0005-0000-0000-0000D9790000}"/>
    <cellStyle name="Normal 2 3 5 2 3 2 2 3 3" xfId="11072" xr:uid="{00000000-0005-0000-0000-0000432B0000}"/>
    <cellStyle name="Normal 2 3 5 2 3 2 2 3 3 3" xfId="26173" xr:uid="{00000000-0005-0000-0000-000040660000}"/>
    <cellStyle name="Normal 2 3 5 2 3 2 2 3 5" xfId="21160" xr:uid="{00000000-0005-0000-0000-0000AB520000}"/>
    <cellStyle name="Normal 2 3 5 2 3 2 2 4" xfId="12750" xr:uid="{00000000-0005-0000-0000-0000D1310000}"/>
    <cellStyle name="Normal 2 3 5 2 3 2 2 4 3" xfId="27848" xr:uid="{00000000-0005-0000-0000-0000CB6C0000}"/>
    <cellStyle name="Normal 2 3 5 2 3 2 2 5" xfId="7729" xr:uid="{00000000-0005-0000-0000-0000341E0000}"/>
    <cellStyle name="Normal 2 3 5 2 3 2 2 5 3" xfId="22831" xr:uid="{00000000-0005-0000-0000-000032590000}"/>
    <cellStyle name="Normal 2 3 5 2 3 2 2 7" xfId="17818" xr:uid="{00000000-0005-0000-0000-00009D450000}"/>
    <cellStyle name="Normal 2 3 5 2 3 2 3" xfId="3511" xr:uid="{00000000-0005-0000-0000-0000BA0D0000}"/>
    <cellStyle name="Normal 2 3 5 2 3 2 3 2" xfId="13585" xr:uid="{00000000-0005-0000-0000-000014350000}"/>
    <cellStyle name="Normal 2 3 5 2 3 2 3 2 3" xfId="28683" xr:uid="{00000000-0005-0000-0000-00000E700000}"/>
    <cellStyle name="Normal 2 3 5 2 3 2 3 3" xfId="8565" xr:uid="{00000000-0005-0000-0000-000078210000}"/>
    <cellStyle name="Normal 2 3 5 2 3 2 3 3 3" xfId="23666" xr:uid="{00000000-0005-0000-0000-0000755C0000}"/>
    <cellStyle name="Normal 2 3 5 2 3 2 3 5" xfId="18653" xr:uid="{00000000-0005-0000-0000-0000E0480000}"/>
    <cellStyle name="Normal 2 3 5 2 3 2 4" xfId="5204" xr:uid="{00000000-0005-0000-0000-000057140000}"/>
    <cellStyle name="Normal 2 3 5 2 3 2 4 2" xfId="15256" xr:uid="{00000000-0005-0000-0000-00009B3B0000}"/>
    <cellStyle name="Normal 2 3 5 2 3 2 4 2 3" xfId="30354" xr:uid="{00000000-0005-0000-0000-000095760000}"/>
    <cellStyle name="Normal 2 3 5 2 3 2 4 3" xfId="10236" xr:uid="{00000000-0005-0000-0000-0000FF270000}"/>
    <cellStyle name="Normal 2 3 5 2 3 2 4 3 3" xfId="25337" xr:uid="{00000000-0005-0000-0000-0000FC620000}"/>
    <cellStyle name="Normal 2 3 5 2 3 2 4 5" xfId="20324" xr:uid="{00000000-0005-0000-0000-0000674F0000}"/>
    <cellStyle name="Normal 2 3 5 2 3 2 5" xfId="11914" xr:uid="{00000000-0005-0000-0000-00008D2E0000}"/>
    <cellStyle name="Normal 2 3 5 2 3 2 5 3" xfId="27012" xr:uid="{00000000-0005-0000-0000-000087690000}"/>
    <cellStyle name="Normal 2 3 5 2 3 2 6" xfId="6893" xr:uid="{00000000-0005-0000-0000-0000F01A0000}"/>
    <cellStyle name="Normal 2 3 5 2 3 2 6 3" xfId="21995" xr:uid="{00000000-0005-0000-0000-0000EE550000}"/>
    <cellStyle name="Normal 2 3 5 2 3 2 8" xfId="16982" xr:uid="{00000000-0005-0000-0000-000059420000}"/>
    <cellStyle name="Normal 2 3 5 2 3 3" xfId="2240" xr:uid="{00000000-0005-0000-0000-0000C3080000}"/>
    <cellStyle name="Normal 2 3 5 2 3 3 2" xfId="3930" xr:uid="{00000000-0005-0000-0000-00005D0F0000}"/>
    <cellStyle name="Normal 2 3 5 2 3 3 2 2" xfId="14003" xr:uid="{00000000-0005-0000-0000-0000B6360000}"/>
    <cellStyle name="Normal 2 3 5 2 3 3 2 2 3" xfId="29101" xr:uid="{00000000-0005-0000-0000-0000B0710000}"/>
    <cellStyle name="Normal 2 3 5 2 3 3 2 3" xfId="8983" xr:uid="{00000000-0005-0000-0000-00001A230000}"/>
    <cellStyle name="Normal 2 3 5 2 3 3 2 3 3" xfId="24084" xr:uid="{00000000-0005-0000-0000-0000175E0000}"/>
    <cellStyle name="Normal 2 3 5 2 3 3 2 5" xfId="19071" xr:uid="{00000000-0005-0000-0000-0000824A0000}"/>
    <cellStyle name="Normal 2 3 5 2 3 3 3" xfId="5622" xr:uid="{00000000-0005-0000-0000-0000F9150000}"/>
    <cellStyle name="Normal 2 3 5 2 3 3 3 2" xfId="15674" xr:uid="{00000000-0005-0000-0000-00003D3D0000}"/>
    <cellStyle name="Normal 2 3 5 2 3 3 3 2 3" xfId="30772" xr:uid="{00000000-0005-0000-0000-000037780000}"/>
    <cellStyle name="Normal 2 3 5 2 3 3 3 3" xfId="10654" xr:uid="{00000000-0005-0000-0000-0000A1290000}"/>
    <cellStyle name="Normal 2 3 5 2 3 3 3 3 3" xfId="25755" xr:uid="{00000000-0005-0000-0000-00009E640000}"/>
    <cellStyle name="Normal 2 3 5 2 3 3 3 5" xfId="20742" xr:uid="{00000000-0005-0000-0000-000009510000}"/>
    <cellStyle name="Normal 2 3 5 2 3 3 4" xfId="12332" xr:uid="{00000000-0005-0000-0000-00002F300000}"/>
    <cellStyle name="Normal 2 3 5 2 3 3 4 3" xfId="27430" xr:uid="{00000000-0005-0000-0000-0000296B0000}"/>
    <cellStyle name="Normal 2 3 5 2 3 3 5" xfId="7311" xr:uid="{00000000-0005-0000-0000-0000921C0000}"/>
    <cellStyle name="Normal 2 3 5 2 3 3 5 3" xfId="22413" xr:uid="{00000000-0005-0000-0000-000090570000}"/>
    <cellStyle name="Normal 2 3 5 2 3 3 7" xfId="17400" xr:uid="{00000000-0005-0000-0000-0000FB430000}"/>
    <cellStyle name="Normal 2 3 5 2 3 4" xfId="3093" xr:uid="{00000000-0005-0000-0000-0000180C0000}"/>
    <cellStyle name="Normal 2 3 5 2 3 4 2" xfId="13167" xr:uid="{00000000-0005-0000-0000-000072330000}"/>
    <cellStyle name="Normal 2 3 5 2 3 4 2 3" xfId="28265" xr:uid="{00000000-0005-0000-0000-00006C6E0000}"/>
    <cellStyle name="Normal 2 3 5 2 3 4 3" xfId="8147" xr:uid="{00000000-0005-0000-0000-0000D61F0000}"/>
    <cellStyle name="Normal 2 3 5 2 3 4 3 3" xfId="23248" xr:uid="{00000000-0005-0000-0000-0000D35A0000}"/>
    <cellStyle name="Normal 2 3 5 2 3 4 5" xfId="18235" xr:uid="{00000000-0005-0000-0000-00003E470000}"/>
    <cellStyle name="Normal 2 3 5 2 3 5" xfId="4786" xr:uid="{00000000-0005-0000-0000-0000B5120000}"/>
    <cellStyle name="Normal 2 3 5 2 3 5 2" xfId="14838" xr:uid="{00000000-0005-0000-0000-0000F9390000}"/>
    <cellStyle name="Normal 2 3 5 2 3 5 2 3" xfId="29936" xr:uid="{00000000-0005-0000-0000-0000F3740000}"/>
    <cellStyle name="Normal 2 3 5 2 3 5 3" xfId="9818" xr:uid="{00000000-0005-0000-0000-00005D260000}"/>
    <cellStyle name="Normal 2 3 5 2 3 5 3 3" xfId="24919" xr:uid="{00000000-0005-0000-0000-00005A610000}"/>
    <cellStyle name="Normal 2 3 5 2 3 5 5" xfId="19906" xr:uid="{00000000-0005-0000-0000-0000C54D0000}"/>
    <cellStyle name="Normal 2 3 5 2 3 6" xfId="11496" xr:uid="{00000000-0005-0000-0000-0000EB2C0000}"/>
    <cellStyle name="Normal 2 3 5 2 3 6 3" xfId="26594" xr:uid="{00000000-0005-0000-0000-0000E5670000}"/>
    <cellStyle name="Normal 2 3 5 2 3 7" xfId="6475" xr:uid="{00000000-0005-0000-0000-00004E190000}"/>
    <cellStyle name="Normal 2 3 5 2 3 7 3" xfId="21577" xr:uid="{00000000-0005-0000-0000-00004C540000}"/>
    <cellStyle name="Normal 2 3 5 2 3 9" xfId="16564" xr:uid="{00000000-0005-0000-0000-0000B7400000}"/>
    <cellStyle name="Normal 2 3 5 2 4" xfId="1611" xr:uid="{00000000-0005-0000-0000-00004E060000}"/>
    <cellStyle name="Normal 2 3 5 2 4 2" xfId="2450" xr:uid="{00000000-0005-0000-0000-000095090000}"/>
    <cellStyle name="Normal 2 3 5 2 4 2 2" xfId="4140" xr:uid="{00000000-0005-0000-0000-00002F100000}"/>
    <cellStyle name="Normal 2 3 5 2 4 2 2 2" xfId="14213" xr:uid="{00000000-0005-0000-0000-000088370000}"/>
    <cellStyle name="Normal 2 3 5 2 4 2 2 2 3" xfId="29311" xr:uid="{00000000-0005-0000-0000-000082720000}"/>
    <cellStyle name="Normal 2 3 5 2 4 2 2 3" xfId="9193" xr:uid="{00000000-0005-0000-0000-0000EC230000}"/>
    <cellStyle name="Normal 2 3 5 2 4 2 2 3 3" xfId="24294" xr:uid="{00000000-0005-0000-0000-0000E95E0000}"/>
    <cellStyle name="Normal 2 3 5 2 4 2 2 5" xfId="19281" xr:uid="{00000000-0005-0000-0000-0000544B0000}"/>
    <cellStyle name="Normal 2 3 5 2 4 2 3" xfId="5832" xr:uid="{00000000-0005-0000-0000-0000CB160000}"/>
    <cellStyle name="Normal 2 3 5 2 4 2 3 2" xfId="15884" xr:uid="{00000000-0005-0000-0000-00000F3E0000}"/>
    <cellStyle name="Normal 2 3 5 2 4 2 3 2 3" xfId="30982" xr:uid="{00000000-0005-0000-0000-000009790000}"/>
    <cellStyle name="Normal 2 3 5 2 4 2 3 3" xfId="10864" xr:uid="{00000000-0005-0000-0000-0000732A0000}"/>
    <cellStyle name="Normal 2 3 5 2 4 2 3 3 3" xfId="25965" xr:uid="{00000000-0005-0000-0000-000070650000}"/>
    <cellStyle name="Normal 2 3 5 2 4 2 3 5" xfId="20952" xr:uid="{00000000-0005-0000-0000-0000DB510000}"/>
    <cellStyle name="Normal 2 3 5 2 4 2 4" xfId="12542" xr:uid="{00000000-0005-0000-0000-000001310000}"/>
    <cellStyle name="Normal 2 3 5 2 4 2 4 3" xfId="27640" xr:uid="{00000000-0005-0000-0000-0000FB6B0000}"/>
    <cellStyle name="Normal 2 3 5 2 4 2 5" xfId="7521" xr:uid="{00000000-0005-0000-0000-0000641D0000}"/>
    <cellStyle name="Normal 2 3 5 2 4 2 5 3" xfId="22623" xr:uid="{00000000-0005-0000-0000-000062580000}"/>
    <cellStyle name="Normal 2 3 5 2 4 2 7" xfId="17610" xr:uid="{00000000-0005-0000-0000-0000CD440000}"/>
    <cellStyle name="Normal 2 3 5 2 4 3" xfId="3303" xr:uid="{00000000-0005-0000-0000-0000EA0C0000}"/>
    <cellStyle name="Normal 2 3 5 2 4 3 2" xfId="13377" xr:uid="{00000000-0005-0000-0000-000044340000}"/>
    <cellStyle name="Normal 2 3 5 2 4 3 2 3" xfId="28475" xr:uid="{00000000-0005-0000-0000-00003E6F0000}"/>
    <cellStyle name="Normal 2 3 5 2 4 3 3" xfId="8357" xr:uid="{00000000-0005-0000-0000-0000A8200000}"/>
    <cellStyle name="Normal 2 3 5 2 4 3 3 3" xfId="23458" xr:uid="{00000000-0005-0000-0000-0000A55B0000}"/>
    <cellStyle name="Normal 2 3 5 2 4 3 5" xfId="18445" xr:uid="{00000000-0005-0000-0000-000010480000}"/>
    <cellStyle name="Normal 2 3 5 2 4 4" xfId="4996" xr:uid="{00000000-0005-0000-0000-000087130000}"/>
    <cellStyle name="Normal 2 3 5 2 4 4 2" xfId="15048" xr:uid="{00000000-0005-0000-0000-0000CB3A0000}"/>
    <cellStyle name="Normal 2 3 5 2 4 4 2 3" xfId="30146" xr:uid="{00000000-0005-0000-0000-0000C5750000}"/>
    <cellStyle name="Normal 2 3 5 2 4 4 3" xfId="10028" xr:uid="{00000000-0005-0000-0000-00002F270000}"/>
    <cellStyle name="Normal 2 3 5 2 4 4 3 3" xfId="25129" xr:uid="{00000000-0005-0000-0000-00002C620000}"/>
    <cellStyle name="Normal 2 3 5 2 4 4 5" xfId="20116" xr:uid="{00000000-0005-0000-0000-0000974E0000}"/>
    <cellStyle name="Normal 2 3 5 2 4 5" xfId="11706" xr:uid="{00000000-0005-0000-0000-0000BD2D0000}"/>
    <cellStyle name="Normal 2 3 5 2 4 5 3" xfId="26804" xr:uid="{00000000-0005-0000-0000-0000B7680000}"/>
    <cellStyle name="Normal 2 3 5 2 4 6" xfId="6685" xr:uid="{00000000-0005-0000-0000-0000201A0000}"/>
    <cellStyle name="Normal 2 3 5 2 4 6 3" xfId="21787" xr:uid="{00000000-0005-0000-0000-00001E550000}"/>
    <cellStyle name="Normal 2 3 5 2 4 8" xfId="16774" xr:uid="{00000000-0005-0000-0000-000089410000}"/>
    <cellStyle name="Normal 2 3 5 2 5" xfId="2032" xr:uid="{00000000-0005-0000-0000-0000F3070000}"/>
    <cellStyle name="Normal 2 3 5 2 5 2" xfId="3722" xr:uid="{00000000-0005-0000-0000-00008D0E0000}"/>
    <cellStyle name="Normal 2 3 5 2 5 2 2" xfId="13795" xr:uid="{00000000-0005-0000-0000-0000E6350000}"/>
    <cellStyle name="Normal 2 3 5 2 5 2 2 3" xfId="28893" xr:uid="{00000000-0005-0000-0000-0000E0700000}"/>
    <cellStyle name="Normal 2 3 5 2 5 2 3" xfId="8775" xr:uid="{00000000-0005-0000-0000-00004A220000}"/>
    <cellStyle name="Normal 2 3 5 2 5 2 3 3" xfId="23876" xr:uid="{00000000-0005-0000-0000-0000475D0000}"/>
    <cellStyle name="Normal 2 3 5 2 5 2 5" xfId="18863" xr:uid="{00000000-0005-0000-0000-0000B2490000}"/>
    <cellStyle name="Normal 2 3 5 2 5 3" xfId="5414" xr:uid="{00000000-0005-0000-0000-000029150000}"/>
    <cellStyle name="Normal 2 3 5 2 5 3 2" xfId="15466" xr:uid="{00000000-0005-0000-0000-00006D3C0000}"/>
    <cellStyle name="Normal 2 3 5 2 5 3 2 3" xfId="30564" xr:uid="{00000000-0005-0000-0000-000067770000}"/>
    <cellStyle name="Normal 2 3 5 2 5 3 3" xfId="10446" xr:uid="{00000000-0005-0000-0000-0000D1280000}"/>
    <cellStyle name="Normal 2 3 5 2 5 3 3 3" xfId="25547" xr:uid="{00000000-0005-0000-0000-0000CE630000}"/>
    <cellStyle name="Normal 2 3 5 2 5 3 5" xfId="20534" xr:uid="{00000000-0005-0000-0000-000039500000}"/>
    <cellStyle name="Normal 2 3 5 2 5 4" xfId="12124" xr:uid="{00000000-0005-0000-0000-00005F2F0000}"/>
    <cellStyle name="Normal 2 3 5 2 5 4 3" xfId="27222" xr:uid="{00000000-0005-0000-0000-0000596A0000}"/>
    <cellStyle name="Normal 2 3 5 2 5 5" xfId="7103" xr:uid="{00000000-0005-0000-0000-0000C21B0000}"/>
    <cellStyle name="Normal 2 3 5 2 5 5 3" xfId="22205" xr:uid="{00000000-0005-0000-0000-0000C0560000}"/>
    <cellStyle name="Normal 2 3 5 2 5 7" xfId="17192" xr:uid="{00000000-0005-0000-0000-00002B430000}"/>
    <cellStyle name="Normal 2 3 5 2 6" xfId="2885" xr:uid="{00000000-0005-0000-0000-0000480B0000}"/>
    <cellStyle name="Normal 2 3 5 2 6 2" xfId="12959" xr:uid="{00000000-0005-0000-0000-0000A2320000}"/>
    <cellStyle name="Normal 2 3 5 2 6 2 3" xfId="28057" xr:uid="{00000000-0005-0000-0000-00009C6D0000}"/>
    <cellStyle name="Normal 2 3 5 2 6 3" xfId="7939" xr:uid="{00000000-0005-0000-0000-0000061F0000}"/>
    <cellStyle name="Normal 2 3 5 2 6 3 3" xfId="23040" xr:uid="{00000000-0005-0000-0000-0000035A0000}"/>
    <cellStyle name="Normal 2 3 5 2 6 5" xfId="18027" xr:uid="{00000000-0005-0000-0000-00006E460000}"/>
    <cellStyle name="Normal 2 3 5 2 7" xfId="4578" xr:uid="{00000000-0005-0000-0000-0000E5110000}"/>
    <cellStyle name="Normal 2 3 5 2 7 2" xfId="14630" xr:uid="{00000000-0005-0000-0000-000029390000}"/>
    <cellStyle name="Normal 2 3 5 2 7 2 3" xfId="29728" xr:uid="{00000000-0005-0000-0000-000023740000}"/>
    <cellStyle name="Normal 2 3 5 2 7 3" xfId="9610" xr:uid="{00000000-0005-0000-0000-00008D250000}"/>
    <cellStyle name="Normal 2 3 5 2 7 3 3" xfId="24711" xr:uid="{00000000-0005-0000-0000-00008A600000}"/>
    <cellStyle name="Normal 2 3 5 2 7 5" xfId="19698" xr:uid="{00000000-0005-0000-0000-0000F54C0000}"/>
    <cellStyle name="Normal 2 3 5 2 8" xfId="11288" xr:uid="{00000000-0005-0000-0000-00001B2C0000}"/>
    <cellStyle name="Normal 2 3 5 2 8 3" xfId="26386" xr:uid="{00000000-0005-0000-0000-000015670000}"/>
    <cellStyle name="Normal 2 3 5 2 9" xfId="6267" xr:uid="{00000000-0005-0000-0000-00007E180000}"/>
    <cellStyle name="Normal 2 3 5 2 9 3" xfId="21369" xr:uid="{00000000-0005-0000-0000-00007C530000}"/>
    <cellStyle name="Normal 2 3 5 3" xfId="1231" xr:uid="{00000000-0005-0000-0000-0000D2040000}"/>
    <cellStyle name="Normal 2 3 5 3 10" xfId="16408" xr:uid="{00000000-0005-0000-0000-00001B400000}"/>
    <cellStyle name="Normal 2 3 5 3 2" xfId="1450" xr:uid="{00000000-0005-0000-0000-0000AD050000}"/>
    <cellStyle name="Normal 2 3 5 3 2 2" xfId="1871" xr:uid="{00000000-0005-0000-0000-000052070000}"/>
    <cellStyle name="Normal 2 3 5 3 2 2 2" xfId="2710" xr:uid="{00000000-0005-0000-0000-0000990A0000}"/>
    <cellStyle name="Normal 2 3 5 3 2 2 2 2" xfId="4400" xr:uid="{00000000-0005-0000-0000-000033110000}"/>
    <cellStyle name="Normal 2 3 5 3 2 2 2 2 2" xfId="14473" xr:uid="{00000000-0005-0000-0000-00008C380000}"/>
    <cellStyle name="Normal 2 3 5 3 2 2 2 2 2 3" xfId="29571" xr:uid="{00000000-0005-0000-0000-000086730000}"/>
    <cellStyle name="Normal 2 3 5 3 2 2 2 2 3" xfId="9453" xr:uid="{00000000-0005-0000-0000-0000F0240000}"/>
    <cellStyle name="Normal 2 3 5 3 2 2 2 2 3 3" xfId="24554" xr:uid="{00000000-0005-0000-0000-0000ED5F0000}"/>
    <cellStyle name="Normal 2 3 5 3 2 2 2 2 5" xfId="19541" xr:uid="{00000000-0005-0000-0000-0000584C0000}"/>
    <cellStyle name="Normal 2 3 5 3 2 2 2 3" xfId="6092" xr:uid="{00000000-0005-0000-0000-0000CF170000}"/>
    <cellStyle name="Normal 2 3 5 3 2 2 2 3 2" xfId="16144" xr:uid="{00000000-0005-0000-0000-0000133F0000}"/>
    <cellStyle name="Normal 2 3 5 3 2 2 2 3 2 3" xfId="31242" xr:uid="{00000000-0005-0000-0000-00000D7A0000}"/>
    <cellStyle name="Normal 2 3 5 3 2 2 2 3 3" xfId="11124" xr:uid="{00000000-0005-0000-0000-0000772B0000}"/>
    <cellStyle name="Normal 2 3 5 3 2 2 2 3 3 3" xfId="26225" xr:uid="{00000000-0005-0000-0000-000074660000}"/>
    <cellStyle name="Normal 2 3 5 3 2 2 2 3 5" xfId="21212" xr:uid="{00000000-0005-0000-0000-0000DF520000}"/>
    <cellStyle name="Normal 2 3 5 3 2 2 2 4" xfId="12802" xr:uid="{00000000-0005-0000-0000-000005320000}"/>
    <cellStyle name="Normal 2 3 5 3 2 2 2 4 3" xfId="27900" xr:uid="{00000000-0005-0000-0000-0000FF6C0000}"/>
    <cellStyle name="Normal 2 3 5 3 2 2 2 5" xfId="7781" xr:uid="{00000000-0005-0000-0000-0000681E0000}"/>
    <cellStyle name="Normal 2 3 5 3 2 2 2 5 3" xfId="22883" xr:uid="{00000000-0005-0000-0000-000066590000}"/>
    <cellStyle name="Normal 2 3 5 3 2 2 2 7" xfId="17870" xr:uid="{00000000-0005-0000-0000-0000D1450000}"/>
    <cellStyle name="Normal 2 3 5 3 2 2 3" xfId="3563" xr:uid="{00000000-0005-0000-0000-0000EE0D0000}"/>
    <cellStyle name="Normal 2 3 5 3 2 2 3 2" xfId="13637" xr:uid="{00000000-0005-0000-0000-000048350000}"/>
    <cellStyle name="Normal 2 3 5 3 2 2 3 2 3" xfId="28735" xr:uid="{00000000-0005-0000-0000-000042700000}"/>
    <cellStyle name="Normal 2 3 5 3 2 2 3 3" xfId="8617" xr:uid="{00000000-0005-0000-0000-0000AC210000}"/>
    <cellStyle name="Normal 2 3 5 3 2 2 3 3 3" xfId="23718" xr:uid="{00000000-0005-0000-0000-0000A95C0000}"/>
    <cellStyle name="Normal 2 3 5 3 2 2 3 5" xfId="18705" xr:uid="{00000000-0005-0000-0000-000014490000}"/>
    <cellStyle name="Normal 2 3 5 3 2 2 4" xfId="5256" xr:uid="{00000000-0005-0000-0000-00008B140000}"/>
    <cellStyle name="Normal 2 3 5 3 2 2 4 2" xfId="15308" xr:uid="{00000000-0005-0000-0000-0000CF3B0000}"/>
    <cellStyle name="Normal 2 3 5 3 2 2 4 2 3" xfId="30406" xr:uid="{00000000-0005-0000-0000-0000C9760000}"/>
    <cellStyle name="Normal 2 3 5 3 2 2 4 3" xfId="10288" xr:uid="{00000000-0005-0000-0000-000033280000}"/>
    <cellStyle name="Normal 2 3 5 3 2 2 4 3 3" xfId="25389" xr:uid="{00000000-0005-0000-0000-000030630000}"/>
    <cellStyle name="Normal 2 3 5 3 2 2 4 5" xfId="20376" xr:uid="{00000000-0005-0000-0000-00009B4F0000}"/>
    <cellStyle name="Normal 2 3 5 3 2 2 5" xfId="11966" xr:uid="{00000000-0005-0000-0000-0000C12E0000}"/>
    <cellStyle name="Normal 2 3 5 3 2 2 5 3" xfId="27064" xr:uid="{00000000-0005-0000-0000-0000BB690000}"/>
    <cellStyle name="Normal 2 3 5 3 2 2 6" xfId="6945" xr:uid="{00000000-0005-0000-0000-0000241B0000}"/>
    <cellStyle name="Normal 2 3 5 3 2 2 6 3" xfId="22047" xr:uid="{00000000-0005-0000-0000-000022560000}"/>
    <cellStyle name="Normal 2 3 5 3 2 2 8" xfId="17034" xr:uid="{00000000-0005-0000-0000-00008D420000}"/>
    <cellStyle name="Normal 2 3 5 3 2 3" xfId="2292" xr:uid="{00000000-0005-0000-0000-0000F7080000}"/>
    <cellStyle name="Normal 2 3 5 3 2 3 2" xfId="3982" xr:uid="{00000000-0005-0000-0000-0000910F0000}"/>
    <cellStyle name="Normal 2 3 5 3 2 3 2 2" xfId="14055" xr:uid="{00000000-0005-0000-0000-0000EA360000}"/>
    <cellStyle name="Normal 2 3 5 3 2 3 2 2 3" xfId="29153" xr:uid="{00000000-0005-0000-0000-0000E4710000}"/>
    <cellStyle name="Normal 2 3 5 3 2 3 2 3" xfId="9035" xr:uid="{00000000-0005-0000-0000-00004E230000}"/>
    <cellStyle name="Normal 2 3 5 3 2 3 2 3 3" xfId="24136" xr:uid="{00000000-0005-0000-0000-00004B5E0000}"/>
    <cellStyle name="Normal 2 3 5 3 2 3 2 5" xfId="19123" xr:uid="{00000000-0005-0000-0000-0000B64A0000}"/>
    <cellStyle name="Normal 2 3 5 3 2 3 3" xfId="5674" xr:uid="{00000000-0005-0000-0000-00002D160000}"/>
    <cellStyle name="Normal 2 3 5 3 2 3 3 2" xfId="15726" xr:uid="{00000000-0005-0000-0000-0000713D0000}"/>
    <cellStyle name="Normal 2 3 5 3 2 3 3 2 3" xfId="30824" xr:uid="{00000000-0005-0000-0000-00006B780000}"/>
    <cellStyle name="Normal 2 3 5 3 2 3 3 3" xfId="10706" xr:uid="{00000000-0005-0000-0000-0000D5290000}"/>
    <cellStyle name="Normal 2 3 5 3 2 3 3 3 3" xfId="25807" xr:uid="{00000000-0005-0000-0000-0000D2640000}"/>
    <cellStyle name="Normal 2 3 5 3 2 3 3 5" xfId="20794" xr:uid="{00000000-0005-0000-0000-00003D510000}"/>
    <cellStyle name="Normal 2 3 5 3 2 3 4" xfId="12384" xr:uid="{00000000-0005-0000-0000-000063300000}"/>
    <cellStyle name="Normal 2 3 5 3 2 3 4 3" xfId="27482" xr:uid="{00000000-0005-0000-0000-00005D6B0000}"/>
    <cellStyle name="Normal 2 3 5 3 2 3 5" xfId="7363" xr:uid="{00000000-0005-0000-0000-0000C61C0000}"/>
    <cellStyle name="Normal 2 3 5 3 2 3 5 3" xfId="22465" xr:uid="{00000000-0005-0000-0000-0000C4570000}"/>
    <cellStyle name="Normal 2 3 5 3 2 3 7" xfId="17452" xr:uid="{00000000-0005-0000-0000-00002F440000}"/>
    <cellStyle name="Normal 2 3 5 3 2 4" xfId="3145" xr:uid="{00000000-0005-0000-0000-00004C0C0000}"/>
    <cellStyle name="Normal 2 3 5 3 2 4 2" xfId="13219" xr:uid="{00000000-0005-0000-0000-0000A6330000}"/>
    <cellStyle name="Normal 2 3 5 3 2 4 2 3" xfId="28317" xr:uid="{00000000-0005-0000-0000-0000A06E0000}"/>
    <cellStyle name="Normal 2 3 5 3 2 4 3" xfId="8199" xr:uid="{00000000-0005-0000-0000-00000A200000}"/>
    <cellStyle name="Normal 2 3 5 3 2 4 3 3" xfId="23300" xr:uid="{00000000-0005-0000-0000-0000075B0000}"/>
    <cellStyle name="Normal 2 3 5 3 2 4 5" xfId="18287" xr:uid="{00000000-0005-0000-0000-000072470000}"/>
    <cellStyle name="Normal 2 3 5 3 2 5" xfId="4838" xr:uid="{00000000-0005-0000-0000-0000E9120000}"/>
    <cellStyle name="Normal 2 3 5 3 2 5 2" xfId="14890" xr:uid="{00000000-0005-0000-0000-00002D3A0000}"/>
    <cellStyle name="Normal 2 3 5 3 2 5 2 3" xfId="29988" xr:uid="{00000000-0005-0000-0000-000027750000}"/>
    <cellStyle name="Normal 2 3 5 3 2 5 3" xfId="9870" xr:uid="{00000000-0005-0000-0000-000091260000}"/>
    <cellStyle name="Normal 2 3 5 3 2 5 3 3" xfId="24971" xr:uid="{00000000-0005-0000-0000-00008E610000}"/>
    <cellStyle name="Normal 2 3 5 3 2 5 5" xfId="19958" xr:uid="{00000000-0005-0000-0000-0000F94D0000}"/>
    <cellStyle name="Normal 2 3 5 3 2 6" xfId="11548" xr:uid="{00000000-0005-0000-0000-00001F2D0000}"/>
    <cellStyle name="Normal 2 3 5 3 2 6 3" xfId="26646" xr:uid="{00000000-0005-0000-0000-000019680000}"/>
    <cellStyle name="Normal 2 3 5 3 2 7" xfId="6527" xr:uid="{00000000-0005-0000-0000-000082190000}"/>
    <cellStyle name="Normal 2 3 5 3 2 7 3" xfId="21629" xr:uid="{00000000-0005-0000-0000-000080540000}"/>
    <cellStyle name="Normal 2 3 5 3 2 9" xfId="16616" xr:uid="{00000000-0005-0000-0000-0000EB400000}"/>
    <cellStyle name="Normal 2 3 5 3 3" xfId="1663" xr:uid="{00000000-0005-0000-0000-000082060000}"/>
    <cellStyle name="Normal 2 3 5 3 3 2" xfId="2502" xr:uid="{00000000-0005-0000-0000-0000C9090000}"/>
    <cellStyle name="Normal 2 3 5 3 3 2 2" xfId="4192" xr:uid="{00000000-0005-0000-0000-000063100000}"/>
    <cellStyle name="Normal 2 3 5 3 3 2 2 2" xfId="14265" xr:uid="{00000000-0005-0000-0000-0000BC370000}"/>
    <cellStyle name="Normal 2 3 5 3 3 2 2 2 3" xfId="29363" xr:uid="{00000000-0005-0000-0000-0000B6720000}"/>
    <cellStyle name="Normal 2 3 5 3 3 2 2 3" xfId="9245" xr:uid="{00000000-0005-0000-0000-000020240000}"/>
    <cellStyle name="Normal 2 3 5 3 3 2 2 3 3" xfId="24346" xr:uid="{00000000-0005-0000-0000-00001D5F0000}"/>
    <cellStyle name="Normal 2 3 5 3 3 2 2 5" xfId="19333" xr:uid="{00000000-0005-0000-0000-0000884B0000}"/>
    <cellStyle name="Normal 2 3 5 3 3 2 3" xfId="5884" xr:uid="{00000000-0005-0000-0000-0000FF160000}"/>
    <cellStyle name="Normal 2 3 5 3 3 2 3 2" xfId="15936" xr:uid="{00000000-0005-0000-0000-0000433E0000}"/>
    <cellStyle name="Normal 2 3 5 3 3 2 3 2 3" xfId="31034" xr:uid="{00000000-0005-0000-0000-00003D790000}"/>
    <cellStyle name="Normal 2 3 5 3 3 2 3 3" xfId="10916" xr:uid="{00000000-0005-0000-0000-0000A72A0000}"/>
    <cellStyle name="Normal 2 3 5 3 3 2 3 3 3" xfId="26017" xr:uid="{00000000-0005-0000-0000-0000A4650000}"/>
    <cellStyle name="Normal 2 3 5 3 3 2 3 5" xfId="21004" xr:uid="{00000000-0005-0000-0000-00000F520000}"/>
    <cellStyle name="Normal 2 3 5 3 3 2 4" xfId="12594" xr:uid="{00000000-0005-0000-0000-000035310000}"/>
    <cellStyle name="Normal 2 3 5 3 3 2 4 3" xfId="27692" xr:uid="{00000000-0005-0000-0000-00002F6C0000}"/>
    <cellStyle name="Normal 2 3 5 3 3 2 5" xfId="7573" xr:uid="{00000000-0005-0000-0000-0000981D0000}"/>
    <cellStyle name="Normal 2 3 5 3 3 2 5 3" xfId="22675" xr:uid="{00000000-0005-0000-0000-000096580000}"/>
    <cellStyle name="Normal 2 3 5 3 3 2 7" xfId="17662" xr:uid="{00000000-0005-0000-0000-000001450000}"/>
    <cellStyle name="Normal 2 3 5 3 3 3" xfId="3355" xr:uid="{00000000-0005-0000-0000-00001E0D0000}"/>
    <cellStyle name="Normal 2 3 5 3 3 3 2" xfId="13429" xr:uid="{00000000-0005-0000-0000-000078340000}"/>
    <cellStyle name="Normal 2 3 5 3 3 3 2 3" xfId="28527" xr:uid="{00000000-0005-0000-0000-0000726F0000}"/>
    <cellStyle name="Normal 2 3 5 3 3 3 3" xfId="8409" xr:uid="{00000000-0005-0000-0000-0000DC200000}"/>
    <cellStyle name="Normal 2 3 5 3 3 3 3 3" xfId="23510" xr:uid="{00000000-0005-0000-0000-0000D95B0000}"/>
    <cellStyle name="Normal 2 3 5 3 3 3 5" xfId="18497" xr:uid="{00000000-0005-0000-0000-000044480000}"/>
    <cellStyle name="Normal 2 3 5 3 3 4" xfId="5048" xr:uid="{00000000-0005-0000-0000-0000BB130000}"/>
    <cellStyle name="Normal 2 3 5 3 3 4 2" xfId="15100" xr:uid="{00000000-0005-0000-0000-0000FF3A0000}"/>
    <cellStyle name="Normal 2 3 5 3 3 4 2 3" xfId="30198" xr:uid="{00000000-0005-0000-0000-0000F9750000}"/>
    <cellStyle name="Normal 2 3 5 3 3 4 3" xfId="10080" xr:uid="{00000000-0005-0000-0000-000063270000}"/>
    <cellStyle name="Normal 2 3 5 3 3 4 3 3" xfId="25181" xr:uid="{00000000-0005-0000-0000-000060620000}"/>
    <cellStyle name="Normal 2 3 5 3 3 4 5" xfId="20168" xr:uid="{00000000-0005-0000-0000-0000CB4E0000}"/>
    <cellStyle name="Normal 2 3 5 3 3 5" xfId="11758" xr:uid="{00000000-0005-0000-0000-0000F12D0000}"/>
    <cellStyle name="Normal 2 3 5 3 3 5 3" xfId="26856" xr:uid="{00000000-0005-0000-0000-0000EB680000}"/>
    <cellStyle name="Normal 2 3 5 3 3 6" xfId="6737" xr:uid="{00000000-0005-0000-0000-0000541A0000}"/>
    <cellStyle name="Normal 2 3 5 3 3 6 3" xfId="21839" xr:uid="{00000000-0005-0000-0000-000052550000}"/>
    <cellStyle name="Normal 2 3 5 3 3 8" xfId="16826" xr:uid="{00000000-0005-0000-0000-0000BD410000}"/>
    <cellStyle name="Normal 2 3 5 3 4" xfId="2084" xr:uid="{00000000-0005-0000-0000-000027080000}"/>
    <cellStyle name="Normal 2 3 5 3 4 2" xfId="3774" xr:uid="{00000000-0005-0000-0000-0000C10E0000}"/>
    <cellStyle name="Normal 2 3 5 3 4 2 2" xfId="13847" xr:uid="{00000000-0005-0000-0000-00001A360000}"/>
    <cellStyle name="Normal 2 3 5 3 4 2 2 3" xfId="28945" xr:uid="{00000000-0005-0000-0000-000014710000}"/>
    <cellStyle name="Normal 2 3 5 3 4 2 3" xfId="8827" xr:uid="{00000000-0005-0000-0000-00007E220000}"/>
    <cellStyle name="Normal 2 3 5 3 4 2 3 3" xfId="23928" xr:uid="{00000000-0005-0000-0000-00007B5D0000}"/>
    <cellStyle name="Normal 2 3 5 3 4 2 5" xfId="18915" xr:uid="{00000000-0005-0000-0000-0000E6490000}"/>
    <cellStyle name="Normal 2 3 5 3 4 3" xfId="5466" xr:uid="{00000000-0005-0000-0000-00005D150000}"/>
    <cellStyle name="Normal 2 3 5 3 4 3 2" xfId="15518" xr:uid="{00000000-0005-0000-0000-0000A13C0000}"/>
    <cellStyle name="Normal 2 3 5 3 4 3 2 3" xfId="30616" xr:uid="{00000000-0005-0000-0000-00009B770000}"/>
    <cellStyle name="Normal 2 3 5 3 4 3 3" xfId="10498" xr:uid="{00000000-0005-0000-0000-000005290000}"/>
    <cellStyle name="Normal 2 3 5 3 4 3 3 3" xfId="25599" xr:uid="{00000000-0005-0000-0000-000002640000}"/>
    <cellStyle name="Normal 2 3 5 3 4 3 5" xfId="20586" xr:uid="{00000000-0005-0000-0000-00006D500000}"/>
    <cellStyle name="Normal 2 3 5 3 4 4" xfId="12176" xr:uid="{00000000-0005-0000-0000-0000932F0000}"/>
    <cellStyle name="Normal 2 3 5 3 4 4 3" xfId="27274" xr:uid="{00000000-0005-0000-0000-00008D6A0000}"/>
    <cellStyle name="Normal 2 3 5 3 4 5" xfId="7155" xr:uid="{00000000-0005-0000-0000-0000F61B0000}"/>
    <cellStyle name="Normal 2 3 5 3 4 5 3" xfId="22257" xr:uid="{00000000-0005-0000-0000-0000F4560000}"/>
    <cellStyle name="Normal 2 3 5 3 4 7" xfId="17244" xr:uid="{00000000-0005-0000-0000-00005F430000}"/>
    <cellStyle name="Normal 2 3 5 3 5" xfId="2937" xr:uid="{00000000-0005-0000-0000-00007C0B0000}"/>
    <cellStyle name="Normal 2 3 5 3 5 2" xfId="13011" xr:uid="{00000000-0005-0000-0000-0000D6320000}"/>
    <cellStyle name="Normal 2 3 5 3 5 2 3" xfId="28109" xr:uid="{00000000-0005-0000-0000-0000D06D0000}"/>
    <cellStyle name="Normal 2 3 5 3 5 3" xfId="7991" xr:uid="{00000000-0005-0000-0000-00003A1F0000}"/>
    <cellStyle name="Normal 2 3 5 3 5 3 3" xfId="23092" xr:uid="{00000000-0005-0000-0000-0000375A0000}"/>
    <cellStyle name="Normal 2 3 5 3 5 5" xfId="18079" xr:uid="{00000000-0005-0000-0000-0000A2460000}"/>
    <cellStyle name="Normal 2 3 5 3 6" xfId="4630" xr:uid="{00000000-0005-0000-0000-000019120000}"/>
    <cellStyle name="Normal 2 3 5 3 6 2" xfId="14682" xr:uid="{00000000-0005-0000-0000-00005D390000}"/>
    <cellStyle name="Normal 2 3 5 3 6 2 3" xfId="29780" xr:uid="{00000000-0005-0000-0000-000057740000}"/>
    <cellStyle name="Normal 2 3 5 3 6 3" xfId="9662" xr:uid="{00000000-0005-0000-0000-0000C1250000}"/>
    <cellStyle name="Normal 2 3 5 3 6 3 3" xfId="24763" xr:uid="{00000000-0005-0000-0000-0000BE600000}"/>
    <cellStyle name="Normal 2 3 5 3 6 5" xfId="19750" xr:uid="{00000000-0005-0000-0000-0000294D0000}"/>
    <cellStyle name="Normal 2 3 5 3 7" xfId="11340" xr:uid="{00000000-0005-0000-0000-00004F2C0000}"/>
    <cellStyle name="Normal 2 3 5 3 7 3" xfId="26438" xr:uid="{00000000-0005-0000-0000-000049670000}"/>
    <cellStyle name="Normal 2 3 5 3 8" xfId="6319" xr:uid="{00000000-0005-0000-0000-0000B2180000}"/>
    <cellStyle name="Normal 2 3 5 3 8 3" xfId="21421" xr:uid="{00000000-0005-0000-0000-0000B0530000}"/>
    <cellStyle name="Normal 2 3 5 4" xfId="1344" xr:uid="{00000000-0005-0000-0000-000043050000}"/>
    <cellStyle name="Normal 2 3 5 4 2" xfId="1767" xr:uid="{00000000-0005-0000-0000-0000EA060000}"/>
    <cellStyle name="Normal 2 3 5 4 2 2" xfId="2606" xr:uid="{00000000-0005-0000-0000-0000310A0000}"/>
    <cellStyle name="Normal 2 3 5 4 2 2 2" xfId="4296" xr:uid="{00000000-0005-0000-0000-0000CB100000}"/>
    <cellStyle name="Normal 2 3 5 4 2 2 2 2" xfId="14369" xr:uid="{00000000-0005-0000-0000-000024380000}"/>
    <cellStyle name="Normal 2 3 5 4 2 2 2 2 3" xfId="29467" xr:uid="{00000000-0005-0000-0000-00001E730000}"/>
    <cellStyle name="Normal 2 3 5 4 2 2 2 3" xfId="9349" xr:uid="{00000000-0005-0000-0000-000088240000}"/>
    <cellStyle name="Normal 2 3 5 4 2 2 2 3 3" xfId="24450" xr:uid="{00000000-0005-0000-0000-0000855F0000}"/>
    <cellStyle name="Normal 2 3 5 4 2 2 2 5" xfId="19437" xr:uid="{00000000-0005-0000-0000-0000F04B0000}"/>
    <cellStyle name="Normal 2 3 5 4 2 2 3" xfId="5988" xr:uid="{00000000-0005-0000-0000-000067170000}"/>
    <cellStyle name="Normal 2 3 5 4 2 2 3 2" xfId="16040" xr:uid="{00000000-0005-0000-0000-0000AB3E0000}"/>
    <cellStyle name="Normal 2 3 5 4 2 2 3 2 3" xfId="31138" xr:uid="{00000000-0005-0000-0000-0000A5790000}"/>
    <cellStyle name="Normal 2 3 5 4 2 2 3 3" xfId="11020" xr:uid="{00000000-0005-0000-0000-00000F2B0000}"/>
    <cellStyle name="Normal 2 3 5 4 2 2 3 3 3" xfId="26121" xr:uid="{00000000-0005-0000-0000-00000C660000}"/>
    <cellStyle name="Normal 2 3 5 4 2 2 3 5" xfId="21108" xr:uid="{00000000-0005-0000-0000-000077520000}"/>
    <cellStyle name="Normal 2 3 5 4 2 2 4" xfId="12698" xr:uid="{00000000-0005-0000-0000-00009D310000}"/>
    <cellStyle name="Normal 2 3 5 4 2 2 4 3" xfId="27796" xr:uid="{00000000-0005-0000-0000-0000976C0000}"/>
    <cellStyle name="Normal 2 3 5 4 2 2 5" xfId="7677" xr:uid="{00000000-0005-0000-0000-0000001E0000}"/>
    <cellStyle name="Normal 2 3 5 4 2 2 5 3" xfId="22779" xr:uid="{00000000-0005-0000-0000-0000FE580000}"/>
    <cellStyle name="Normal 2 3 5 4 2 2 7" xfId="17766" xr:uid="{00000000-0005-0000-0000-000069450000}"/>
    <cellStyle name="Normal 2 3 5 4 2 3" xfId="3459" xr:uid="{00000000-0005-0000-0000-0000860D0000}"/>
    <cellStyle name="Normal 2 3 5 4 2 3 2" xfId="13533" xr:uid="{00000000-0005-0000-0000-0000E0340000}"/>
    <cellStyle name="Normal 2 3 5 4 2 3 2 3" xfId="28631" xr:uid="{00000000-0005-0000-0000-0000DA6F0000}"/>
    <cellStyle name="Normal 2 3 5 4 2 3 3" xfId="8513" xr:uid="{00000000-0005-0000-0000-000044210000}"/>
    <cellStyle name="Normal 2 3 5 4 2 3 3 3" xfId="23614" xr:uid="{00000000-0005-0000-0000-0000415C0000}"/>
    <cellStyle name="Normal 2 3 5 4 2 3 5" xfId="18601" xr:uid="{00000000-0005-0000-0000-0000AC480000}"/>
    <cellStyle name="Normal 2 3 5 4 2 4" xfId="5152" xr:uid="{00000000-0005-0000-0000-000023140000}"/>
    <cellStyle name="Normal 2 3 5 4 2 4 2" xfId="15204" xr:uid="{00000000-0005-0000-0000-0000673B0000}"/>
    <cellStyle name="Normal 2 3 5 4 2 4 2 3" xfId="30302" xr:uid="{00000000-0005-0000-0000-000061760000}"/>
    <cellStyle name="Normal 2 3 5 4 2 4 3" xfId="10184" xr:uid="{00000000-0005-0000-0000-0000CB270000}"/>
    <cellStyle name="Normal 2 3 5 4 2 4 3 3" xfId="25285" xr:uid="{00000000-0005-0000-0000-0000C8620000}"/>
    <cellStyle name="Normal 2 3 5 4 2 4 5" xfId="20272" xr:uid="{00000000-0005-0000-0000-0000334F0000}"/>
    <cellStyle name="Normal 2 3 5 4 2 5" xfId="11862" xr:uid="{00000000-0005-0000-0000-0000592E0000}"/>
    <cellStyle name="Normal 2 3 5 4 2 5 3" xfId="26960" xr:uid="{00000000-0005-0000-0000-000053690000}"/>
    <cellStyle name="Normal 2 3 5 4 2 6" xfId="6841" xr:uid="{00000000-0005-0000-0000-0000BC1A0000}"/>
    <cellStyle name="Normal 2 3 5 4 2 6 3" xfId="21943" xr:uid="{00000000-0005-0000-0000-0000BA550000}"/>
    <cellStyle name="Normal 2 3 5 4 2 8" xfId="16930" xr:uid="{00000000-0005-0000-0000-000025420000}"/>
    <cellStyle name="Normal 2 3 5 4 3" xfId="2188" xr:uid="{00000000-0005-0000-0000-00008F080000}"/>
    <cellStyle name="Normal 2 3 5 4 3 2" xfId="3878" xr:uid="{00000000-0005-0000-0000-0000290F0000}"/>
    <cellStyle name="Normal 2 3 5 4 3 2 2" xfId="13951" xr:uid="{00000000-0005-0000-0000-000082360000}"/>
    <cellStyle name="Normal 2 3 5 4 3 2 2 3" xfId="29049" xr:uid="{00000000-0005-0000-0000-00007C710000}"/>
    <cellStyle name="Normal 2 3 5 4 3 2 3" xfId="8931" xr:uid="{00000000-0005-0000-0000-0000E6220000}"/>
    <cellStyle name="Normal 2 3 5 4 3 2 3 3" xfId="24032" xr:uid="{00000000-0005-0000-0000-0000E35D0000}"/>
    <cellStyle name="Normal 2 3 5 4 3 2 5" xfId="19019" xr:uid="{00000000-0005-0000-0000-00004E4A0000}"/>
    <cellStyle name="Normal 2 3 5 4 3 3" xfId="5570" xr:uid="{00000000-0005-0000-0000-0000C5150000}"/>
    <cellStyle name="Normal 2 3 5 4 3 3 2" xfId="15622" xr:uid="{00000000-0005-0000-0000-0000093D0000}"/>
    <cellStyle name="Normal 2 3 5 4 3 3 2 3" xfId="30720" xr:uid="{00000000-0005-0000-0000-000003780000}"/>
    <cellStyle name="Normal 2 3 5 4 3 3 3" xfId="10602" xr:uid="{00000000-0005-0000-0000-00006D290000}"/>
    <cellStyle name="Normal 2 3 5 4 3 3 3 3" xfId="25703" xr:uid="{00000000-0005-0000-0000-00006A640000}"/>
    <cellStyle name="Normal 2 3 5 4 3 3 5" xfId="20690" xr:uid="{00000000-0005-0000-0000-0000D5500000}"/>
    <cellStyle name="Normal 2 3 5 4 3 4" xfId="12280" xr:uid="{00000000-0005-0000-0000-0000FB2F0000}"/>
    <cellStyle name="Normal 2 3 5 4 3 4 3" xfId="27378" xr:uid="{00000000-0005-0000-0000-0000F56A0000}"/>
    <cellStyle name="Normal 2 3 5 4 3 5" xfId="7259" xr:uid="{00000000-0005-0000-0000-00005E1C0000}"/>
    <cellStyle name="Normal 2 3 5 4 3 5 3" xfId="22361" xr:uid="{00000000-0005-0000-0000-00005C570000}"/>
    <cellStyle name="Normal 2 3 5 4 3 7" xfId="17348" xr:uid="{00000000-0005-0000-0000-0000C7430000}"/>
    <cellStyle name="Normal 2 3 5 4 4" xfId="3041" xr:uid="{00000000-0005-0000-0000-0000E40B0000}"/>
    <cellStyle name="Normal 2 3 5 4 4 2" xfId="13115" xr:uid="{00000000-0005-0000-0000-00003E330000}"/>
    <cellStyle name="Normal 2 3 5 4 4 2 3" xfId="28213" xr:uid="{00000000-0005-0000-0000-0000386E0000}"/>
    <cellStyle name="Normal 2 3 5 4 4 3" xfId="8095" xr:uid="{00000000-0005-0000-0000-0000A21F0000}"/>
    <cellStyle name="Normal 2 3 5 4 4 3 3" xfId="23196" xr:uid="{00000000-0005-0000-0000-00009F5A0000}"/>
    <cellStyle name="Normal 2 3 5 4 4 5" xfId="18183" xr:uid="{00000000-0005-0000-0000-00000A470000}"/>
    <cellStyle name="Normal 2 3 5 4 5" xfId="4734" xr:uid="{00000000-0005-0000-0000-000081120000}"/>
    <cellStyle name="Normal 2 3 5 4 5 2" xfId="14786" xr:uid="{00000000-0005-0000-0000-0000C5390000}"/>
    <cellStyle name="Normal 2 3 5 4 5 2 3" xfId="29884" xr:uid="{00000000-0005-0000-0000-0000BF740000}"/>
    <cellStyle name="Normal 2 3 5 4 5 3" xfId="9766" xr:uid="{00000000-0005-0000-0000-000029260000}"/>
    <cellStyle name="Normal 2 3 5 4 5 3 3" xfId="24867" xr:uid="{00000000-0005-0000-0000-000026610000}"/>
    <cellStyle name="Normal 2 3 5 4 5 5" xfId="19854" xr:uid="{00000000-0005-0000-0000-0000914D0000}"/>
    <cellStyle name="Normal 2 3 5 4 6" xfId="11444" xr:uid="{00000000-0005-0000-0000-0000B72C0000}"/>
    <cellStyle name="Normal 2 3 5 4 6 3" xfId="26542" xr:uid="{00000000-0005-0000-0000-0000B1670000}"/>
    <cellStyle name="Normal 2 3 5 4 7" xfId="6423" xr:uid="{00000000-0005-0000-0000-00001A190000}"/>
    <cellStyle name="Normal 2 3 5 4 7 3" xfId="21525" xr:uid="{00000000-0005-0000-0000-000018540000}"/>
    <cellStyle name="Normal 2 3 5 4 9" xfId="16512" xr:uid="{00000000-0005-0000-0000-000083400000}"/>
    <cellStyle name="Normal 2 3 5 5" xfId="1557" xr:uid="{00000000-0005-0000-0000-000018060000}"/>
    <cellStyle name="Normal 2 3 5 5 2" xfId="2398" xr:uid="{00000000-0005-0000-0000-000061090000}"/>
    <cellStyle name="Normal 2 3 5 5 2 2" xfId="4088" xr:uid="{00000000-0005-0000-0000-0000FB0F0000}"/>
    <cellStyle name="Normal 2 3 5 5 2 2 2" xfId="14161" xr:uid="{00000000-0005-0000-0000-000054370000}"/>
    <cellStyle name="Normal 2 3 5 5 2 2 2 3" xfId="29259" xr:uid="{00000000-0005-0000-0000-00004E720000}"/>
    <cellStyle name="Normal 2 3 5 5 2 2 3" xfId="9141" xr:uid="{00000000-0005-0000-0000-0000B8230000}"/>
    <cellStyle name="Normal 2 3 5 5 2 2 3 3" xfId="24242" xr:uid="{00000000-0005-0000-0000-0000B55E0000}"/>
    <cellStyle name="Normal 2 3 5 5 2 2 5" xfId="19229" xr:uid="{00000000-0005-0000-0000-0000204B0000}"/>
    <cellStyle name="Normal 2 3 5 5 2 3" xfId="5780" xr:uid="{00000000-0005-0000-0000-000097160000}"/>
    <cellStyle name="Normal 2 3 5 5 2 3 2" xfId="15832" xr:uid="{00000000-0005-0000-0000-0000DB3D0000}"/>
    <cellStyle name="Normal 2 3 5 5 2 3 2 3" xfId="30930" xr:uid="{00000000-0005-0000-0000-0000D5780000}"/>
    <cellStyle name="Normal 2 3 5 5 2 3 3" xfId="10812" xr:uid="{00000000-0005-0000-0000-00003F2A0000}"/>
    <cellStyle name="Normal 2 3 5 5 2 3 3 3" xfId="25913" xr:uid="{00000000-0005-0000-0000-00003C650000}"/>
    <cellStyle name="Normal 2 3 5 5 2 3 5" xfId="20900" xr:uid="{00000000-0005-0000-0000-0000A7510000}"/>
    <cellStyle name="Normal 2 3 5 5 2 4" xfId="12490" xr:uid="{00000000-0005-0000-0000-0000CD300000}"/>
    <cellStyle name="Normal 2 3 5 5 2 4 3" xfId="27588" xr:uid="{00000000-0005-0000-0000-0000C76B0000}"/>
    <cellStyle name="Normal 2 3 5 5 2 5" xfId="7469" xr:uid="{00000000-0005-0000-0000-0000301D0000}"/>
    <cellStyle name="Normal 2 3 5 5 2 5 3" xfId="22571" xr:uid="{00000000-0005-0000-0000-00002E580000}"/>
    <cellStyle name="Normal 2 3 5 5 2 7" xfId="17558" xr:uid="{00000000-0005-0000-0000-000099440000}"/>
    <cellStyle name="Normal 2 3 5 5 3" xfId="3251" xr:uid="{00000000-0005-0000-0000-0000B60C0000}"/>
    <cellStyle name="Normal 2 3 5 5 3 2" xfId="13325" xr:uid="{00000000-0005-0000-0000-000010340000}"/>
    <cellStyle name="Normal 2 3 5 5 3 2 3" xfId="28423" xr:uid="{00000000-0005-0000-0000-00000A6F0000}"/>
    <cellStyle name="Normal 2 3 5 5 3 3" xfId="8305" xr:uid="{00000000-0005-0000-0000-000074200000}"/>
    <cellStyle name="Normal 2 3 5 5 3 3 3" xfId="23406" xr:uid="{00000000-0005-0000-0000-0000715B0000}"/>
    <cellStyle name="Normal 2 3 5 5 3 5" xfId="18393" xr:uid="{00000000-0005-0000-0000-0000DC470000}"/>
    <cellStyle name="Normal 2 3 5 5 4" xfId="4944" xr:uid="{00000000-0005-0000-0000-000053130000}"/>
    <cellStyle name="Normal 2 3 5 5 4 2" xfId="14996" xr:uid="{00000000-0005-0000-0000-0000973A0000}"/>
    <cellStyle name="Normal 2 3 5 5 4 2 3" xfId="30094" xr:uid="{00000000-0005-0000-0000-000091750000}"/>
    <cellStyle name="Normal 2 3 5 5 4 3" xfId="9976" xr:uid="{00000000-0005-0000-0000-0000FB260000}"/>
    <cellStyle name="Normal 2 3 5 5 4 3 3" xfId="25077" xr:uid="{00000000-0005-0000-0000-0000F8610000}"/>
    <cellStyle name="Normal 2 3 5 5 4 5" xfId="20064" xr:uid="{00000000-0005-0000-0000-0000634E0000}"/>
    <cellStyle name="Normal 2 3 5 5 5" xfId="11654" xr:uid="{00000000-0005-0000-0000-0000892D0000}"/>
    <cellStyle name="Normal 2 3 5 5 5 3" xfId="26752" xr:uid="{00000000-0005-0000-0000-000083680000}"/>
    <cellStyle name="Normal 2 3 5 5 6" xfId="6633" xr:uid="{00000000-0005-0000-0000-0000EC190000}"/>
    <cellStyle name="Normal 2 3 5 5 6 3" xfId="21735" xr:uid="{00000000-0005-0000-0000-0000EA540000}"/>
    <cellStyle name="Normal 2 3 5 5 8" xfId="16722" xr:uid="{00000000-0005-0000-0000-000055410000}"/>
    <cellStyle name="Normal 2 3 5 6" xfId="1978" xr:uid="{00000000-0005-0000-0000-0000BD070000}"/>
    <cellStyle name="Normal 2 3 5 6 2" xfId="3670" xr:uid="{00000000-0005-0000-0000-0000590E0000}"/>
    <cellStyle name="Normal 2 3 5 6 2 2" xfId="13743" xr:uid="{00000000-0005-0000-0000-0000B2350000}"/>
    <cellStyle name="Normal 2 3 5 6 2 2 3" xfId="28841" xr:uid="{00000000-0005-0000-0000-0000AC700000}"/>
    <cellStyle name="Normal 2 3 5 6 2 3" xfId="8723" xr:uid="{00000000-0005-0000-0000-000016220000}"/>
    <cellStyle name="Normal 2 3 5 6 2 3 3" xfId="23824" xr:uid="{00000000-0005-0000-0000-0000135D0000}"/>
    <cellStyle name="Normal 2 3 5 6 2 5" xfId="18811" xr:uid="{00000000-0005-0000-0000-00007E490000}"/>
    <cellStyle name="Normal 2 3 5 6 3" xfId="5362" xr:uid="{00000000-0005-0000-0000-0000F5140000}"/>
    <cellStyle name="Normal 2 3 5 6 3 2" xfId="15414" xr:uid="{00000000-0005-0000-0000-0000393C0000}"/>
    <cellStyle name="Normal 2 3 5 6 3 2 3" xfId="30512" xr:uid="{00000000-0005-0000-0000-000033770000}"/>
    <cellStyle name="Normal 2 3 5 6 3 3" xfId="10394" xr:uid="{00000000-0005-0000-0000-00009D280000}"/>
    <cellStyle name="Normal 2 3 5 6 3 3 3" xfId="25495" xr:uid="{00000000-0005-0000-0000-00009A630000}"/>
    <cellStyle name="Normal 2 3 5 6 3 5" xfId="20482" xr:uid="{00000000-0005-0000-0000-000005500000}"/>
    <cellStyle name="Normal 2 3 5 6 4" xfId="12072" xr:uid="{00000000-0005-0000-0000-00002B2F0000}"/>
    <cellStyle name="Normal 2 3 5 6 4 3" xfId="27170" xr:uid="{00000000-0005-0000-0000-0000256A0000}"/>
    <cellStyle name="Normal 2 3 5 6 5" xfId="7051" xr:uid="{00000000-0005-0000-0000-00008E1B0000}"/>
    <cellStyle name="Normal 2 3 5 6 5 3" xfId="22153" xr:uid="{00000000-0005-0000-0000-00008C560000}"/>
    <cellStyle name="Normal 2 3 5 6 7" xfId="17140" xr:uid="{00000000-0005-0000-0000-0000F7420000}"/>
    <cellStyle name="Normal 2 3 5 7" xfId="2829" xr:uid="{00000000-0005-0000-0000-0000100B0000}"/>
    <cellStyle name="Normal 2 3 5 7 2" xfId="12907" xr:uid="{00000000-0005-0000-0000-00006E320000}"/>
    <cellStyle name="Normal 2 3 5 7 2 3" xfId="28005" xr:uid="{00000000-0005-0000-0000-0000686D0000}"/>
    <cellStyle name="Normal 2 3 5 7 3" xfId="7887" xr:uid="{00000000-0005-0000-0000-0000D21E0000}"/>
    <cellStyle name="Normal 2 3 5 7 3 3" xfId="22988" xr:uid="{00000000-0005-0000-0000-0000CF590000}"/>
    <cellStyle name="Normal 2 3 5 7 5" xfId="17975" xr:uid="{00000000-0005-0000-0000-00003A460000}"/>
    <cellStyle name="Normal 2 3 5 8" xfId="4523" xr:uid="{00000000-0005-0000-0000-0000AE110000}"/>
    <cellStyle name="Normal 2 3 5 8 2" xfId="14578" xr:uid="{00000000-0005-0000-0000-0000F5380000}"/>
    <cellStyle name="Normal 2 3 5 8 2 3" xfId="29676" xr:uid="{00000000-0005-0000-0000-0000EF730000}"/>
    <cellStyle name="Normal 2 3 5 8 3" xfId="9558" xr:uid="{00000000-0005-0000-0000-000059250000}"/>
    <cellStyle name="Normal 2 3 5 8 3 3" xfId="24659" xr:uid="{00000000-0005-0000-0000-000056600000}"/>
    <cellStyle name="Normal 2 3 5 8 5" xfId="19646" xr:uid="{00000000-0005-0000-0000-0000C14C0000}"/>
    <cellStyle name="Normal 2 3 5 9" xfId="11234" xr:uid="{00000000-0005-0000-0000-0000E52B0000}"/>
    <cellStyle name="Normal 2 3 5 9 3" xfId="26334" xr:uid="{00000000-0005-0000-0000-0000E1660000}"/>
    <cellStyle name="Normal 2 3 6" xfId="842" xr:uid="{00000000-0005-0000-0000-00004C030000}"/>
    <cellStyle name="Normal 2 3 6 10" xfId="6210" xr:uid="{00000000-0005-0000-0000-000045180000}"/>
    <cellStyle name="Normal 2 3 6 10 3" xfId="21314" xr:uid="{00000000-0005-0000-0000-000045530000}"/>
    <cellStyle name="Normal 2 3 6 12" xfId="16299" xr:uid="{00000000-0005-0000-0000-0000AE3F0000}"/>
    <cellStyle name="Normal 2 3 6 2" xfId="1174" xr:uid="{00000000-0005-0000-0000-000099040000}"/>
    <cellStyle name="Normal 2 3 6 2 11" xfId="16353" xr:uid="{00000000-0005-0000-0000-0000E43F0000}"/>
    <cellStyle name="Normal 2 3 6 2 2" xfId="1282" xr:uid="{00000000-0005-0000-0000-000005050000}"/>
    <cellStyle name="Normal 2 3 6 2 2 10" xfId="16457" xr:uid="{00000000-0005-0000-0000-00004C400000}"/>
    <cellStyle name="Normal 2 3 6 2 2 2" xfId="1499" xr:uid="{00000000-0005-0000-0000-0000DE050000}"/>
    <cellStyle name="Normal 2 3 6 2 2 2 2" xfId="1920" xr:uid="{00000000-0005-0000-0000-000083070000}"/>
    <cellStyle name="Normal 2 3 6 2 2 2 2 2" xfId="2759" xr:uid="{00000000-0005-0000-0000-0000CA0A0000}"/>
    <cellStyle name="Normal 2 3 6 2 2 2 2 2 2" xfId="4449" xr:uid="{00000000-0005-0000-0000-000064110000}"/>
    <cellStyle name="Normal 2 3 6 2 2 2 2 2 2 2" xfId="14522" xr:uid="{00000000-0005-0000-0000-0000BD380000}"/>
    <cellStyle name="Normal 2 3 6 2 2 2 2 2 2 2 3" xfId="29620" xr:uid="{00000000-0005-0000-0000-0000B7730000}"/>
    <cellStyle name="Normal 2 3 6 2 2 2 2 2 2 3" xfId="9502" xr:uid="{00000000-0005-0000-0000-000021250000}"/>
    <cellStyle name="Normal 2 3 6 2 2 2 2 2 2 3 3" xfId="24603" xr:uid="{00000000-0005-0000-0000-00001E600000}"/>
    <cellStyle name="Normal 2 3 6 2 2 2 2 2 2 5" xfId="19590" xr:uid="{00000000-0005-0000-0000-0000894C0000}"/>
    <cellStyle name="Normal 2 3 6 2 2 2 2 2 3" xfId="6141" xr:uid="{00000000-0005-0000-0000-000000180000}"/>
    <cellStyle name="Normal 2 3 6 2 2 2 2 2 3 2" xfId="16193" xr:uid="{00000000-0005-0000-0000-0000443F0000}"/>
    <cellStyle name="Normal 2 3 6 2 2 2 2 2 3 2 3" xfId="31291" xr:uid="{00000000-0005-0000-0000-00003E7A0000}"/>
    <cellStyle name="Normal 2 3 6 2 2 2 2 2 3 3" xfId="11173" xr:uid="{00000000-0005-0000-0000-0000A82B0000}"/>
    <cellStyle name="Normal 2 3 6 2 2 2 2 2 3 3 3" xfId="26274" xr:uid="{00000000-0005-0000-0000-0000A5660000}"/>
    <cellStyle name="Normal 2 3 6 2 2 2 2 2 3 5" xfId="21261" xr:uid="{00000000-0005-0000-0000-000010530000}"/>
    <cellStyle name="Normal 2 3 6 2 2 2 2 2 4" xfId="12851" xr:uid="{00000000-0005-0000-0000-000036320000}"/>
    <cellStyle name="Normal 2 3 6 2 2 2 2 2 4 3" xfId="27949" xr:uid="{00000000-0005-0000-0000-0000306D0000}"/>
    <cellStyle name="Normal 2 3 6 2 2 2 2 2 5" xfId="7830" xr:uid="{00000000-0005-0000-0000-0000991E0000}"/>
    <cellStyle name="Normal 2 3 6 2 2 2 2 2 5 3" xfId="22932" xr:uid="{00000000-0005-0000-0000-000097590000}"/>
    <cellStyle name="Normal 2 3 6 2 2 2 2 2 7" xfId="17919" xr:uid="{00000000-0005-0000-0000-000002460000}"/>
    <cellStyle name="Normal 2 3 6 2 2 2 2 3" xfId="3612" xr:uid="{00000000-0005-0000-0000-00001F0E0000}"/>
    <cellStyle name="Normal 2 3 6 2 2 2 2 3 2" xfId="13686" xr:uid="{00000000-0005-0000-0000-000079350000}"/>
    <cellStyle name="Normal 2 3 6 2 2 2 2 3 2 3" xfId="28784" xr:uid="{00000000-0005-0000-0000-000073700000}"/>
    <cellStyle name="Normal 2 3 6 2 2 2 2 3 3" xfId="8666" xr:uid="{00000000-0005-0000-0000-0000DD210000}"/>
    <cellStyle name="Normal 2 3 6 2 2 2 2 3 3 3" xfId="23767" xr:uid="{00000000-0005-0000-0000-0000DA5C0000}"/>
    <cellStyle name="Normal 2 3 6 2 2 2 2 3 5" xfId="18754" xr:uid="{00000000-0005-0000-0000-000045490000}"/>
    <cellStyle name="Normal 2 3 6 2 2 2 2 4" xfId="5305" xr:uid="{00000000-0005-0000-0000-0000BC140000}"/>
    <cellStyle name="Normal 2 3 6 2 2 2 2 4 2" xfId="15357" xr:uid="{00000000-0005-0000-0000-0000003C0000}"/>
    <cellStyle name="Normal 2 3 6 2 2 2 2 4 2 3" xfId="30455" xr:uid="{00000000-0005-0000-0000-0000FA760000}"/>
    <cellStyle name="Normal 2 3 6 2 2 2 2 4 3" xfId="10337" xr:uid="{00000000-0005-0000-0000-000064280000}"/>
    <cellStyle name="Normal 2 3 6 2 2 2 2 4 3 3" xfId="25438" xr:uid="{00000000-0005-0000-0000-000061630000}"/>
    <cellStyle name="Normal 2 3 6 2 2 2 2 4 5" xfId="20425" xr:uid="{00000000-0005-0000-0000-0000CC4F0000}"/>
    <cellStyle name="Normal 2 3 6 2 2 2 2 5" xfId="12015" xr:uid="{00000000-0005-0000-0000-0000F22E0000}"/>
    <cellStyle name="Normal 2 3 6 2 2 2 2 5 3" xfId="27113" xr:uid="{00000000-0005-0000-0000-0000EC690000}"/>
    <cellStyle name="Normal 2 3 6 2 2 2 2 6" xfId="6994" xr:uid="{00000000-0005-0000-0000-0000551B0000}"/>
    <cellStyle name="Normal 2 3 6 2 2 2 2 6 3" xfId="22096" xr:uid="{00000000-0005-0000-0000-000053560000}"/>
    <cellStyle name="Normal 2 3 6 2 2 2 2 8" xfId="17083" xr:uid="{00000000-0005-0000-0000-0000BE420000}"/>
    <cellStyle name="Normal 2 3 6 2 2 2 3" xfId="2341" xr:uid="{00000000-0005-0000-0000-000028090000}"/>
    <cellStyle name="Normal 2 3 6 2 2 2 3 2" xfId="4031" xr:uid="{00000000-0005-0000-0000-0000C20F0000}"/>
    <cellStyle name="Normal 2 3 6 2 2 2 3 2 2" xfId="14104" xr:uid="{00000000-0005-0000-0000-00001B370000}"/>
    <cellStyle name="Normal 2 3 6 2 2 2 3 2 2 3" xfId="29202" xr:uid="{00000000-0005-0000-0000-000015720000}"/>
    <cellStyle name="Normal 2 3 6 2 2 2 3 2 3" xfId="9084" xr:uid="{00000000-0005-0000-0000-00007F230000}"/>
    <cellStyle name="Normal 2 3 6 2 2 2 3 2 3 3" xfId="24185" xr:uid="{00000000-0005-0000-0000-00007C5E0000}"/>
    <cellStyle name="Normal 2 3 6 2 2 2 3 2 5" xfId="19172" xr:uid="{00000000-0005-0000-0000-0000E74A0000}"/>
    <cellStyle name="Normal 2 3 6 2 2 2 3 3" xfId="5723" xr:uid="{00000000-0005-0000-0000-00005E160000}"/>
    <cellStyle name="Normal 2 3 6 2 2 2 3 3 2" xfId="15775" xr:uid="{00000000-0005-0000-0000-0000A23D0000}"/>
    <cellStyle name="Normal 2 3 6 2 2 2 3 3 2 3" xfId="30873" xr:uid="{00000000-0005-0000-0000-00009C780000}"/>
    <cellStyle name="Normal 2 3 6 2 2 2 3 3 3" xfId="10755" xr:uid="{00000000-0005-0000-0000-0000062A0000}"/>
    <cellStyle name="Normal 2 3 6 2 2 2 3 3 3 3" xfId="25856" xr:uid="{00000000-0005-0000-0000-000003650000}"/>
    <cellStyle name="Normal 2 3 6 2 2 2 3 3 5" xfId="20843" xr:uid="{00000000-0005-0000-0000-00006E510000}"/>
    <cellStyle name="Normal 2 3 6 2 2 2 3 4" xfId="12433" xr:uid="{00000000-0005-0000-0000-000094300000}"/>
    <cellStyle name="Normal 2 3 6 2 2 2 3 4 3" xfId="27531" xr:uid="{00000000-0005-0000-0000-00008E6B0000}"/>
    <cellStyle name="Normal 2 3 6 2 2 2 3 5" xfId="7412" xr:uid="{00000000-0005-0000-0000-0000F71C0000}"/>
    <cellStyle name="Normal 2 3 6 2 2 2 3 5 3" xfId="22514" xr:uid="{00000000-0005-0000-0000-0000F5570000}"/>
    <cellStyle name="Normal 2 3 6 2 2 2 3 7" xfId="17501" xr:uid="{00000000-0005-0000-0000-000060440000}"/>
    <cellStyle name="Normal 2 3 6 2 2 2 4" xfId="3194" xr:uid="{00000000-0005-0000-0000-00007D0C0000}"/>
    <cellStyle name="Normal 2 3 6 2 2 2 4 2" xfId="13268" xr:uid="{00000000-0005-0000-0000-0000D7330000}"/>
    <cellStyle name="Normal 2 3 6 2 2 2 4 2 3" xfId="28366" xr:uid="{00000000-0005-0000-0000-0000D16E0000}"/>
    <cellStyle name="Normal 2 3 6 2 2 2 4 3" xfId="8248" xr:uid="{00000000-0005-0000-0000-00003B200000}"/>
    <cellStyle name="Normal 2 3 6 2 2 2 4 3 3" xfId="23349" xr:uid="{00000000-0005-0000-0000-0000385B0000}"/>
    <cellStyle name="Normal 2 3 6 2 2 2 4 5" xfId="18336" xr:uid="{00000000-0005-0000-0000-0000A3470000}"/>
    <cellStyle name="Normal 2 3 6 2 2 2 5" xfId="4887" xr:uid="{00000000-0005-0000-0000-00001A130000}"/>
    <cellStyle name="Normal 2 3 6 2 2 2 5 2" xfId="14939" xr:uid="{00000000-0005-0000-0000-00005E3A0000}"/>
    <cellStyle name="Normal 2 3 6 2 2 2 5 2 3" xfId="30037" xr:uid="{00000000-0005-0000-0000-000058750000}"/>
    <cellStyle name="Normal 2 3 6 2 2 2 5 3" xfId="9919" xr:uid="{00000000-0005-0000-0000-0000C2260000}"/>
    <cellStyle name="Normal 2 3 6 2 2 2 5 3 3" xfId="25020" xr:uid="{00000000-0005-0000-0000-0000BF610000}"/>
    <cellStyle name="Normal 2 3 6 2 2 2 5 5" xfId="20007" xr:uid="{00000000-0005-0000-0000-00002A4E0000}"/>
    <cellStyle name="Normal 2 3 6 2 2 2 6" xfId="11597" xr:uid="{00000000-0005-0000-0000-0000502D0000}"/>
    <cellStyle name="Normal 2 3 6 2 2 2 6 3" xfId="26695" xr:uid="{00000000-0005-0000-0000-00004A680000}"/>
    <cellStyle name="Normal 2 3 6 2 2 2 7" xfId="6576" xr:uid="{00000000-0005-0000-0000-0000B3190000}"/>
    <cellStyle name="Normal 2 3 6 2 2 2 7 3" xfId="21678" xr:uid="{00000000-0005-0000-0000-0000B1540000}"/>
    <cellStyle name="Normal 2 3 6 2 2 2 9" xfId="16665" xr:uid="{00000000-0005-0000-0000-00001C410000}"/>
    <cellStyle name="Normal 2 3 6 2 2 3" xfId="1712" xr:uid="{00000000-0005-0000-0000-0000B3060000}"/>
    <cellStyle name="Normal 2 3 6 2 2 3 2" xfId="2551" xr:uid="{00000000-0005-0000-0000-0000FA090000}"/>
    <cellStyle name="Normal 2 3 6 2 2 3 2 2" xfId="4241" xr:uid="{00000000-0005-0000-0000-000094100000}"/>
    <cellStyle name="Normal 2 3 6 2 2 3 2 2 2" xfId="14314" xr:uid="{00000000-0005-0000-0000-0000ED370000}"/>
    <cellStyle name="Normal 2 3 6 2 2 3 2 2 2 3" xfId="29412" xr:uid="{00000000-0005-0000-0000-0000E7720000}"/>
    <cellStyle name="Normal 2 3 6 2 2 3 2 2 3" xfId="9294" xr:uid="{00000000-0005-0000-0000-000051240000}"/>
    <cellStyle name="Normal 2 3 6 2 2 3 2 2 3 3" xfId="24395" xr:uid="{00000000-0005-0000-0000-00004E5F0000}"/>
    <cellStyle name="Normal 2 3 6 2 2 3 2 2 5" xfId="19382" xr:uid="{00000000-0005-0000-0000-0000B94B0000}"/>
    <cellStyle name="Normal 2 3 6 2 2 3 2 3" xfId="5933" xr:uid="{00000000-0005-0000-0000-000030170000}"/>
    <cellStyle name="Normal 2 3 6 2 2 3 2 3 2" xfId="15985" xr:uid="{00000000-0005-0000-0000-0000743E0000}"/>
    <cellStyle name="Normal 2 3 6 2 2 3 2 3 2 3" xfId="31083" xr:uid="{00000000-0005-0000-0000-00006E790000}"/>
    <cellStyle name="Normal 2 3 6 2 2 3 2 3 3" xfId="10965" xr:uid="{00000000-0005-0000-0000-0000D82A0000}"/>
    <cellStyle name="Normal 2 3 6 2 2 3 2 3 3 3" xfId="26066" xr:uid="{00000000-0005-0000-0000-0000D5650000}"/>
    <cellStyle name="Normal 2 3 6 2 2 3 2 3 5" xfId="21053" xr:uid="{00000000-0005-0000-0000-000040520000}"/>
    <cellStyle name="Normal 2 3 6 2 2 3 2 4" xfId="12643" xr:uid="{00000000-0005-0000-0000-000066310000}"/>
    <cellStyle name="Normal 2 3 6 2 2 3 2 4 3" xfId="27741" xr:uid="{00000000-0005-0000-0000-0000606C0000}"/>
    <cellStyle name="Normal 2 3 6 2 2 3 2 5" xfId="7622" xr:uid="{00000000-0005-0000-0000-0000C91D0000}"/>
    <cellStyle name="Normal 2 3 6 2 2 3 2 5 3" xfId="22724" xr:uid="{00000000-0005-0000-0000-0000C7580000}"/>
    <cellStyle name="Normal 2 3 6 2 2 3 2 7" xfId="17711" xr:uid="{00000000-0005-0000-0000-000032450000}"/>
    <cellStyle name="Normal 2 3 6 2 2 3 3" xfId="3404" xr:uid="{00000000-0005-0000-0000-00004F0D0000}"/>
    <cellStyle name="Normal 2 3 6 2 2 3 3 2" xfId="13478" xr:uid="{00000000-0005-0000-0000-0000A9340000}"/>
    <cellStyle name="Normal 2 3 6 2 2 3 3 2 3" xfId="28576" xr:uid="{00000000-0005-0000-0000-0000A36F0000}"/>
    <cellStyle name="Normal 2 3 6 2 2 3 3 3" xfId="8458" xr:uid="{00000000-0005-0000-0000-00000D210000}"/>
    <cellStyle name="Normal 2 3 6 2 2 3 3 3 3" xfId="23559" xr:uid="{00000000-0005-0000-0000-00000A5C0000}"/>
    <cellStyle name="Normal 2 3 6 2 2 3 3 5" xfId="18546" xr:uid="{00000000-0005-0000-0000-000075480000}"/>
    <cellStyle name="Normal 2 3 6 2 2 3 4" xfId="5097" xr:uid="{00000000-0005-0000-0000-0000EC130000}"/>
    <cellStyle name="Normal 2 3 6 2 2 3 4 2" xfId="15149" xr:uid="{00000000-0005-0000-0000-0000303B0000}"/>
    <cellStyle name="Normal 2 3 6 2 2 3 4 2 3" xfId="30247" xr:uid="{00000000-0005-0000-0000-00002A760000}"/>
    <cellStyle name="Normal 2 3 6 2 2 3 4 3" xfId="10129" xr:uid="{00000000-0005-0000-0000-000094270000}"/>
    <cellStyle name="Normal 2 3 6 2 2 3 4 3 3" xfId="25230" xr:uid="{00000000-0005-0000-0000-000091620000}"/>
    <cellStyle name="Normal 2 3 6 2 2 3 4 5" xfId="20217" xr:uid="{00000000-0005-0000-0000-0000FC4E0000}"/>
    <cellStyle name="Normal 2 3 6 2 2 3 5" xfId="11807" xr:uid="{00000000-0005-0000-0000-0000222E0000}"/>
    <cellStyle name="Normal 2 3 6 2 2 3 5 3" xfId="26905" xr:uid="{00000000-0005-0000-0000-00001C690000}"/>
    <cellStyle name="Normal 2 3 6 2 2 3 6" xfId="6786" xr:uid="{00000000-0005-0000-0000-0000851A0000}"/>
    <cellStyle name="Normal 2 3 6 2 2 3 6 3" xfId="21888" xr:uid="{00000000-0005-0000-0000-000083550000}"/>
    <cellStyle name="Normal 2 3 6 2 2 3 8" xfId="16875" xr:uid="{00000000-0005-0000-0000-0000EE410000}"/>
    <cellStyle name="Normal 2 3 6 2 2 4" xfId="2133" xr:uid="{00000000-0005-0000-0000-000058080000}"/>
    <cellStyle name="Normal 2 3 6 2 2 4 2" xfId="3823" xr:uid="{00000000-0005-0000-0000-0000F20E0000}"/>
    <cellStyle name="Normal 2 3 6 2 2 4 2 2" xfId="13896" xr:uid="{00000000-0005-0000-0000-00004B360000}"/>
    <cellStyle name="Normal 2 3 6 2 2 4 2 2 3" xfId="28994" xr:uid="{00000000-0005-0000-0000-000045710000}"/>
    <cellStyle name="Normal 2 3 6 2 2 4 2 3" xfId="8876" xr:uid="{00000000-0005-0000-0000-0000AF220000}"/>
    <cellStyle name="Normal 2 3 6 2 2 4 2 3 3" xfId="23977" xr:uid="{00000000-0005-0000-0000-0000AC5D0000}"/>
    <cellStyle name="Normal 2 3 6 2 2 4 2 5" xfId="18964" xr:uid="{00000000-0005-0000-0000-0000174A0000}"/>
    <cellStyle name="Normal 2 3 6 2 2 4 3" xfId="5515" xr:uid="{00000000-0005-0000-0000-00008E150000}"/>
    <cellStyle name="Normal 2 3 6 2 2 4 3 2" xfId="15567" xr:uid="{00000000-0005-0000-0000-0000D23C0000}"/>
    <cellStyle name="Normal 2 3 6 2 2 4 3 2 3" xfId="30665" xr:uid="{00000000-0005-0000-0000-0000CC770000}"/>
    <cellStyle name="Normal 2 3 6 2 2 4 3 3" xfId="10547" xr:uid="{00000000-0005-0000-0000-000036290000}"/>
    <cellStyle name="Normal 2 3 6 2 2 4 3 3 3" xfId="25648" xr:uid="{00000000-0005-0000-0000-000033640000}"/>
    <cellStyle name="Normal 2 3 6 2 2 4 3 5" xfId="20635" xr:uid="{00000000-0005-0000-0000-00009E500000}"/>
    <cellStyle name="Normal 2 3 6 2 2 4 4" xfId="12225" xr:uid="{00000000-0005-0000-0000-0000C42F0000}"/>
    <cellStyle name="Normal 2 3 6 2 2 4 4 3" xfId="27323" xr:uid="{00000000-0005-0000-0000-0000BE6A0000}"/>
    <cellStyle name="Normal 2 3 6 2 2 4 5" xfId="7204" xr:uid="{00000000-0005-0000-0000-0000271C0000}"/>
    <cellStyle name="Normal 2 3 6 2 2 4 5 3" xfId="22306" xr:uid="{00000000-0005-0000-0000-000025570000}"/>
    <cellStyle name="Normal 2 3 6 2 2 4 7" xfId="17293" xr:uid="{00000000-0005-0000-0000-000090430000}"/>
    <cellStyle name="Normal 2 3 6 2 2 5" xfId="2986" xr:uid="{00000000-0005-0000-0000-0000AD0B0000}"/>
    <cellStyle name="Normal 2 3 6 2 2 5 2" xfId="13060" xr:uid="{00000000-0005-0000-0000-000007330000}"/>
    <cellStyle name="Normal 2 3 6 2 2 5 2 3" xfId="28158" xr:uid="{00000000-0005-0000-0000-0000016E0000}"/>
    <cellStyle name="Normal 2 3 6 2 2 5 3" xfId="8040" xr:uid="{00000000-0005-0000-0000-00006B1F0000}"/>
    <cellStyle name="Normal 2 3 6 2 2 5 3 3" xfId="23141" xr:uid="{00000000-0005-0000-0000-0000685A0000}"/>
    <cellStyle name="Normal 2 3 6 2 2 5 5" xfId="18128" xr:uid="{00000000-0005-0000-0000-0000D3460000}"/>
    <cellStyle name="Normal 2 3 6 2 2 6" xfId="4679" xr:uid="{00000000-0005-0000-0000-00004A120000}"/>
    <cellStyle name="Normal 2 3 6 2 2 6 2" xfId="14731" xr:uid="{00000000-0005-0000-0000-00008E390000}"/>
    <cellStyle name="Normal 2 3 6 2 2 6 2 3" xfId="29829" xr:uid="{00000000-0005-0000-0000-000088740000}"/>
    <cellStyle name="Normal 2 3 6 2 2 6 3" xfId="9711" xr:uid="{00000000-0005-0000-0000-0000F2250000}"/>
    <cellStyle name="Normal 2 3 6 2 2 6 3 3" xfId="24812" xr:uid="{00000000-0005-0000-0000-0000EF600000}"/>
    <cellStyle name="Normal 2 3 6 2 2 6 5" xfId="19799" xr:uid="{00000000-0005-0000-0000-00005A4D0000}"/>
    <cellStyle name="Normal 2 3 6 2 2 7" xfId="11389" xr:uid="{00000000-0005-0000-0000-0000802C0000}"/>
    <cellStyle name="Normal 2 3 6 2 2 7 3" xfId="26487" xr:uid="{00000000-0005-0000-0000-00007A670000}"/>
    <cellStyle name="Normal 2 3 6 2 2 8" xfId="6368" xr:uid="{00000000-0005-0000-0000-0000E3180000}"/>
    <cellStyle name="Normal 2 3 6 2 2 8 3" xfId="21470" xr:uid="{00000000-0005-0000-0000-0000E1530000}"/>
    <cellStyle name="Normal 2 3 6 2 3" xfId="1395" xr:uid="{00000000-0005-0000-0000-000076050000}"/>
    <cellStyle name="Normal 2 3 6 2 3 2" xfId="1816" xr:uid="{00000000-0005-0000-0000-00001B070000}"/>
    <cellStyle name="Normal 2 3 6 2 3 2 2" xfId="2655" xr:uid="{00000000-0005-0000-0000-0000620A0000}"/>
    <cellStyle name="Normal 2 3 6 2 3 2 2 2" xfId="4345" xr:uid="{00000000-0005-0000-0000-0000FC100000}"/>
    <cellStyle name="Normal 2 3 6 2 3 2 2 2 2" xfId="14418" xr:uid="{00000000-0005-0000-0000-000055380000}"/>
    <cellStyle name="Normal 2 3 6 2 3 2 2 2 2 3" xfId="29516" xr:uid="{00000000-0005-0000-0000-00004F730000}"/>
    <cellStyle name="Normal 2 3 6 2 3 2 2 2 3" xfId="9398" xr:uid="{00000000-0005-0000-0000-0000B9240000}"/>
    <cellStyle name="Normal 2 3 6 2 3 2 2 2 3 3" xfId="24499" xr:uid="{00000000-0005-0000-0000-0000B65F0000}"/>
    <cellStyle name="Normal 2 3 6 2 3 2 2 2 5" xfId="19486" xr:uid="{00000000-0005-0000-0000-0000214C0000}"/>
    <cellStyle name="Normal 2 3 6 2 3 2 2 3" xfId="6037" xr:uid="{00000000-0005-0000-0000-000098170000}"/>
    <cellStyle name="Normal 2 3 6 2 3 2 2 3 2" xfId="16089" xr:uid="{00000000-0005-0000-0000-0000DC3E0000}"/>
    <cellStyle name="Normal 2 3 6 2 3 2 2 3 2 3" xfId="31187" xr:uid="{00000000-0005-0000-0000-0000D6790000}"/>
    <cellStyle name="Normal 2 3 6 2 3 2 2 3 3" xfId="11069" xr:uid="{00000000-0005-0000-0000-0000402B0000}"/>
    <cellStyle name="Normal 2 3 6 2 3 2 2 3 3 3" xfId="26170" xr:uid="{00000000-0005-0000-0000-00003D660000}"/>
    <cellStyle name="Normal 2 3 6 2 3 2 2 3 5" xfId="21157" xr:uid="{00000000-0005-0000-0000-0000A8520000}"/>
    <cellStyle name="Normal 2 3 6 2 3 2 2 4" xfId="12747" xr:uid="{00000000-0005-0000-0000-0000CE310000}"/>
    <cellStyle name="Normal 2 3 6 2 3 2 2 4 3" xfId="27845" xr:uid="{00000000-0005-0000-0000-0000C86C0000}"/>
    <cellStyle name="Normal 2 3 6 2 3 2 2 5" xfId="7726" xr:uid="{00000000-0005-0000-0000-0000311E0000}"/>
    <cellStyle name="Normal 2 3 6 2 3 2 2 5 3" xfId="22828" xr:uid="{00000000-0005-0000-0000-00002F590000}"/>
    <cellStyle name="Normal 2 3 6 2 3 2 2 7" xfId="17815" xr:uid="{00000000-0005-0000-0000-00009A450000}"/>
    <cellStyle name="Normal 2 3 6 2 3 2 3" xfId="3508" xr:uid="{00000000-0005-0000-0000-0000B70D0000}"/>
    <cellStyle name="Normal 2 3 6 2 3 2 3 2" xfId="13582" xr:uid="{00000000-0005-0000-0000-000011350000}"/>
    <cellStyle name="Normal 2 3 6 2 3 2 3 2 3" xfId="28680" xr:uid="{00000000-0005-0000-0000-00000B700000}"/>
    <cellStyle name="Normal 2 3 6 2 3 2 3 3" xfId="8562" xr:uid="{00000000-0005-0000-0000-000075210000}"/>
    <cellStyle name="Normal 2 3 6 2 3 2 3 3 3" xfId="23663" xr:uid="{00000000-0005-0000-0000-0000725C0000}"/>
    <cellStyle name="Normal 2 3 6 2 3 2 3 5" xfId="18650" xr:uid="{00000000-0005-0000-0000-0000DD480000}"/>
    <cellStyle name="Normal 2 3 6 2 3 2 4" xfId="5201" xr:uid="{00000000-0005-0000-0000-000054140000}"/>
    <cellStyle name="Normal 2 3 6 2 3 2 4 2" xfId="15253" xr:uid="{00000000-0005-0000-0000-0000983B0000}"/>
    <cellStyle name="Normal 2 3 6 2 3 2 4 2 3" xfId="30351" xr:uid="{00000000-0005-0000-0000-000092760000}"/>
    <cellStyle name="Normal 2 3 6 2 3 2 4 3" xfId="10233" xr:uid="{00000000-0005-0000-0000-0000FC270000}"/>
    <cellStyle name="Normal 2 3 6 2 3 2 4 3 3" xfId="25334" xr:uid="{00000000-0005-0000-0000-0000F9620000}"/>
    <cellStyle name="Normal 2 3 6 2 3 2 4 5" xfId="20321" xr:uid="{00000000-0005-0000-0000-0000644F0000}"/>
    <cellStyle name="Normal 2 3 6 2 3 2 5" xfId="11911" xr:uid="{00000000-0005-0000-0000-00008A2E0000}"/>
    <cellStyle name="Normal 2 3 6 2 3 2 5 3" xfId="27009" xr:uid="{00000000-0005-0000-0000-000084690000}"/>
    <cellStyle name="Normal 2 3 6 2 3 2 6" xfId="6890" xr:uid="{00000000-0005-0000-0000-0000ED1A0000}"/>
    <cellStyle name="Normal 2 3 6 2 3 2 6 3" xfId="21992" xr:uid="{00000000-0005-0000-0000-0000EB550000}"/>
    <cellStyle name="Normal 2 3 6 2 3 2 8" xfId="16979" xr:uid="{00000000-0005-0000-0000-000056420000}"/>
    <cellStyle name="Normal 2 3 6 2 3 3" xfId="2237" xr:uid="{00000000-0005-0000-0000-0000C0080000}"/>
    <cellStyle name="Normal 2 3 6 2 3 3 2" xfId="3927" xr:uid="{00000000-0005-0000-0000-00005A0F0000}"/>
    <cellStyle name="Normal 2 3 6 2 3 3 2 2" xfId="14000" xr:uid="{00000000-0005-0000-0000-0000B3360000}"/>
    <cellStyle name="Normal 2 3 6 2 3 3 2 2 3" xfId="29098" xr:uid="{00000000-0005-0000-0000-0000AD710000}"/>
    <cellStyle name="Normal 2 3 6 2 3 3 2 3" xfId="8980" xr:uid="{00000000-0005-0000-0000-000017230000}"/>
    <cellStyle name="Normal 2 3 6 2 3 3 2 3 3" xfId="24081" xr:uid="{00000000-0005-0000-0000-0000145E0000}"/>
    <cellStyle name="Normal 2 3 6 2 3 3 2 5" xfId="19068" xr:uid="{00000000-0005-0000-0000-00007F4A0000}"/>
    <cellStyle name="Normal 2 3 6 2 3 3 3" xfId="5619" xr:uid="{00000000-0005-0000-0000-0000F6150000}"/>
    <cellStyle name="Normal 2 3 6 2 3 3 3 2" xfId="15671" xr:uid="{00000000-0005-0000-0000-00003A3D0000}"/>
    <cellStyle name="Normal 2 3 6 2 3 3 3 2 3" xfId="30769" xr:uid="{00000000-0005-0000-0000-000034780000}"/>
    <cellStyle name="Normal 2 3 6 2 3 3 3 3" xfId="10651" xr:uid="{00000000-0005-0000-0000-00009E290000}"/>
    <cellStyle name="Normal 2 3 6 2 3 3 3 3 3" xfId="25752" xr:uid="{00000000-0005-0000-0000-00009B640000}"/>
    <cellStyle name="Normal 2 3 6 2 3 3 3 5" xfId="20739" xr:uid="{00000000-0005-0000-0000-000006510000}"/>
    <cellStyle name="Normal 2 3 6 2 3 3 4" xfId="12329" xr:uid="{00000000-0005-0000-0000-00002C300000}"/>
    <cellStyle name="Normal 2 3 6 2 3 3 4 3" xfId="27427" xr:uid="{00000000-0005-0000-0000-0000266B0000}"/>
    <cellStyle name="Normal 2 3 6 2 3 3 5" xfId="7308" xr:uid="{00000000-0005-0000-0000-00008F1C0000}"/>
    <cellStyle name="Normal 2 3 6 2 3 3 5 3" xfId="22410" xr:uid="{00000000-0005-0000-0000-00008D570000}"/>
    <cellStyle name="Normal 2 3 6 2 3 3 7" xfId="17397" xr:uid="{00000000-0005-0000-0000-0000F8430000}"/>
    <cellStyle name="Normal 2 3 6 2 3 4" xfId="3090" xr:uid="{00000000-0005-0000-0000-0000150C0000}"/>
    <cellStyle name="Normal 2 3 6 2 3 4 2" xfId="13164" xr:uid="{00000000-0005-0000-0000-00006F330000}"/>
    <cellStyle name="Normal 2 3 6 2 3 4 2 3" xfId="28262" xr:uid="{00000000-0005-0000-0000-0000696E0000}"/>
    <cellStyle name="Normal 2 3 6 2 3 4 3" xfId="8144" xr:uid="{00000000-0005-0000-0000-0000D31F0000}"/>
    <cellStyle name="Normal 2 3 6 2 3 4 3 3" xfId="23245" xr:uid="{00000000-0005-0000-0000-0000D05A0000}"/>
    <cellStyle name="Normal 2 3 6 2 3 4 5" xfId="18232" xr:uid="{00000000-0005-0000-0000-00003B470000}"/>
    <cellStyle name="Normal 2 3 6 2 3 5" xfId="4783" xr:uid="{00000000-0005-0000-0000-0000B2120000}"/>
    <cellStyle name="Normal 2 3 6 2 3 5 2" xfId="14835" xr:uid="{00000000-0005-0000-0000-0000F6390000}"/>
    <cellStyle name="Normal 2 3 6 2 3 5 2 3" xfId="29933" xr:uid="{00000000-0005-0000-0000-0000F0740000}"/>
    <cellStyle name="Normal 2 3 6 2 3 5 3" xfId="9815" xr:uid="{00000000-0005-0000-0000-00005A260000}"/>
    <cellStyle name="Normal 2 3 6 2 3 5 3 3" xfId="24916" xr:uid="{00000000-0005-0000-0000-000057610000}"/>
    <cellStyle name="Normal 2 3 6 2 3 5 5" xfId="19903" xr:uid="{00000000-0005-0000-0000-0000C24D0000}"/>
    <cellStyle name="Normal 2 3 6 2 3 6" xfId="11493" xr:uid="{00000000-0005-0000-0000-0000E82C0000}"/>
    <cellStyle name="Normal 2 3 6 2 3 6 3" xfId="26591" xr:uid="{00000000-0005-0000-0000-0000E2670000}"/>
    <cellStyle name="Normal 2 3 6 2 3 7" xfId="6472" xr:uid="{00000000-0005-0000-0000-00004B190000}"/>
    <cellStyle name="Normal 2 3 6 2 3 7 3" xfId="21574" xr:uid="{00000000-0005-0000-0000-000049540000}"/>
    <cellStyle name="Normal 2 3 6 2 3 9" xfId="16561" xr:uid="{00000000-0005-0000-0000-0000B4400000}"/>
    <cellStyle name="Normal 2 3 6 2 4" xfId="1608" xr:uid="{00000000-0005-0000-0000-00004B060000}"/>
    <cellStyle name="Normal 2 3 6 2 4 2" xfId="2447" xr:uid="{00000000-0005-0000-0000-000092090000}"/>
    <cellStyle name="Normal 2 3 6 2 4 2 2" xfId="4137" xr:uid="{00000000-0005-0000-0000-00002C100000}"/>
    <cellStyle name="Normal 2 3 6 2 4 2 2 2" xfId="14210" xr:uid="{00000000-0005-0000-0000-000085370000}"/>
    <cellStyle name="Normal 2 3 6 2 4 2 2 2 3" xfId="29308" xr:uid="{00000000-0005-0000-0000-00007F720000}"/>
    <cellStyle name="Normal 2 3 6 2 4 2 2 3" xfId="9190" xr:uid="{00000000-0005-0000-0000-0000E9230000}"/>
    <cellStyle name="Normal 2 3 6 2 4 2 2 3 3" xfId="24291" xr:uid="{00000000-0005-0000-0000-0000E65E0000}"/>
    <cellStyle name="Normal 2 3 6 2 4 2 2 5" xfId="19278" xr:uid="{00000000-0005-0000-0000-0000514B0000}"/>
    <cellStyle name="Normal 2 3 6 2 4 2 3" xfId="5829" xr:uid="{00000000-0005-0000-0000-0000C8160000}"/>
    <cellStyle name="Normal 2 3 6 2 4 2 3 2" xfId="15881" xr:uid="{00000000-0005-0000-0000-00000C3E0000}"/>
    <cellStyle name="Normal 2 3 6 2 4 2 3 2 3" xfId="30979" xr:uid="{00000000-0005-0000-0000-000006790000}"/>
    <cellStyle name="Normal 2 3 6 2 4 2 3 3" xfId="10861" xr:uid="{00000000-0005-0000-0000-0000702A0000}"/>
    <cellStyle name="Normal 2 3 6 2 4 2 3 3 3" xfId="25962" xr:uid="{00000000-0005-0000-0000-00006D650000}"/>
    <cellStyle name="Normal 2 3 6 2 4 2 3 5" xfId="20949" xr:uid="{00000000-0005-0000-0000-0000D8510000}"/>
    <cellStyle name="Normal 2 3 6 2 4 2 4" xfId="12539" xr:uid="{00000000-0005-0000-0000-0000FE300000}"/>
    <cellStyle name="Normal 2 3 6 2 4 2 4 3" xfId="27637" xr:uid="{00000000-0005-0000-0000-0000F86B0000}"/>
    <cellStyle name="Normal 2 3 6 2 4 2 5" xfId="7518" xr:uid="{00000000-0005-0000-0000-0000611D0000}"/>
    <cellStyle name="Normal 2 3 6 2 4 2 5 3" xfId="22620" xr:uid="{00000000-0005-0000-0000-00005F580000}"/>
    <cellStyle name="Normal 2 3 6 2 4 2 7" xfId="17607" xr:uid="{00000000-0005-0000-0000-0000CA440000}"/>
    <cellStyle name="Normal 2 3 6 2 4 3" xfId="3300" xr:uid="{00000000-0005-0000-0000-0000E70C0000}"/>
    <cellStyle name="Normal 2 3 6 2 4 3 2" xfId="13374" xr:uid="{00000000-0005-0000-0000-000041340000}"/>
    <cellStyle name="Normal 2 3 6 2 4 3 2 3" xfId="28472" xr:uid="{00000000-0005-0000-0000-00003B6F0000}"/>
    <cellStyle name="Normal 2 3 6 2 4 3 3" xfId="8354" xr:uid="{00000000-0005-0000-0000-0000A5200000}"/>
    <cellStyle name="Normal 2 3 6 2 4 3 3 3" xfId="23455" xr:uid="{00000000-0005-0000-0000-0000A25B0000}"/>
    <cellStyle name="Normal 2 3 6 2 4 3 5" xfId="18442" xr:uid="{00000000-0005-0000-0000-00000D480000}"/>
    <cellStyle name="Normal 2 3 6 2 4 4" xfId="4993" xr:uid="{00000000-0005-0000-0000-000084130000}"/>
    <cellStyle name="Normal 2 3 6 2 4 4 2" xfId="15045" xr:uid="{00000000-0005-0000-0000-0000C83A0000}"/>
    <cellStyle name="Normal 2 3 6 2 4 4 2 3" xfId="30143" xr:uid="{00000000-0005-0000-0000-0000C2750000}"/>
    <cellStyle name="Normal 2 3 6 2 4 4 3" xfId="10025" xr:uid="{00000000-0005-0000-0000-00002C270000}"/>
    <cellStyle name="Normal 2 3 6 2 4 4 3 3" xfId="25126" xr:uid="{00000000-0005-0000-0000-000029620000}"/>
    <cellStyle name="Normal 2 3 6 2 4 4 5" xfId="20113" xr:uid="{00000000-0005-0000-0000-0000944E0000}"/>
    <cellStyle name="Normal 2 3 6 2 4 5" xfId="11703" xr:uid="{00000000-0005-0000-0000-0000BA2D0000}"/>
    <cellStyle name="Normal 2 3 6 2 4 5 3" xfId="26801" xr:uid="{00000000-0005-0000-0000-0000B4680000}"/>
    <cellStyle name="Normal 2 3 6 2 4 6" xfId="6682" xr:uid="{00000000-0005-0000-0000-00001D1A0000}"/>
    <cellStyle name="Normal 2 3 6 2 4 6 3" xfId="21784" xr:uid="{00000000-0005-0000-0000-00001B550000}"/>
    <cellStyle name="Normal 2 3 6 2 4 8" xfId="16771" xr:uid="{00000000-0005-0000-0000-000086410000}"/>
    <cellStyle name="Normal 2 3 6 2 5" xfId="2029" xr:uid="{00000000-0005-0000-0000-0000F0070000}"/>
    <cellStyle name="Normal 2 3 6 2 5 2" xfId="3719" xr:uid="{00000000-0005-0000-0000-00008A0E0000}"/>
    <cellStyle name="Normal 2 3 6 2 5 2 2" xfId="13792" xr:uid="{00000000-0005-0000-0000-0000E3350000}"/>
    <cellStyle name="Normal 2 3 6 2 5 2 2 3" xfId="28890" xr:uid="{00000000-0005-0000-0000-0000DD700000}"/>
    <cellStyle name="Normal 2 3 6 2 5 2 3" xfId="8772" xr:uid="{00000000-0005-0000-0000-000047220000}"/>
    <cellStyle name="Normal 2 3 6 2 5 2 3 3" xfId="23873" xr:uid="{00000000-0005-0000-0000-0000445D0000}"/>
    <cellStyle name="Normal 2 3 6 2 5 2 5" xfId="18860" xr:uid="{00000000-0005-0000-0000-0000AF490000}"/>
    <cellStyle name="Normal 2 3 6 2 5 3" xfId="5411" xr:uid="{00000000-0005-0000-0000-000026150000}"/>
    <cellStyle name="Normal 2 3 6 2 5 3 2" xfId="15463" xr:uid="{00000000-0005-0000-0000-00006A3C0000}"/>
    <cellStyle name="Normal 2 3 6 2 5 3 2 3" xfId="30561" xr:uid="{00000000-0005-0000-0000-000064770000}"/>
    <cellStyle name="Normal 2 3 6 2 5 3 3" xfId="10443" xr:uid="{00000000-0005-0000-0000-0000CE280000}"/>
    <cellStyle name="Normal 2 3 6 2 5 3 3 3" xfId="25544" xr:uid="{00000000-0005-0000-0000-0000CB630000}"/>
    <cellStyle name="Normal 2 3 6 2 5 3 5" xfId="20531" xr:uid="{00000000-0005-0000-0000-000036500000}"/>
    <cellStyle name="Normal 2 3 6 2 5 4" xfId="12121" xr:uid="{00000000-0005-0000-0000-00005C2F0000}"/>
    <cellStyle name="Normal 2 3 6 2 5 4 3" xfId="27219" xr:uid="{00000000-0005-0000-0000-0000566A0000}"/>
    <cellStyle name="Normal 2 3 6 2 5 5" xfId="7100" xr:uid="{00000000-0005-0000-0000-0000BF1B0000}"/>
    <cellStyle name="Normal 2 3 6 2 5 5 3" xfId="22202" xr:uid="{00000000-0005-0000-0000-0000BD560000}"/>
    <cellStyle name="Normal 2 3 6 2 5 7" xfId="17189" xr:uid="{00000000-0005-0000-0000-000028430000}"/>
    <cellStyle name="Normal 2 3 6 2 6" xfId="2882" xr:uid="{00000000-0005-0000-0000-0000450B0000}"/>
    <cellStyle name="Normal 2 3 6 2 6 2" xfId="12956" xr:uid="{00000000-0005-0000-0000-00009F320000}"/>
    <cellStyle name="Normal 2 3 6 2 6 2 3" xfId="28054" xr:uid="{00000000-0005-0000-0000-0000996D0000}"/>
    <cellStyle name="Normal 2 3 6 2 6 3" xfId="7936" xr:uid="{00000000-0005-0000-0000-0000031F0000}"/>
    <cellStyle name="Normal 2 3 6 2 6 3 3" xfId="23037" xr:uid="{00000000-0005-0000-0000-0000005A0000}"/>
    <cellStyle name="Normal 2 3 6 2 6 5" xfId="18024" xr:uid="{00000000-0005-0000-0000-00006B460000}"/>
    <cellStyle name="Normal 2 3 6 2 7" xfId="4575" xr:uid="{00000000-0005-0000-0000-0000E2110000}"/>
    <cellStyle name="Normal 2 3 6 2 7 2" xfId="14627" xr:uid="{00000000-0005-0000-0000-000026390000}"/>
    <cellStyle name="Normal 2 3 6 2 7 2 3" xfId="29725" xr:uid="{00000000-0005-0000-0000-000020740000}"/>
    <cellStyle name="Normal 2 3 6 2 7 3" xfId="9607" xr:uid="{00000000-0005-0000-0000-00008A250000}"/>
    <cellStyle name="Normal 2 3 6 2 7 3 3" xfId="24708" xr:uid="{00000000-0005-0000-0000-000087600000}"/>
    <cellStyle name="Normal 2 3 6 2 7 5" xfId="19695" xr:uid="{00000000-0005-0000-0000-0000F24C0000}"/>
    <cellStyle name="Normal 2 3 6 2 8" xfId="11285" xr:uid="{00000000-0005-0000-0000-0000182C0000}"/>
    <cellStyle name="Normal 2 3 6 2 8 3" xfId="26383" xr:uid="{00000000-0005-0000-0000-000012670000}"/>
    <cellStyle name="Normal 2 3 6 2 9" xfId="6264" xr:uid="{00000000-0005-0000-0000-00007B180000}"/>
    <cellStyle name="Normal 2 3 6 2 9 3" xfId="21366" xr:uid="{00000000-0005-0000-0000-000079530000}"/>
    <cellStyle name="Normal 2 3 6 3" xfId="1228" xr:uid="{00000000-0005-0000-0000-0000CF040000}"/>
    <cellStyle name="Normal 2 3 6 3 10" xfId="16405" xr:uid="{00000000-0005-0000-0000-000018400000}"/>
    <cellStyle name="Normal 2 3 6 3 2" xfId="1447" xr:uid="{00000000-0005-0000-0000-0000AA050000}"/>
    <cellStyle name="Normal 2 3 6 3 2 2" xfId="1868" xr:uid="{00000000-0005-0000-0000-00004F070000}"/>
    <cellStyle name="Normal 2 3 6 3 2 2 2" xfId="2707" xr:uid="{00000000-0005-0000-0000-0000960A0000}"/>
    <cellStyle name="Normal 2 3 6 3 2 2 2 2" xfId="4397" xr:uid="{00000000-0005-0000-0000-000030110000}"/>
    <cellStyle name="Normal 2 3 6 3 2 2 2 2 2" xfId="14470" xr:uid="{00000000-0005-0000-0000-000089380000}"/>
    <cellStyle name="Normal 2 3 6 3 2 2 2 2 2 3" xfId="29568" xr:uid="{00000000-0005-0000-0000-000083730000}"/>
    <cellStyle name="Normal 2 3 6 3 2 2 2 2 3" xfId="9450" xr:uid="{00000000-0005-0000-0000-0000ED240000}"/>
    <cellStyle name="Normal 2 3 6 3 2 2 2 2 3 3" xfId="24551" xr:uid="{00000000-0005-0000-0000-0000EA5F0000}"/>
    <cellStyle name="Normal 2 3 6 3 2 2 2 2 5" xfId="19538" xr:uid="{00000000-0005-0000-0000-0000554C0000}"/>
    <cellStyle name="Normal 2 3 6 3 2 2 2 3" xfId="6089" xr:uid="{00000000-0005-0000-0000-0000CC170000}"/>
    <cellStyle name="Normal 2 3 6 3 2 2 2 3 2" xfId="16141" xr:uid="{00000000-0005-0000-0000-0000103F0000}"/>
    <cellStyle name="Normal 2 3 6 3 2 2 2 3 2 3" xfId="31239" xr:uid="{00000000-0005-0000-0000-00000A7A0000}"/>
    <cellStyle name="Normal 2 3 6 3 2 2 2 3 3" xfId="11121" xr:uid="{00000000-0005-0000-0000-0000742B0000}"/>
    <cellStyle name="Normal 2 3 6 3 2 2 2 3 3 3" xfId="26222" xr:uid="{00000000-0005-0000-0000-000071660000}"/>
    <cellStyle name="Normal 2 3 6 3 2 2 2 3 5" xfId="21209" xr:uid="{00000000-0005-0000-0000-0000DC520000}"/>
    <cellStyle name="Normal 2 3 6 3 2 2 2 4" xfId="12799" xr:uid="{00000000-0005-0000-0000-000002320000}"/>
    <cellStyle name="Normal 2 3 6 3 2 2 2 4 3" xfId="27897" xr:uid="{00000000-0005-0000-0000-0000FC6C0000}"/>
    <cellStyle name="Normal 2 3 6 3 2 2 2 5" xfId="7778" xr:uid="{00000000-0005-0000-0000-0000651E0000}"/>
    <cellStyle name="Normal 2 3 6 3 2 2 2 5 3" xfId="22880" xr:uid="{00000000-0005-0000-0000-000063590000}"/>
    <cellStyle name="Normal 2 3 6 3 2 2 2 7" xfId="17867" xr:uid="{00000000-0005-0000-0000-0000CE450000}"/>
    <cellStyle name="Normal 2 3 6 3 2 2 3" xfId="3560" xr:uid="{00000000-0005-0000-0000-0000EB0D0000}"/>
    <cellStyle name="Normal 2 3 6 3 2 2 3 2" xfId="13634" xr:uid="{00000000-0005-0000-0000-000045350000}"/>
    <cellStyle name="Normal 2 3 6 3 2 2 3 2 3" xfId="28732" xr:uid="{00000000-0005-0000-0000-00003F700000}"/>
    <cellStyle name="Normal 2 3 6 3 2 2 3 3" xfId="8614" xr:uid="{00000000-0005-0000-0000-0000A9210000}"/>
    <cellStyle name="Normal 2 3 6 3 2 2 3 3 3" xfId="23715" xr:uid="{00000000-0005-0000-0000-0000A65C0000}"/>
    <cellStyle name="Normal 2 3 6 3 2 2 3 5" xfId="18702" xr:uid="{00000000-0005-0000-0000-000011490000}"/>
    <cellStyle name="Normal 2 3 6 3 2 2 4" xfId="5253" xr:uid="{00000000-0005-0000-0000-000088140000}"/>
    <cellStyle name="Normal 2 3 6 3 2 2 4 2" xfId="15305" xr:uid="{00000000-0005-0000-0000-0000CC3B0000}"/>
    <cellStyle name="Normal 2 3 6 3 2 2 4 2 3" xfId="30403" xr:uid="{00000000-0005-0000-0000-0000C6760000}"/>
    <cellStyle name="Normal 2 3 6 3 2 2 4 3" xfId="10285" xr:uid="{00000000-0005-0000-0000-000030280000}"/>
    <cellStyle name="Normal 2 3 6 3 2 2 4 3 3" xfId="25386" xr:uid="{00000000-0005-0000-0000-00002D630000}"/>
    <cellStyle name="Normal 2 3 6 3 2 2 4 5" xfId="20373" xr:uid="{00000000-0005-0000-0000-0000984F0000}"/>
    <cellStyle name="Normal 2 3 6 3 2 2 5" xfId="11963" xr:uid="{00000000-0005-0000-0000-0000BE2E0000}"/>
    <cellStyle name="Normal 2 3 6 3 2 2 5 3" xfId="27061" xr:uid="{00000000-0005-0000-0000-0000B8690000}"/>
    <cellStyle name="Normal 2 3 6 3 2 2 6" xfId="6942" xr:uid="{00000000-0005-0000-0000-0000211B0000}"/>
    <cellStyle name="Normal 2 3 6 3 2 2 6 3" xfId="22044" xr:uid="{00000000-0005-0000-0000-00001F560000}"/>
    <cellStyle name="Normal 2 3 6 3 2 2 8" xfId="17031" xr:uid="{00000000-0005-0000-0000-00008A420000}"/>
    <cellStyle name="Normal 2 3 6 3 2 3" xfId="2289" xr:uid="{00000000-0005-0000-0000-0000F4080000}"/>
    <cellStyle name="Normal 2 3 6 3 2 3 2" xfId="3979" xr:uid="{00000000-0005-0000-0000-00008E0F0000}"/>
    <cellStyle name="Normal 2 3 6 3 2 3 2 2" xfId="14052" xr:uid="{00000000-0005-0000-0000-0000E7360000}"/>
    <cellStyle name="Normal 2 3 6 3 2 3 2 2 3" xfId="29150" xr:uid="{00000000-0005-0000-0000-0000E1710000}"/>
    <cellStyle name="Normal 2 3 6 3 2 3 2 3" xfId="9032" xr:uid="{00000000-0005-0000-0000-00004B230000}"/>
    <cellStyle name="Normal 2 3 6 3 2 3 2 3 3" xfId="24133" xr:uid="{00000000-0005-0000-0000-0000485E0000}"/>
    <cellStyle name="Normal 2 3 6 3 2 3 2 5" xfId="19120" xr:uid="{00000000-0005-0000-0000-0000B34A0000}"/>
    <cellStyle name="Normal 2 3 6 3 2 3 3" xfId="5671" xr:uid="{00000000-0005-0000-0000-00002A160000}"/>
    <cellStyle name="Normal 2 3 6 3 2 3 3 2" xfId="15723" xr:uid="{00000000-0005-0000-0000-00006E3D0000}"/>
    <cellStyle name="Normal 2 3 6 3 2 3 3 2 3" xfId="30821" xr:uid="{00000000-0005-0000-0000-000068780000}"/>
    <cellStyle name="Normal 2 3 6 3 2 3 3 3" xfId="10703" xr:uid="{00000000-0005-0000-0000-0000D2290000}"/>
    <cellStyle name="Normal 2 3 6 3 2 3 3 3 3" xfId="25804" xr:uid="{00000000-0005-0000-0000-0000CF640000}"/>
    <cellStyle name="Normal 2 3 6 3 2 3 3 5" xfId="20791" xr:uid="{00000000-0005-0000-0000-00003A510000}"/>
    <cellStyle name="Normal 2 3 6 3 2 3 4" xfId="12381" xr:uid="{00000000-0005-0000-0000-000060300000}"/>
    <cellStyle name="Normal 2 3 6 3 2 3 4 3" xfId="27479" xr:uid="{00000000-0005-0000-0000-00005A6B0000}"/>
    <cellStyle name="Normal 2 3 6 3 2 3 5" xfId="7360" xr:uid="{00000000-0005-0000-0000-0000C31C0000}"/>
    <cellStyle name="Normal 2 3 6 3 2 3 5 3" xfId="22462" xr:uid="{00000000-0005-0000-0000-0000C1570000}"/>
    <cellStyle name="Normal 2 3 6 3 2 3 7" xfId="17449" xr:uid="{00000000-0005-0000-0000-00002C440000}"/>
    <cellStyle name="Normal 2 3 6 3 2 4" xfId="3142" xr:uid="{00000000-0005-0000-0000-0000490C0000}"/>
    <cellStyle name="Normal 2 3 6 3 2 4 2" xfId="13216" xr:uid="{00000000-0005-0000-0000-0000A3330000}"/>
    <cellStyle name="Normal 2 3 6 3 2 4 2 3" xfId="28314" xr:uid="{00000000-0005-0000-0000-00009D6E0000}"/>
    <cellStyle name="Normal 2 3 6 3 2 4 3" xfId="8196" xr:uid="{00000000-0005-0000-0000-000007200000}"/>
    <cellStyle name="Normal 2 3 6 3 2 4 3 3" xfId="23297" xr:uid="{00000000-0005-0000-0000-0000045B0000}"/>
    <cellStyle name="Normal 2 3 6 3 2 4 5" xfId="18284" xr:uid="{00000000-0005-0000-0000-00006F470000}"/>
    <cellStyle name="Normal 2 3 6 3 2 5" xfId="4835" xr:uid="{00000000-0005-0000-0000-0000E6120000}"/>
    <cellStyle name="Normal 2 3 6 3 2 5 2" xfId="14887" xr:uid="{00000000-0005-0000-0000-00002A3A0000}"/>
    <cellStyle name="Normal 2 3 6 3 2 5 2 3" xfId="29985" xr:uid="{00000000-0005-0000-0000-000024750000}"/>
    <cellStyle name="Normal 2 3 6 3 2 5 3" xfId="9867" xr:uid="{00000000-0005-0000-0000-00008E260000}"/>
    <cellStyle name="Normal 2 3 6 3 2 5 3 3" xfId="24968" xr:uid="{00000000-0005-0000-0000-00008B610000}"/>
    <cellStyle name="Normal 2 3 6 3 2 5 5" xfId="19955" xr:uid="{00000000-0005-0000-0000-0000F64D0000}"/>
    <cellStyle name="Normal 2 3 6 3 2 6" xfId="11545" xr:uid="{00000000-0005-0000-0000-00001C2D0000}"/>
    <cellStyle name="Normal 2 3 6 3 2 6 3" xfId="26643" xr:uid="{00000000-0005-0000-0000-000016680000}"/>
    <cellStyle name="Normal 2 3 6 3 2 7" xfId="6524" xr:uid="{00000000-0005-0000-0000-00007F190000}"/>
    <cellStyle name="Normal 2 3 6 3 2 7 3" xfId="21626" xr:uid="{00000000-0005-0000-0000-00007D540000}"/>
    <cellStyle name="Normal 2 3 6 3 2 9" xfId="16613" xr:uid="{00000000-0005-0000-0000-0000E8400000}"/>
    <cellStyle name="Normal 2 3 6 3 3" xfId="1660" xr:uid="{00000000-0005-0000-0000-00007F060000}"/>
    <cellStyle name="Normal 2 3 6 3 3 2" xfId="2499" xr:uid="{00000000-0005-0000-0000-0000C6090000}"/>
    <cellStyle name="Normal 2 3 6 3 3 2 2" xfId="4189" xr:uid="{00000000-0005-0000-0000-000060100000}"/>
    <cellStyle name="Normal 2 3 6 3 3 2 2 2" xfId="14262" xr:uid="{00000000-0005-0000-0000-0000B9370000}"/>
    <cellStyle name="Normal 2 3 6 3 3 2 2 2 3" xfId="29360" xr:uid="{00000000-0005-0000-0000-0000B3720000}"/>
    <cellStyle name="Normal 2 3 6 3 3 2 2 3" xfId="9242" xr:uid="{00000000-0005-0000-0000-00001D240000}"/>
    <cellStyle name="Normal 2 3 6 3 3 2 2 3 3" xfId="24343" xr:uid="{00000000-0005-0000-0000-00001A5F0000}"/>
    <cellStyle name="Normal 2 3 6 3 3 2 2 5" xfId="19330" xr:uid="{00000000-0005-0000-0000-0000854B0000}"/>
    <cellStyle name="Normal 2 3 6 3 3 2 3" xfId="5881" xr:uid="{00000000-0005-0000-0000-0000FC160000}"/>
    <cellStyle name="Normal 2 3 6 3 3 2 3 2" xfId="15933" xr:uid="{00000000-0005-0000-0000-0000403E0000}"/>
    <cellStyle name="Normal 2 3 6 3 3 2 3 2 3" xfId="31031" xr:uid="{00000000-0005-0000-0000-00003A790000}"/>
    <cellStyle name="Normal 2 3 6 3 3 2 3 3" xfId="10913" xr:uid="{00000000-0005-0000-0000-0000A42A0000}"/>
    <cellStyle name="Normal 2 3 6 3 3 2 3 3 3" xfId="26014" xr:uid="{00000000-0005-0000-0000-0000A1650000}"/>
    <cellStyle name="Normal 2 3 6 3 3 2 3 5" xfId="21001" xr:uid="{00000000-0005-0000-0000-00000C520000}"/>
    <cellStyle name="Normal 2 3 6 3 3 2 4" xfId="12591" xr:uid="{00000000-0005-0000-0000-000032310000}"/>
    <cellStyle name="Normal 2 3 6 3 3 2 4 3" xfId="27689" xr:uid="{00000000-0005-0000-0000-00002C6C0000}"/>
    <cellStyle name="Normal 2 3 6 3 3 2 5" xfId="7570" xr:uid="{00000000-0005-0000-0000-0000951D0000}"/>
    <cellStyle name="Normal 2 3 6 3 3 2 5 3" xfId="22672" xr:uid="{00000000-0005-0000-0000-000093580000}"/>
    <cellStyle name="Normal 2 3 6 3 3 2 7" xfId="17659" xr:uid="{00000000-0005-0000-0000-0000FE440000}"/>
    <cellStyle name="Normal 2 3 6 3 3 3" xfId="3352" xr:uid="{00000000-0005-0000-0000-00001B0D0000}"/>
    <cellStyle name="Normal 2 3 6 3 3 3 2" xfId="13426" xr:uid="{00000000-0005-0000-0000-000075340000}"/>
    <cellStyle name="Normal 2 3 6 3 3 3 2 3" xfId="28524" xr:uid="{00000000-0005-0000-0000-00006F6F0000}"/>
    <cellStyle name="Normal 2 3 6 3 3 3 3" xfId="8406" xr:uid="{00000000-0005-0000-0000-0000D9200000}"/>
    <cellStyle name="Normal 2 3 6 3 3 3 3 3" xfId="23507" xr:uid="{00000000-0005-0000-0000-0000D65B0000}"/>
    <cellStyle name="Normal 2 3 6 3 3 3 5" xfId="18494" xr:uid="{00000000-0005-0000-0000-000041480000}"/>
    <cellStyle name="Normal 2 3 6 3 3 4" xfId="5045" xr:uid="{00000000-0005-0000-0000-0000B8130000}"/>
    <cellStyle name="Normal 2 3 6 3 3 4 2" xfId="15097" xr:uid="{00000000-0005-0000-0000-0000FC3A0000}"/>
    <cellStyle name="Normal 2 3 6 3 3 4 2 3" xfId="30195" xr:uid="{00000000-0005-0000-0000-0000F6750000}"/>
    <cellStyle name="Normal 2 3 6 3 3 4 3" xfId="10077" xr:uid="{00000000-0005-0000-0000-000060270000}"/>
    <cellStyle name="Normal 2 3 6 3 3 4 3 3" xfId="25178" xr:uid="{00000000-0005-0000-0000-00005D620000}"/>
    <cellStyle name="Normal 2 3 6 3 3 4 5" xfId="20165" xr:uid="{00000000-0005-0000-0000-0000C84E0000}"/>
    <cellStyle name="Normal 2 3 6 3 3 5" xfId="11755" xr:uid="{00000000-0005-0000-0000-0000EE2D0000}"/>
    <cellStyle name="Normal 2 3 6 3 3 5 3" xfId="26853" xr:uid="{00000000-0005-0000-0000-0000E8680000}"/>
    <cellStyle name="Normal 2 3 6 3 3 6" xfId="6734" xr:uid="{00000000-0005-0000-0000-0000511A0000}"/>
    <cellStyle name="Normal 2 3 6 3 3 6 3" xfId="21836" xr:uid="{00000000-0005-0000-0000-00004F550000}"/>
    <cellStyle name="Normal 2 3 6 3 3 8" xfId="16823" xr:uid="{00000000-0005-0000-0000-0000BA410000}"/>
    <cellStyle name="Normal 2 3 6 3 4" xfId="2081" xr:uid="{00000000-0005-0000-0000-000024080000}"/>
    <cellStyle name="Normal 2 3 6 3 4 2" xfId="3771" xr:uid="{00000000-0005-0000-0000-0000BE0E0000}"/>
    <cellStyle name="Normal 2 3 6 3 4 2 2" xfId="13844" xr:uid="{00000000-0005-0000-0000-000017360000}"/>
    <cellStyle name="Normal 2 3 6 3 4 2 2 3" xfId="28942" xr:uid="{00000000-0005-0000-0000-000011710000}"/>
    <cellStyle name="Normal 2 3 6 3 4 2 3" xfId="8824" xr:uid="{00000000-0005-0000-0000-00007B220000}"/>
    <cellStyle name="Normal 2 3 6 3 4 2 3 3" xfId="23925" xr:uid="{00000000-0005-0000-0000-0000785D0000}"/>
    <cellStyle name="Normal 2 3 6 3 4 2 5" xfId="18912" xr:uid="{00000000-0005-0000-0000-0000E3490000}"/>
    <cellStyle name="Normal 2 3 6 3 4 3" xfId="5463" xr:uid="{00000000-0005-0000-0000-00005A150000}"/>
    <cellStyle name="Normal 2 3 6 3 4 3 2" xfId="15515" xr:uid="{00000000-0005-0000-0000-00009E3C0000}"/>
    <cellStyle name="Normal 2 3 6 3 4 3 2 3" xfId="30613" xr:uid="{00000000-0005-0000-0000-000098770000}"/>
    <cellStyle name="Normal 2 3 6 3 4 3 3" xfId="10495" xr:uid="{00000000-0005-0000-0000-000002290000}"/>
    <cellStyle name="Normal 2 3 6 3 4 3 3 3" xfId="25596" xr:uid="{00000000-0005-0000-0000-0000FF630000}"/>
    <cellStyle name="Normal 2 3 6 3 4 3 5" xfId="20583" xr:uid="{00000000-0005-0000-0000-00006A500000}"/>
    <cellStyle name="Normal 2 3 6 3 4 4" xfId="12173" xr:uid="{00000000-0005-0000-0000-0000902F0000}"/>
    <cellStyle name="Normal 2 3 6 3 4 4 3" xfId="27271" xr:uid="{00000000-0005-0000-0000-00008A6A0000}"/>
    <cellStyle name="Normal 2 3 6 3 4 5" xfId="7152" xr:uid="{00000000-0005-0000-0000-0000F31B0000}"/>
    <cellStyle name="Normal 2 3 6 3 4 5 3" xfId="22254" xr:uid="{00000000-0005-0000-0000-0000F1560000}"/>
    <cellStyle name="Normal 2 3 6 3 4 7" xfId="17241" xr:uid="{00000000-0005-0000-0000-00005C430000}"/>
    <cellStyle name="Normal 2 3 6 3 5" xfId="2934" xr:uid="{00000000-0005-0000-0000-0000790B0000}"/>
    <cellStyle name="Normal 2 3 6 3 5 2" xfId="13008" xr:uid="{00000000-0005-0000-0000-0000D3320000}"/>
    <cellStyle name="Normal 2 3 6 3 5 2 3" xfId="28106" xr:uid="{00000000-0005-0000-0000-0000CD6D0000}"/>
    <cellStyle name="Normal 2 3 6 3 5 3" xfId="7988" xr:uid="{00000000-0005-0000-0000-0000371F0000}"/>
    <cellStyle name="Normal 2 3 6 3 5 3 3" xfId="23089" xr:uid="{00000000-0005-0000-0000-0000345A0000}"/>
    <cellStyle name="Normal 2 3 6 3 5 5" xfId="18076" xr:uid="{00000000-0005-0000-0000-00009F460000}"/>
    <cellStyle name="Normal 2 3 6 3 6" xfId="4627" xr:uid="{00000000-0005-0000-0000-000016120000}"/>
    <cellStyle name="Normal 2 3 6 3 6 2" xfId="14679" xr:uid="{00000000-0005-0000-0000-00005A390000}"/>
    <cellStyle name="Normal 2 3 6 3 6 2 3" xfId="29777" xr:uid="{00000000-0005-0000-0000-000054740000}"/>
    <cellStyle name="Normal 2 3 6 3 6 3" xfId="9659" xr:uid="{00000000-0005-0000-0000-0000BE250000}"/>
    <cellStyle name="Normal 2 3 6 3 6 3 3" xfId="24760" xr:uid="{00000000-0005-0000-0000-0000BB600000}"/>
    <cellStyle name="Normal 2 3 6 3 6 5" xfId="19747" xr:uid="{00000000-0005-0000-0000-0000264D0000}"/>
    <cellStyle name="Normal 2 3 6 3 7" xfId="11337" xr:uid="{00000000-0005-0000-0000-00004C2C0000}"/>
    <cellStyle name="Normal 2 3 6 3 7 3" xfId="26435" xr:uid="{00000000-0005-0000-0000-000046670000}"/>
    <cellStyle name="Normal 2 3 6 3 8" xfId="6316" xr:uid="{00000000-0005-0000-0000-0000AF180000}"/>
    <cellStyle name="Normal 2 3 6 3 8 3" xfId="21418" xr:uid="{00000000-0005-0000-0000-0000AD530000}"/>
    <cellStyle name="Normal 2 3 6 4" xfId="1341" xr:uid="{00000000-0005-0000-0000-000040050000}"/>
    <cellStyle name="Normal 2 3 6 4 2" xfId="1764" xr:uid="{00000000-0005-0000-0000-0000E7060000}"/>
    <cellStyle name="Normal 2 3 6 4 2 2" xfId="2603" xr:uid="{00000000-0005-0000-0000-00002E0A0000}"/>
    <cellStyle name="Normal 2 3 6 4 2 2 2" xfId="4293" xr:uid="{00000000-0005-0000-0000-0000C8100000}"/>
    <cellStyle name="Normal 2 3 6 4 2 2 2 2" xfId="14366" xr:uid="{00000000-0005-0000-0000-000021380000}"/>
    <cellStyle name="Normal 2 3 6 4 2 2 2 2 3" xfId="29464" xr:uid="{00000000-0005-0000-0000-00001B730000}"/>
    <cellStyle name="Normal 2 3 6 4 2 2 2 3" xfId="9346" xr:uid="{00000000-0005-0000-0000-000085240000}"/>
    <cellStyle name="Normal 2 3 6 4 2 2 2 3 3" xfId="24447" xr:uid="{00000000-0005-0000-0000-0000825F0000}"/>
    <cellStyle name="Normal 2 3 6 4 2 2 2 5" xfId="19434" xr:uid="{00000000-0005-0000-0000-0000ED4B0000}"/>
    <cellStyle name="Normal 2 3 6 4 2 2 3" xfId="5985" xr:uid="{00000000-0005-0000-0000-000064170000}"/>
    <cellStyle name="Normal 2 3 6 4 2 2 3 2" xfId="16037" xr:uid="{00000000-0005-0000-0000-0000A83E0000}"/>
    <cellStyle name="Normal 2 3 6 4 2 2 3 2 3" xfId="31135" xr:uid="{00000000-0005-0000-0000-0000A2790000}"/>
    <cellStyle name="Normal 2 3 6 4 2 2 3 3" xfId="11017" xr:uid="{00000000-0005-0000-0000-00000C2B0000}"/>
    <cellStyle name="Normal 2 3 6 4 2 2 3 3 3" xfId="26118" xr:uid="{00000000-0005-0000-0000-000009660000}"/>
    <cellStyle name="Normal 2 3 6 4 2 2 3 5" xfId="21105" xr:uid="{00000000-0005-0000-0000-000074520000}"/>
    <cellStyle name="Normal 2 3 6 4 2 2 4" xfId="12695" xr:uid="{00000000-0005-0000-0000-00009A310000}"/>
    <cellStyle name="Normal 2 3 6 4 2 2 4 3" xfId="27793" xr:uid="{00000000-0005-0000-0000-0000946C0000}"/>
    <cellStyle name="Normal 2 3 6 4 2 2 5" xfId="7674" xr:uid="{00000000-0005-0000-0000-0000FD1D0000}"/>
    <cellStyle name="Normal 2 3 6 4 2 2 5 3" xfId="22776" xr:uid="{00000000-0005-0000-0000-0000FB580000}"/>
    <cellStyle name="Normal 2 3 6 4 2 2 7" xfId="17763" xr:uid="{00000000-0005-0000-0000-000066450000}"/>
    <cellStyle name="Normal 2 3 6 4 2 3" xfId="3456" xr:uid="{00000000-0005-0000-0000-0000830D0000}"/>
    <cellStyle name="Normal 2 3 6 4 2 3 2" xfId="13530" xr:uid="{00000000-0005-0000-0000-0000DD340000}"/>
    <cellStyle name="Normal 2 3 6 4 2 3 2 3" xfId="28628" xr:uid="{00000000-0005-0000-0000-0000D76F0000}"/>
    <cellStyle name="Normal 2 3 6 4 2 3 3" xfId="8510" xr:uid="{00000000-0005-0000-0000-000041210000}"/>
    <cellStyle name="Normal 2 3 6 4 2 3 3 3" xfId="23611" xr:uid="{00000000-0005-0000-0000-00003E5C0000}"/>
    <cellStyle name="Normal 2 3 6 4 2 3 5" xfId="18598" xr:uid="{00000000-0005-0000-0000-0000A9480000}"/>
    <cellStyle name="Normal 2 3 6 4 2 4" xfId="5149" xr:uid="{00000000-0005-0000-0000-000020140000}"/>
    <cellStyle name="Normal 2 3 6 4 2 4 2" xfId="15201" xr:uid="{00000000-0005-0000-0000-0000643B0000}"/>
    <cellStyle name="Normal 2 3 6 4 2 4 2 3" xfId="30299" xr:uid="{00000000-0005-0000-0000-00005E760000}"/>
    <cellStyle name="Normal 2 3 6 4 2 4 3" xfId="10181" xr:uid="{00000000-0005-0000-0000-0000C8270000}"/>
    <cellStyle name="Normal 2 3 6 4 2 4 3 3" xfId="25282" xr:uid="{00000000-0005-0000-0000-0000C5620000}"/>
    <cellStyle name="Normal 2 3 6 4 2 4 5" xfId="20269" xr:uid="{00000000-0005-0000-0000-0000304F0000}"/>
    <cellStyle name="Normal 2 3 6 4 2 5" xfId="11859" xr:uid="{00000000-0005-0000-0000-0000562E0000}"/>
    <cellStyle name="Normal 2 3 6 4 2 5 3" xfId="26957" xr:uid="{00000000-0005-0000-0000-000050690000}"/>
    <cellStyle name="Normal 2 3 6 4 2 6" xfId="6838" xr:uid="{00000000-0005-0000-0000-0000B91A0000}"/>
    <cellStyle name="Normal 2 3 6 4 2 6 3" xfId="21940" xr:uid="{00000000-0005-0000-0000-0000B7550000}"/>
    <cellStyle name="Normal 2 3 6 4 2 8" xfId="16927" xr:uid="{00000000-0005-0000-0000-000022420000}"/>
    <cellStyle name="Normal 2 3 6 4 3" xfId="2185" xr:uid="{00000000-0005-0000-0000-00008C080000}"/>
    <cellStyle name="Normal 2 3 6 4 3 2" xfId="3875" xr:uid="{00000000-0005-0000-0000-0000260F0000}"/>
    <cellStyle name="Normal 2 3 6 4 3 2 2" xfId="13948" xr:uid="{00000000-0005-0000-0000-00007F360000}"/>
    <cellStyle name="Normal 2 3 6 4 3 2 2 3" xfId="29046" xr:uid="{00000000-0005-0000-0000-000079710000}"/>
    <cellStyle name="Normal 2 3 6 4 3 2 3" xfId="8928" xr:uid="{00000000-0005-0000-0000-0000E3220000}"/>
    <cellStyle name="Normal 2 3 6 4 3 2 3 3" xfId="24029" xr:uid="{00000000-0005-0000-0000-0000E05D0000}"/>
    <cellStyle name="Normal 2 3 6 4 3 2 5" xfId="19016" xr:uid="{00000000-0005-0000-0000-00004B4A0000}"/>
    <cellStyle name="Normal 2 3 6 4 3 3" xfId="5567" xr:uid="{00000000-0005-0000-0000-0000C2150000}"/>
    <cellStyle name="Normal 2 3 6 4 3 3 2" xfId="15619" xr:uid="{00000000-0005-0000-0000-0000063D0000}"/>
    <cellStyle name="Normal 2 3 6 4 3 3 2 3" xfId="30717" xr:uid="{00000000-0005-0000-0000-000000780000}"/>
    <cellStyle name="Normal 2 3 6 4 3 3 3" xfId="10599" xr:uid="{00000000-0005-0000-0000-00006A290000}"/>
    <cellStyle name="Normal 2 3 6 4 3 3 3 3" xfId="25700" xr:uid="{00000000-0005-0000-0000-000067640000}"/>
    <cellStyle name="Normal 2 3 6 4 3 3 5" xfId="20687" xr:uid="{00000000-0005-0000-0000-0000D2500000}"/>
    <cellStyle name="Normal 2 3 6 4 3 4" xfId="12277" xr:uid="{00000000-0005-0000-0000-0000F82F0000}"/>
    <cellStyle name="Normal 2 3 6 4 3 4 3" xfId="27375" xr:uid="{00000000-0005-0000-0000-0000F26A0000}"/>
    <cellStyle name="Normal 2 3 6 4 3 5" xfId="7256" xr:uid="{00000000-0005-0000-0000-00005B1C0000}"/>
    <cellStyle name="Normal 2 3 6 4 3 5 3" xfId="22358" xr:uid="{00000000-0005-0000-0000-000059570000}"/>
    <cellStyle name="Normal 2 3 6 4 3 7" xfId="17345" xr:uid="{00000000-0005-0000-0000-0000C4430000}"/>
    <cellStyle name="Normal 2 3 6 4 4" xfId="3038" xr:uid="{00000000-0005-0000-0000-0000E10B0000}"/>
    <cellStyle name="Normal 2 3 6 4 4 2" xfId="13112" xr:uid="{00000000-0005-0000-0000-00003B330000}"/>
    <cellStyle name="Normal 2 3 6 4 4 2 3" xfId="28210" xr:uid="{00000000-0005-0000-0000-0000356E0000}"/>
    <cellStyle name="Normal 2 3 6 4 4 3" xfId="8092" xr:uid="{00000000-0005-0000-0000-00009F1F0000}"/>
    <cellStyle name="Normal 2 3 6 4 4 3 3" xfId="23193" xr:uid="{00000000-0005-0000-0000-00009C5A0000}"/>
    <cellStyle name="Normal 2 3 6 4 4 5" xfId="18180" xr:uid="{00000000-0005-0000-0000-000007470000}"/>
    <cellStyle name="Normal 2 3 6 4 5" xfId="4731" xr:uid="{00000000-0005-0000-0000-00007E120000}"/>
    <cellStyle name="Normal 2 3 6 4 5 2" xfId="14783" xr:uid="{00000000-0005-0000-0000-0000C2390000}"/>
    <cellStyle name="Normal 2 3 6 4 5 2 3" xfId="29881" xr:uid="{00000000-0005-0000-0000-0000BC740000}"/>
    <cellStyle name="Normal 2 3 6 4 5 3" xfId="9763" xr:uid="{00000000-0005-0000-0000-000026260000}"/>
    <cellStyle name="Normal 2 3 6 4 5 3 3" xfId="24864" xr:uid="{00000000-0005-0000-0000-000023610000}"/>
    <cellStyle name="Normal 2 3 6 4 5 5" xfId="19851" xr:uid="{00000000-0005-0000-0000-00008E4D0000}"/>
    <cellStyle name="Normal 2 3 6 4 6" xfId="11441" xr:uid="{00000000-0005-0000-0000-0000B42C0000}"/>
    <cellStyle name="Normal 2 3 6 4 6 3" xfId="26539" xr:uid="{00000000-0005-0000-0000-0000AE670000}"/>
    <cellStyle name="Normal 2 3 6 4 7" xfId="6420" xr:uid="{00000000-0005-0000-0000-000017190000}"/>
    <cellStyle name="Normal 2 3 6 4 7 3" xfId="21522" xr:uid="{00000000-0005-0000-0000-000015540000}"/>
    <cellStyle name="Normal 2 3 6 4 9" xfId="16509" xr:uid="{00000000-0005-0000-0000-000080400000}"/>
    <cellStyle name="Normal 2 3 6 5" xfId="1554" xr:uid="{00000000-0005-0000-0000-000015060000}"/>
    <cellStyle name="Normal 2 3 6 5 2" xfId="2395" xr:uid="{00000000-0005-0000-0000-00005E090000}"/>
    <cellStyle name="Normal 2 3 6 5 2 2" xfId="4085" xr:uid="{00000000-0005-0000-0000-0000F80F0000}"/>
    <cellStyle name="Normal 2 3 6 5 2 2 2" xfId="14158" xr:uid="{00000000-0005-0000-0000-000051370000}"/>
    <cellStyle name="Normal 2 3 6 5 2 2 2 3" xfId="29256" xr:uid="{00000000-0005-0000-0000-00004B720000}"/>
    <cellStyle name="Normal 2 3 6 5 2 2 3" xfId="9138" xr:uid="{00000000-0005-0000-0000-0000B5230000}"/>
    <cellStyle name="Normal 2 3 6 5 2 2 3 3" xfId="24239" xr:uid="{00000000-0005-0000-0000-0000B25E0000}"/>
    <cellStyle name="Normal 2 3 6 5 2 2 5" xfId="19226" xr:uid="{00000000-0005-0000-0000-00001D4B0000}"/>
    <cellStyle name="Normal 2 3 6 5 2 3" xfId="5777" xr:uid="{00000000-0005-0000-0000-000094160000}"/>
    <cellStyle name="Normal 2 3 6 5 2 3 2" xfId="15829" xr:uid="{00000000-0005-0000-0000-0000D83D0000}"/>
    <cellStyle name="Normal 2 3 6 5 2 3 2 3" xfId="30927" xr:uid="{00000000-0005-0000-0000-0000D2780000}"/>
    <cellStyle name="Normal 2 3 6 5 2 3 3" xfId="10809" xr:uid="{00000000-0005-0000-0000-00003C2A0000}"/>
    <cellStyle name="Normal 2 3 6 5 2 3 3 3" xfId="25910" xr:uid="{00000000-0005-0000-0000-000039650000}"/>
    <cellStyle name="Normal 2 3 6 5 2 3 5" xfId="20897" xr:uid="{00000000-0005-0000-0000-0000A4510000}"/>
    <cellStyle name="Normal 2 3 6 5 2 4" xfId="12487" xr:uid="{00000000-0005-0000-0000-0000CA300000}"/>
    <cellStyle name="Normal 2 3 6 5 2 4 3" xfId="27585" xr:uid="{00000000-0005-0000-0000-0000C46B0000}"/>
    <cellStyle name="Normal 2 3 6 5 2 5" xfId="7466" xr:uid="{00000000-0005-0000-0000-00002D1D0000}"/>
    <cellStyle name="Normal 2 3 6 5 2 5 3" xfId="22568" xr:uid="{00000000-0005-0000-0000-00002B580000}"/>
    <cellStyle name="Normal 2 3 6 5 2 7" xfId="17555" xr:uid="{00000000-0005-0000-0000-000096440000}"/>
    <cellStyle name="Normal 2 3 6 5 3" xfId="3248" xr:uid="{00000000-0005-0000-0000-0000B30C0000}"/>
    <cellStyle name="Normal 2 3 6 5 3 2" xfId="13322" xr:uid="{00000000-0005-0000-0000-00000D340000}"/>
    <cellStyle name="Normal 2 3 6 5 3 2 3" xfId="28420" xr:uid="{00000000-0005-0000-0000-0000076F0000}"/>
    <cellStyle name="Normal 2 3 6 5 3 3" xfId="8302" xr:uid="{00000000-0005-0000-0000-000071200000}"/>
    <cellStyle name="Normal 2 3 6 5 3 3 3" xfId="23403" xr:uid="{00000000-0005-0000-0000-00006E5B0000}"/>
    <cellStyle name="Normal 2 3 6 5 3 5" xfId="18390" xr:uid="{00000000-0005-0000-0000-0000D9470000}"/>
    <cellStyle name="Normal 2 3 6 5 4" xfId="4941" xr:uid="{00000000-0005-0000-0000-000050130000}"/>
    <cellStyle name="Normal 2 3 6 5 4 2" xfId="14993" xr:uid="{00000000-0005-0000-0000-0000943A0000}"/>
    <cellStyle name="Normal 2 3 6 5 4 2 3" xfId="30091" xr:uid="{00000000-0005-0000-0000-00008E750000}"/>
    <cellStyle name="Normal 2 3 6 5 4 3" xfId="9973" xr:uid="{00000000-0005-0000-0000-0000F8260000}"/>
    <cellStyle name="Normal 2 3 6 5 4 3 3" xfId="25074" xr:uid="{00000000-0005-0000-0000-0000F5610000}"/>
    <cellStyle name="Normal 2 3 6 5 4 5" xfId="20061" xr:uid="{00000000-0005-0000-0000-0000604E0000}"/>
    <cellStyle name="Normal 2 3 6 5 5" xfId="11651" xr:uid="{00000000-0005-0000-0000-0000862D0000}"/>
    <cellStyle name="Normal 2 3 6 5 5 3" xfId="26749" xr:uid="{00000000-0005-0000-0000-000080680000}"/>
    <cellStyle name="Normal 2 3 6 5 6" xfId="6630" xr:uid="{00000000-0005-0000-0000-0000E9190000}"/>
    <cellStyle name="Normal 2 3 6 5 6 3" xfId="21732" xr:uid="{00000000-0005-0000-0000-0000E7540000}"/>
    <cellStyle name="Normal 2 3 6 5 8" xfId="16719" xr:uid="{00000000-0005-0000-0000-000052410000}"/>
    <cellStyle name="Normal 2 3 6 6" xfId="1975" xr:uid="{00000000-0005-0000-0000-0000BA070000}"/>
    <cellStyle name="Normal 2 3 6 6 2" xfId="3667" xr:uid="{00000000-0005-0000-0000-0000560E0000}"/>
    <cellStyle name="Normal 2 3 6 6 2 2" xfId="13740" xr:uid="{00000000-0005-0000-0000-0000AF350000}"/>
    <cellStyle name="Normal 2 3 6 6 2 2 3" xfId="28838" xr:uid="{00000000-0005-0000-0000-0000A9700000}"/>
    <cellStyle name="Normal 2 3 6 6 2 3" xfId="8720" xr:uid="{00000000-0005-0000-0000-000013220000}"/>
    <cellStyle name="Normal 2 3 6 6 2 3 3" xfId="23821" xr:uid="{00000000-0005-0000-0000-0000105D0000}"/>
    <cellStyle name="Normal 2 3 6 6 2 5" xfId="18808" xr:uid="{00000000-0005-0000-0000-00007B490000}"/>
    <cellStyle name="Normal 2 3 6 6 3" xfId="5359" xr:uid="{00000000-0005-0000-0000-0000F2140000}"/>
    <cellStyle name="Normal 2 3 6 6 3 2" xfId="15411" xr:uid="{00000000-0005-0000-0000-0000363C0000}"/>
    <cellStyle name="Normal 2 3 6 6 3 2 3" xfId="30509" xr:uid="{00000000-0005-0000-0000-000030770000}"/>
    <cellStyle name="Normal 2 3 6 6 3 3" xfId="10391" xr:uid="{00000000-0005-0000-0000-00009A280000}"/>
    <cellStyle name="Normal 2 3 6 6 3 3 3" xfId="25492" xr:uid="{00000000-0005-0000-0000-000097630000}"/>
    <cellStyle name="Normal 2 3 6 6 3 5" xfId="20479" xr:uid="{00000000-0005-0000-0000-000002500000}"/>
    <cellStyle name="Normal 2 3 6 6 4" xfId="12069" xr:uid="{00000000-0005-0000-0000-0000282F0000}"/>
    <cellStyle name="Normal 2 3 6 6 4 3" xfId="27167" xr:uid="{00000000-0005-0000-0000-0000226A0000}"/>
    <cellStyle name="Normal 2 3 6 6 5" xfId="7048" xr:uid="{00000000-0005-0000-0000-00008B1B0000}"/>
    <cellStyle name="Normal 2 3 6 6 5 3" xfId="22150" xr:uid="{00000000-0005-0000-0000-000089560000}"/>
    <cellStyle name="Normal 2 3 6 6 7" xfId="17137" xr:uid="{00000000-0005-0000-0000-0000F4420000}"/>
    <cellStyle name="Normal 2 3 6 7" xfId="2826" xr:uid="{00000000-0005-0000-0000-00000D0B0000}"/>
    <cellStyle name="Normal 2 3 6 7 2" xfId="12904" xr:uid="{00000000-0005-0000-0000-00006B320000}"/>
    <cellStyle name="Normal 2 3 6 7 2 3" xfId="28002" xr:uid="{00000000-0005-0000-0000-0000656D0000}"/>
    <cellStyle name="Normal 2 3 6 7 3" xfId="7884" xr:uid="{00000000-0005-0000-0000-0000CF1E0000}"/>
    <cellStyle name="Normal 2 3 6 7 3 3" xfId="22985" xr:uid="{00000000-0005-0000-0000-0000CC590000}"/>
    <cellStyle name="Normal 2 3 6 7 5" xfId="17972" xr:uid="{00000000-0005-0000-0000-000037460000}"/>
    <cellStyle name="Normal 2 3 6 8" xfId="4520" xr:uid="{00000000-0005-0000-0000-0000AB110000}"/>
    <cellStyle name="Normal 2 3 6 8 2" xfId="14575" xr:uid="{00000000-0005-0000-0000-0000F2380000}"/>
    <cellStyle name="Normal 2 3 6 8 2 3" xfId="29673" xr:uid="{00000000-0005-0000-0000-0000EC730000}"/>
    <cellStyle name="Normal 2 3 6 8 3" xfId="9555" xr:uid="{00000000-0005-0000-0000-000056250000}"/>
    <cellStyle name="Normal 2 3 6 8 3 3" xfId="24656" xr:uid="{00000000-0005-0000-0000-000053600000}"/>
    <cellStyle name="Normal 2 3 6 8 5" xfId="19643" xr:uid="{00000000-0005-0000-0000-0000BE4C0000}"/>
    <cellStyle name="Normal 2 3 6 9" xfId="11231" xr:uid="{00000000-0005-0000-0000-0000E22B0000}"/>
    <cellStyle name="Normal 2 3 6 9 3" xfId="26331" xr:uid="{00000000-0005-0000-0000-0000DE660000}"/>
    <cellStyle name="Normal 2 3 7" xfId="527" xr:uid="{00000000-0005-0000-0000-000011020000}"/>
    <cellStyle name="Normal 2 4" xfId="141" xr:uid="{00000000-0005-0000-0000-00008D000000}"/>
    <cellStyle name="Normal 2 4 2" xfId="847" xr:uid="{00000000-0005-0000-0000-000051030000}"/>
    <cellStyle name="Normal 2 4 2 10" xfId="6214" xr:uid="{00000000-0005-0000-0000-000049180000}"/>
    <cellStyle name="Normal 2 4 2 10 3" xfId="21318" xr:uid="{00000000-0005-0000-0000-000049530000}"/>
    <cellStyle name="Normal 2 4 2 12" xfId="16303" xr:uid="{00000000-0005-0000-0000-0000B23F0000}"/>
    <cellStyle name="Normal 2 4 2 2" xfId="1178" xr:uid="{00000000-0005-0000-0000-00009D040000}"/>
    <cellStyle name="Normal 2 4 2 2 11" xfId="16357" xr:uid="{00000000-0005-0000-0000-0000E83F0000}"/>
    <cellStyle name="Normal 2 4 2 2 2" xfId="1286" xr:uid="{00000000-0005-0000-0000-000009050000}"/>
    <cellStyle name="Normal 2 4 2 2 2 10" xfId="16461" xr:uid="{00000000-0005-0000-0000-000050400000}"/>
    <cellStyle name="Normal 2 4 2 2 2 2" xfId="1503" xr:uid="{00000000-0005-0000-0000-0000E2050000}"/>
    <cellStyle name="Normal 2 4 2 2 2 2 2" xfId="1924" xr:uid="{00000000-0005-0000-0000-000087070000}"/>
    <cellStyle name="Normal 2 4 2 2 2 2 2 2" xfId="2763" xr:uid="{00000000-0005-0000-0000-0000CE0A0000}"/>
    <cellStyle name="Normal 2 4 2 2 2 2 2 2 2" xfId="4453" xr:uid="{00000000-0005-0000-0000-000068110000}"/>
    <cellStyle name="Normal 2 4 2 2 2 2 2 2 2 2" xfId="14526" xr:uid="{00000000-0005-0000-0000-0000C1380000}"/>
    <cellStyle name="Normal 2 4 2 2 2 2 2 2 2 2 3" xfId="29624" xr:uid="{00000000-0005-0000-0000-0000BB730000}"/>
    <cellStyle name="Normal 2 4 2 2 2 2 2 2 2 3" xfId="9506" xr:uid="{00000000-0005-0000-0000-000025250000}"/>
    <cellStyle name="Normal 2 4 2 2 2 2 2 2 2 3 3" xfId="24607" xr:uid="{00000000-0005-0000-0000-000022600000}"/>
    <cellStyle name="Normal 2 4 2 2 2 2 2 2 2 5" xfId="19594" xr:uid="{00000000-0005-0000-0000-00008D4C0000}"/>
    <cellStyle name="Normal 2 4 2 2 2 2 2 2 3" xfId="6145" xr:uid="{00000000-0005-0000-0000-000004180000}"/>
    <cellStyle name="Normal 2 4 2 2 2 2 2 2 3 2" xfId="16197" xr:uid="{00000000-0005-0000-0000-0000483F0000}"/>
    <cellStyle name="Normal 2 4 2 2 2 2 2 2 3 2 3" xfId="31295" xr:uid="{00000000-0005-0000-0000-0000427A0000}"/>
    <cellStyle name="Normal 2 4 2 2 2 2 2 2 3 3" xfId="11177" xr:uid="{00000000-0005-0000-0000-0000AC2B0000}"/>
    <cellStyle name="Normal 2 4 2 2 2 2 2 2 3 3 3" xfId="26278" xr:uid="{00000000-0005-0000-0000-0000A9660000}"/>
    <cellStyle name="Normal 2 4 2 2 2 2 2 2 3 5" xfId="21265" xr:uid="{00000000-0005-0000-0000-000014530000}"/>
    <cellStyle name="Normal 2 4 2 2 2 2 2 2 4" xfId="12855" xr:uid="{00000000-0005-0000-0000-00003A320000}"/>
    <cellStyle name="Normal 2 4 2 2 2 2 2 2 4 3" xfId="27953" xr:uid="{00000000-0005-0000-0000-0000346D0000}"/>
    <cellStyle name="Normal 2 4 2 2 2 2 2 2 5" xfId="7834" xr:uid="{00000000-0005-0000-0000-00009D1E0000}"/>
    <cellStyle name="Normal 2 4 2 2 2 2 2 2 5 3" xfId="22936" xr:uid="{00000000-0005-0000-0000-00009B590000}"/>
    <cellStyle name="Normal 2 4 2 2 2 2 2 2 7" xfId="17923" xr:uid="{00000000-0005-0000-0000-000006460000}"/>
    <cellStyle name="Normal 2 4 2 2 2 2 2 3" xfId="3616" xr:uid="{00000000-0005-0000-0000-0000230E0000}"/>
    <cellStyle name="Normal 2 4 2 2 2 2 2 3 2" xfId="13690" xr:uid="{00000000-0005-0000-0000-00007D350000}"/>
    <cellStyle name="Normal 2 4 2 2 2 2 2 3 2 3" xfId="28788" xr:uid="{00000000-0005-0000-0000-000077700000}"/>
    <cellStyle name="Normal 2 4 2 2 2 2 2 3 3" xfId="8670" xr:uid="{00000000-0005-0000-0000-0000E1210000}"/>
    <cellStyle name="Normal 2 4 2 2 2 2 2 3 3 3" xfId="23771" xr:uid="{00000000-0005-0000-0000-0000DE5C0000}"/>
    <cellStyle name="Normal 2 4 2 2 2 2 2 3 5" xfId="18758" xr:uid="{00000000-0005-0000-0000-000049490000}"/>
    <cellStyle name="Normal 2 4 2 2 2 2 2 4" xfId="5309" xr:uid="{00000000-0005-0000-0000-0000C0140000}"/>
    <cellStyle name="Normal 2 4 2 2 2 2 2 4 2" xfId="15361" xr:uid="{00000000-0005-0000-0000-0000043C0000}"/>
    <cellStyle name="Normal 2 4 2 2 2 2 2 4 2 3" xfId="30459" xr:uid="{00000000-0005-0000-0000-0000FE760000}"/>
    <cellStyle name="Normal 2 4 2 2 2 2 2 4 3" xfId="10341" xr:uid="{00000000-0005-0000-0000-000068280000}"/>
    <cellStyle name="Normal 2 4 2 2 2 2 2 4 3 3" xfId="25442" xr:uid="{00000000-0005-0000-0000-000065630000}"/>
    <cellStyle name="Normal 2 4 2 2 2 2 2 4 5" xfId="20429" xr:uid="{00000000-0005-0000-0000-0000D04F0000}"/>
    <cellStyle name="Normal 2 4 2 2 2 2 2 5" xfId="12019" xr:uid="{00000000-0005-0000-0000-0000F62E0000}"/>
    <cellStyle name="Normal 2 4 2 2 2 2 2 5 3" xfId="27117" xr:uid="{00000000-0005-0000-0000-0000F0690000}"/>
    <cellStyle name="Normal 2 4 2 2 2 2 2 6" xfId="6998" xr:uid="{00000000-0005-0000-0000-0000591B0000}"/>
    <cellStyle name="Normal 2 4 2 2 2 2 2 6 3" xfId="22100" xr:uid="{00000000-0005-0000-0000-000057560000}"/>
    <cellStyle name="Normal 2 4 2 2 2 2 2 8" xfId="17087" xr:uid="{00000000-0005-0000-0000-0000C2420000}"/>
    <cellStyle name="Normal 2 4 2 2 2 2 3" xfId="2345" xr:uid="{00000000-0005-0000-0000-00002C090000}"/>
    <cellStyle name="Normal 2 4 2 2 2 2 3 2" xfId="4035" xr:uid="{00000000-0005-0000-0000-0000C60F0000}"/>
    <cellStyle name="Normal 2 4 2 2 2 2 3 2 2" xfId="14108" xr:uid="{00000000-0005-0000-0000-00001F370000}"/>
    <cellStyle name="Normal 2 4 2 2 2 2 3 2 2 3" xfId="29206" xr:uid="{00000000-0005-0000-0000-000019720000}"/>
    <cellStyle name="Normal 2 4 2 2 2 2 3 2 3" xfId="9088" xr:uid="{00000000-0005-0000-0000-000083230000}"/>
    <cellStyle name="Normal 2 4 2 2 2 2 3 2 3 3" xfId="24189" xr:uid="{00000000-0005-0000-0000-0000805E0000}"/>
    <cellStyle name="Normal 2 4 2 2 2 2 3 2 5" xfId="19176" xr:uid="{00000000-0005-0000-0000-0000EB4A0000}"/>
    <cellStyle name="Normal 2 4 2 2 2 2 3 3" xfId="5727" xr:uid="{00000000-0005-0000-0000-000062160000}"/>
    <cellStyle name="Normal 2 4 2 2 2 2 3 3 2" xfId="15779" xr:uid="{00000000-0005-0000-0000-0000A63D0000}"/>
    <cellStyle name="Normal 2 4 2 2 2 2 3 3 2 3" xfId="30877" xr:uid="{00000000-0005-0000-0000-0000A0780000}"/>
    <cellStyle name="Normal 2 4 2 2 2 2 3 3 3" xfId="10759" xr:uid="{00000000-0005-0000-0000-00000A2A0000}"/>
    <cellStyle name="Normal 2 4 2 2 2 2 3 3 3 3" xfId="25860" xr:uid="{00000000-0005-0000-0000-000007650000}"/>
    <cellStyle name="Normal 2 4 2 2 2 2 3 3 5" xfId="20847" xr:uid="{00000000-0005-0000-0000-000072510000}"/>
    <cellStyle name="Normal 2 4 2 2 2 2 3 4" xfId="12437" xr:uid="{00000000-0005-0000-0000-000098300000}"/>
    <cellStyle name="Normal 2 4 2 2 2 2 3 4 3" xfId="27535" xr:uid="{00000000-0005-0000-0000-0000926B0000}"/>
    <cellStyle name="Normal 2 4 2 2 2 2 3 5" xfId="7416" xr:uid="{00000000-0005-0000-0000-0000FB1C0000}"/>
    <cellStyle name="Normal 2 4 2 2 2 2 3 5 3" xfId="22518" xr:uid="{00000000-0005-0000-0000-0000F9570000}"/>
    <cellStyle name="Normal 2 4 2 2 2 2 3 7" xfId="17505" xr:uid="{00000000-0005-0000-0000-000064440000}"/>
    <cellStyle name="Normal 2 4 2 2 2 2 4" xfId="3198" xr:uid="{00000000-0005-0000-0000-0000810C0000}"/>
    <cellStyle name="Normal 2 4 2 2 2 2 4 2" xfId="13272" xr:uid="{00000000-0005-0000-0000-0000DB330000}"/>
    <cellStyle name="Normal 2 4 2 2 2 2 4 2 3" xfId="28370" xr:uid="{00000000-0005-0000-0000-0000D56E0000}"/>
    <cellStyle name="Normal 2 4 2 2 2 2 4 3" xfId="8252" xr:uid="{00000000-0005-0000-0000-00003F200000}"/>
    <cellStyle name="Normal 2 4 2 2 2 2 4 3 3" xfId="23353" xr:uid="{00000000-0005-0000-0000-00003C5B0000}"/>
    <cellStyle name="Normal 2 4 2 2 2 2 4 5" xfId="18340" xr:uid="{00000000-0005-0000-0000-0000A7470000}"/>
    <cellStyle name="Normal 2 4 2 2 2 2 5" xfId="4891" xr:uid="{00000000-0005-0000-0000-00001E130000}"/>
    <cellStyle name="Normal 2 4 2 2 2 2 5 2" xfId="14943" xr:uid="{00000000-0005-0000-0000-0000623A0000}"/>
    <cellStyle name="Normal 2 4 2 2 2 2 5 2 3" xfId="30041" xr:uid="{00000000-0005-0000-0000-00005C750000}"/>
    <cellStyle name="Normal 2 4 2 2 2 2 5 3" xfId="9923" xr:uid="{00000000-0005-0000-0000-0000C6260000}"/>
    <cellStyle name="Normal 2 4 2 2 2 2 5 3 3" xfId="25024" xr:uid="{00000000-0005-0000-0000-0000C3610000}"/>
    <cellStyle name="Normal 2 4 2 2 2 2 5 5" xfId="20011" xr:uid="{00000000-0005-0000-0000-00002E4E0000}"/>
    <cellStyle name="Normal 2 4 2 2 2 2 6" xfId="11601" xr:uid="{00000000-0005-0000-0000-0000542D0000}"/>
    <cellStyle name="Normal 2 4 2 2 2 2 6 3" xfId="26699" xr:uid="{00000000-0005-0000-0000-00004E680000}"/>
    <cellStyle name="Normal 2 4 2 2 2 2 7" xfId="6580" xr:uid="{00000000-0005-0000-0000-0000B7190000}"/>
    <cellStyle name="Normal 2 4 2 2 2 2 7 3" xfId="21682" xr:uid="{00000000-0005-0000-0000-0000B5540000}"/>
    <cellStyle name="Normal 2 4 2 2 2 2 9" xfId="16669" xr:uid="{00000000-0005-0000-0000-000020410000}"/>
    <cellStyle name="Normal 2 4 2 2 2 3" xfId="1716" xr:uid="{00000000-0005-0000-0000-0000B7060000}"/>
    <cellStyle name="Normal 2 4 2 2 2 3 2" xfId="2555" xr:uid="{00000000-0005-0000-0000-0000FE090000}"/>
    <cellStyle name="Normal 2 4 2 2 2 3 2 2" xfId="4245" xr:uid="{00000000-0005-0000-0000-000098100000}"/>
    <cellStyle name="Normal 2 4 2 2 2 3 2 2 2" xfId="14318" xr:uid="{00000000-0005-0000-0000-0000F1370000}"/>
    <cellStyle name="Normal 2 4 2 2 2 3 2 2 2 3" xfId="29416" xr:uid="{00000000-0005-0000-0000-0000EB720000}"/>
    <cellStyle name="Normal 2 4 2 2 2 3 2 2 3" xfId="9298" xr:uid="{00000000-0005-0000-0000-000055240000}"/>
    <cellStyle name="Normal 2 4 2 2 2 3 2 2 3 3" xfId="24399" xr:uid="{00000000-0005-0000-0000-0000525F0000}"/>
    <cellStyle name="Normal 2 4 2 2 2 3 2 2 5" xfId="19386" xr:uid="{00000000-0005-0000-0000-0000BD4B0000}"/>
    <cellStyle name="Normal 2 4 2 2 2 3 2 3" xfId="5937" xr:uid="{00000000-0005-0000-0000-000034170000}"/>
    <cellStyle name="Normal 2 4 2 2 2 3 2 3 2" xfId="15989" xr:uid="{00000000-0005-0000-0000-0000783E0000}"/>
    <cellStyle name="Normal 2 4 2 2 2 3 2 3 2 3" xfId="31087" xr:uid="{00000000-0005-0000-0000-000072790000}"/>
    <cellStyle name="Normal 2 4 2 2 2 3 2 3 3" xfId="10969" xr:uid="{00000000-0005-0000-0000-0000DC2A0000}"/>
    <cellStyle name="Normal 2 4 2 2 2 3 2 3 3 3" xfId="26070" xr:uid="{00000000-0005-0000-0000-0000D9650000}"/>
    <cellStyle name="Normal 2 4 2 2 2 3 2 3 5" xfId="21057" xr:uid="{00000000-0005-0000-0000-000044520000}"/>
    <cellStyle name="Normal 2 4 2 2 2 3 2 4" xfId="12647" xr:uid="{00000000-0005-0000-0000-00006A310000}"/>
    <cellStyle name="Normal 2 4 2 2 2 3 2 4 3" xfId="27745" xr:uid="{00000000-0005-0000-0000-0000646C0000}"/>
    <cellStyle name="Normal 2 4 2 2 2 3 2 5" xfId="7626" xr:uid="{00000000-0005-0000-0000-0000CD1D0000}"/>
    <cellStyle name="Normal 2 4 2 2 2 3 2 5 3" xfId="22728" xr:uid="{00000000-0005-0000-0000-0000CB580000}"/>
    <cellStyle name="Normal 2 4 2 2 2 3 2 7" xfId="17715" xr:uid="{00000000-0005-0000-0000-000036450000}"/>
    <cellStyle name="Normal 2 4 2 2 2 3 3" xfId="3408" xr:uid="{00000000-0005-0000-0000-0000530D0000}"/>
    <cellStyle name="Normal 2 4 2 2 2 3 3 2" xfId="13482" xr:uid="{00000000-0005-0000-0000-0000AD340000}"/>
    <cellStyle name="Normal 2 4 2 2 2 3 3 2 3" xfId="28580" xr:uid="{00000000-0005-0000-0000-0000A76F0000}"/>
    <cellStyle name="Normal 2 4 2 2 2 3 3 3" xfId="8462" xr:uid="{00000000-0005-0000-0000-000011210000}"/>
    <cellStyle name="Normal 2 4 2 2 2 3 3 3 3" xfId="23563" xr:uid="{00000000-0005-0000-0000-00000E5C0000}"/>
    <cellStyle name="Normal 2 4 2 2 2 3 3 5" xfId="18550" xr:uid="{00000000-0005-0000-0000-000079480000}"/>
    <cellStyle name="Normal 2 4 2 2 2 3 4" xfId="5101" xr:uid="{00000000-0005-0000-0000-0000F0130000}"/>
    <cellStyle name="Normal 2 4 2 2 2 3 4 2" xfId="15153" xr:uid="{00000000-0005-0000-0000-0000343B0000}"/>
    <cellStyle name="Normal 2 4 2 2 2 3 4 2 3" xfId="30251" xr:uid="{00000000-0005-0000-0000-00002E760000}"/>
    <cellStyle name="Normal 2 4 2 2 2 3 4 3" xfId="10133" xr:uid="{00000000-0005-0000-0000-000098270000}"/>
    <cellStyle name="Normal 2 4 2 2 2 3 4 3 3" xfId="25234" xr:uid="{00000000-0005-0000-0000-000095620000}"/>
    <cellStyle name="Normal 2 4 2 2 2 3 4 5" xfId="20221" xr:uid="{00000000-0005-0000-0000-0000004F0000}"/>
    <cellStyle name="Normal 2 4 2 2 2 3 5" xfId="11811" xr:uid="{00000000-0005-0000-0000-0000262E0000}"/>
    <cellStyle name="Normal 2 4 2 2 2 3 5 3" xfId="26909" xr:uid="{00000000-0005-0000-0000-000020690000}"/>
    <cellStyle name="Normal 2 4 2 2 2 3 6" xfId="6790" xr:uid="{00000000-0005-0000-0000-0000891A0000}"/>
    <cellStyle name="Normal 2 4 2 2 2 3 6 3" xfId="21892" xr:uid="{00000000-0005-0000-0000-000087550000}"/>
    <cellStyle name="Normal 2 4 2 2 2 3 8" xfId="16879" xr:uid="{00000000-0005-0000-0000-0000F2410000}"/>
    <cellStyle name="Normal 2 4 2 2 2 4" xfId="2137" xr:uid="{00000000-0005-0000-0000-00005C080000}"/>
    <cellStyle name="Normal 2 4 2 2 2 4 2" xfId="3827" xr:uid="{00000000-0005-0000-0000-0000F60E0000}"/>
    <cellStyle name="Normal 2 4 2 2 2 4 2 2" xfId="13900" xr:uid="{00000000-0005-0000-0000-00004F360000}"/>
    <cellStyle name="Normal 2 4 2 2 2 4 2 2 3" xfId="28998" xr:uid="{00000000-0005-0000-0000-000049710000}"/>
    <cellStyle name="Normal 2 4 2 2 2 4 2 3" xfId="8880" xr:uid="{00000000-0005-0000-0000-0000B3220000}"/>
    <cellStyle name="Normal 2 4 2 2 2 4 2 3 3" xfId="23981" xr:uid="{00000000-0005-0000-0000-0000B05D0000}"/>
    <cellStyle name="Normal 2 4 2 2 2 4 2 5" xfId="18968" xr:uid="{00000000-0005-0000-0000-00001B4A0000}"/>
    <cellStyle name="Normal 2 4 2 2 2 4 3" xfId="5519" xr:uid="{00000000-0005-0000-0000-000092150000}"/>
    <cellStyle name="Normal 2 4 2 2 2 4 3 2" xfId="15571" xr:uid="{00000000-0005-0000-0000-0000D63C0000}"/>
    <cellStyle name="Normal 2 4 2 2 2 4 3 2 3" xfId="30669" xr:uid="{00000000-0005-0000-0000-0000D0770000}"/>
    <cellStyle name="Normal 2 4 2 2 2 4 3 3" xfId="10551" xr:uid="{00000000-0005-0000-0000-00003A290000}"/>
    <cellStyle name="Normal 2 4 2 2 2 4 3 3 3" xfId="25652" xr:uid="{00000000-0005-0000-0000-000037640000}"/>
    <cellStyle name="Normal 2 4 2 2 2 4 3 5" xfId="20639" xr:uid="{00000000-0005-0000-0000-0000A2500000}"/>
    <cellStyle name="Normal 2 4 2 2 2 4 4" xfId="12229" xr:uid="{00000000-0005-0000-0000-0000C82F0000}"/>
    <cellStyle name="Normal 2 4 2 2 2 4 4 3" xfId="27327" xr:uid="{00000000-0005-0000-0000-0000C26A0000}"/>
    <cellStyle name="Normal 2 4 2 2 2 4 5" xfId="7208" xr:uid="{00000000-0005-0000-0000-00002B1C0000}"/>
    <cellStyle name="Normal 2 4 2 2 2 4 5 3" xfId="22310" xr:uid="{00000000-0005-0000-0000-000029570000}"/>
    <cellStyle name="Normal 2 4 2 2 2 4 7" xfId="17297" xr:uid="{00000000-0005-0000-0000-000094430000}"/>
    <cellStyle name="Normal 2 4 2 2 2 5" xfId="2990" xr:uid="{00000000-0005-0000-0000-0000B10B0000}"/>
    <cellStyle name="Normal 2 4 2 2 2 5 2" xfId="13064" xr:uid="{00000000-0005-0000-0000-00000B330000}"/>
    <cellStyle name="Normal 2 4 2 2 2 5 2 3" xfId="28162" xr:uid="{00000000-0005-0000-0000-0000056E0000}"/>
    <cellStyle name="Normal 2 4 2 2 2 5 3" xfId="8044" xr:uid="{00000000-0005-0000-0000-00006F1F0000}"/>
    <cellStyle name="Normal 2 4 2 2 2 5 3 3" xfId="23145" xr:uid="{00000000-0005-0000-0000-00006C5A0000}"/>
    <cellStyle name="Normal 2 4 2 2 2 5 5" xfId="18132" xr:uid="{00000000-0005-0000-0000-0000D7460000}"/>
    <cellStyle name="Normal 2 4 2 2 2 6" xfId="4683" xr:uid="{00000000-0005-0000-0000-00004E120000}"/>
    <cellStyle name="Normal 2 4 2 2 2 6 2" xfId="14735" xr:uid="{00000000-0005-0000-0000-000092390000}"/>
    <cellStyle name="Normal 2 4 2 2 2 6 2 3" xfId="29833" xr:uid="{00000000-0005-0000-0000-00008C740000}"/>
    <cellStyle name="Normal 2 4 2 2 2 6 3" xfId="9715" xr:uid="{00000000-0005-0000-0000-0000F6250000}"/>
    <cellStyle name="Normal 2 4 2 2 2 6 3 3" xfId="24816" xr:uid="{00000000-0005-0000-0000-0000F3600000}"/>
    <cellStyle name="Normal 2 4 2 2 2 6 5" xfId="19803" xr:uid="{00000000-0005-0000-0000-00005E4D0000}"/>
    <cellStyle name="Normal 2 4 2 2 2 7" xfId="11393" xr:uid="{00000000-0005-0000-0000-0000842C0000}"/>
    <cellStyle name="Normal 2 4 2 2 2 7 3" xfId="26491" xr:uid="{00000000-0005-0000-0000-00007E670000}"/>
    <cellStyle name="Normal 2 4 2 2 2 8" xfId="6372" xr:uid="{00000000-0005-0000-0000-0000E7180000}"/>
    <cellStyle name="Normal 2 4 2 2 2 8 3" xfId="21474" xr:uid="{00000000-0005-0000-0000-0000E5530000}"/>
    <cellStyle name="Normal 2 4 2 2 3" xfId="1399" xr:uid="{00000000-0005-0000-0000-00007A050000}"/>
    <cellStyle name="Normal 2 4 2 2 3 2" xfId="1820" xr:uid="{00000000-0005-0000-0000-00001F070000}"/>
    <cellStyle name="Normal 2 4 2 2 3 2 2" xfId="2659" xr:uid="{00000000-0005-0000-0000-0000660A0000}"/>
    <cellStyle name="Normal 2 4 2 2 3 2 2 2" xfId="4349" xr:uid="{00000000-0005-0000-0000-000000110000}"/>
    <cellStyle name="Normal 2 4 2 2 3 2 2 2 2" xfId="14422" xr:uid="{00000000-0005-0000-0000-000059380000}"/>
    <cellStyle name="Normal 2 4 2 2 3 2 2 2 2 3" xfId="29520" xr:uid="{00000000-0005-0000-0000-000053730000}"/>
    <cellStyle name="Normal 2 4 2 2 3 2 2 2 3" xfId="9402" xr:uid="{00000000-0005-0000-0000-0000BD240000}"/>
    <cellStyle name="Normal 2 4 2 2 3 2 2 2 3 3" xfId="24503" xr:uid="{00000000-0005-0000-0000-0000BA5F0000}"/>
    <cellStyle name="Normal 2 4 2 2 3 2 2 2 5" xfId="19490" xr:uid="{00000000-0005-0000-0000-0000254C0000}"/>
    <cellStyle name="Normal 2 4 2 2 3 2 2 3" xfId="6041" xr:uid="{00000000-0005-0000-0000-00009C170000}"/>
    <cellStyle name="Normal 2 4 2 2 3 2 2 3 2" xfId="16093" xr:uid="{00000000-0005-0000-0000-0000E03E0000}"/>
    <cellStyle name="Normal 2 4 2 2 3 2 2 3 2 3" xfId="31191" xr:uid="{00000000-0005-0000-0000-0000DA790000}"/>
    <cellStyle name="Normal 2 4 2 2 3 2 2 3 3" xfId="11073" xr:uid="{00000000-0005-0000-0000-0000442B0000}"/>
    <cellStyle name="Normal 2 4 2 2 3 2 2 3 3 3" xfId="26174" xr:uid="{00000000-0005-0000-0000-000041660000}"/>
    <cellStyle name="Normal 2 4 2 2 3 2 2 3 5" xfId="21161" xr:uid="{00000000-0005-0000-0000-0000AC520000}"/>
    <cellStyle name="Normal 2 4 2 2 3 2 2 4" xfId="12751" xr:uid="{00000000-0005-0000-0000-0000D2310000}"/>
    <cellStyle name="Normal 2 4 2 2 3 2 2 4 3" xfId="27849" xr:uid="{00000000-0005-0000-0000-0000CC6C0000}"/>
    <cellStyle name="Normal 2 4 2 2 3 2 2 5" xfId="7730" xr:uid="{00000000-0005-0000-0000-0000351E0000}"/>
    <cellStyle name="Normal 2 4 2 2 3 2 2 5 3" xfId="22832" xr:uid="{00000000-0005-0000-0000-000033590000}"/>
    <cellStyle name="Normal 2 4 2 2 3 2 2 7" xfId="17819" xr:uid="{00000000-0005-0000-0000-00009E450000}"/>
    <cellStyle name="Normal 2 4 2 2 3 2 3" xfId="3512" xr:uid="{00000000-0005-0000-0000-0000BB0D0000}"/>
    <cellStyle name="Normal 2 4 2 2 3 2 3 2" xfId="13586" xr:uid="{00000000-0005-0000-0000-000015350000}"/>
    <cellStyle name="Normal 2 4 2 2 3 2 3 2 3" xfId="28684" xr:uid="{00000000-0005-0000-0000-00000F700000}"/>
    <cellStyle name="Normal 2 4 2 2 3 2 3 3" xfId="8566" xr:uid="{00000000-0005-0000-0000-000079210000}"/>
    <cellStyle name="Normal 2 4 2 2 3 2 3 3 3" xfId="23667" xr:uid="{00000000-0005-0000-0000-0000765C0000}"/>
    <cellStyle name="Normal 2 4 2 2 3 2 3 5" xfId="18654" xr:uid="{00000000-0005-0000-0000-0000E1480000}"/>
    <cellStyle name="Normal 2 4 2 2 3 2 4" xfId="5205" xr:uid="{00000000-0005-0000-0000-000058140000}"/>
    <cellStyle name="Normal 2 4 2 2 3 2 4 2" xfId="15257" xr:uid="{00000000-0005-0000-0000-00009C3B0000}"/>
    <cellStyle name="Normal 2 4 2 2 3 2 4 2 3" xfId="30355" xr:uid="{00000000-0005-0000-0000-000096760000}"/>
    <cellStyle name="Normal 2 4 2 2 3 2 4 3" xfId="10237" xr:uid="{00000000-0005-0000-0000-000000280000}"/>
    <cellStyle name="Normal 2 4 2 2 3 2 4 3 3" xfId="25338" xr:uid="{00000000-0005-0000-0000-0000FD620000}"/>
    <cellStyle name="Normal 2 4 2 2 3 2 4 5" xfId="20325" xr:uid="{00000000-0005-0000-0000-0000684F0000}"/>
    <cellStyle name="Normal 2 4 2 2 3 2 5" xfId="11915" xr:uid="{00000000-0005-0000-0000-00008E2E0000}"/>
    <cellStyle name="Normal 2 4 2 2 3 2 5 3" xfId="27013" xr:uid="{00000000-0005-0000-0000-000088690000}"/>
    <cellStyle name="Normal 2 4 2 2 3 2 6" xfId="6894" xr:uid="{00000000-0005-0000-0000-0000F11A0000}"/>
    <cellStyle name="Normal 2 4 2 2 3 2 6 3" xfId="21996" xr:uid="{00000000-0005-0000-0000-0000EF550000}"/>
    <cellStyle name="Normal 2 4 2 2 3 2 8" xfId="16983" xr:uid="{00000000-0005-0000-0000-00005A420000}"/>
    <cellStyle name="Normal 2 4 2 2 3 3" xfId="2241" xr:uid="{00000000-0005-0000-0000-0000C4080000}"/>
    <cellStyle name="Normal 2 4 2 2 3 3 2" xfId="3931" xr:uid="{00000000-0005-0000-0000-00005E0F0000}"/>
    <cellStyle name="Normal 2 4 2 2 3 3 2 2" xfId="14004" xr:uid="{00000000-0005-0000-0000-0000B7360000}"/>
    <cellStyle name="Normal 2 4 2 2 3 3 2 2 3" xfId="29102" xr:uid="{00000000-0005-0000-0000-0000B1710000}"/>
    <cellStyle name="Normal 2 4 2 2 3 3 2 3" xfId="8984" xr:uid="{00000000-0005-0000-0000-00001B230000}"/>
    <cellStyle name="Normal 2 4 2 2 3 3 2 3 3" xfId="24085" xr:uid="{00000000-0005-0000-0000-0000185E0000}"/>
    <cellStyle name="Normal 2 4 2 2 3 3 2 5" xfId="19072" xr:uid="{00000000-0005-0000-0000-0000834A0000}"/>
    <cellStyle name="Normal 2 4 2 2 3 3 3" xfId="5623" xr:uid="{00000000-0005-0000-0000-0000FA150000}"/>
    <cellStyle name="Normal 2 4 2 2 3 3 3 2" xfId="15675" xr:uid="{00000000-0005-0000-0000-00003E3D0000}"/>
    <cellStyle name="Normal 2 4 2 2 3 3 3 2 3" xfId="30773" xr:uid="{00000000-0005-0000-0000-000038780000}"/>
    <cellStyle name="Normal 2 4 2 2 3 3 3 3" xfId="10655" xr:uid="{00000000-0005-0000-0000-0000A2290000}"/>
    <cellStyle name="Normal 2 4 2 2 3 3 3 3 3" xfId="25756" xr:uid="{00000000-0005-0000-0000-00009F640000}"/>
    <cellStyle name="Normal 2 4 2 2 3 3 3 5" xfId="20743" xr:uid="{00000000-0005-0000-0000-00000A510000}"/>
    <cellStyle name="Normal 2 4 2 2 3 3 4" xfId="12333" xr:uid="{00000000-0005-0000-0000-000030300000}"/>
    <cellStyle name="Normal 2 4 2 2 3 3 4 3" xfId="27431" xr:uid="{00000000-0005-0000-0000-00002A6B0000}"/>
    <cellStyle name="Normal 2 4 2 2 3 3 5" xfId="7312" xr:uid="{00000000-0005-0000-0000-0000931C0000}"/>
    <cellStyle name="Normal 2 4 2 2 3 3 5 3" xfId="22414" xr:uid="{00000000-0005-0000-0000-000091570000}"/>
    <cellStyle name="Normal 2 4 2 2 3 3 7" xfId="17401" xr:uid="{00000000-0005-0000-0000-0000FC430000}"/>
    <cellStyle name="Normal 2 4 2 2 3 4" xfId="3094" xr:uid="{00000000-0005-0000-0000-0000190C0000}"/>
    <cellStyle name="Normal 2 4 2 2 3 4 2" xfId="13168" xr:uid="{00000000-0005-0000-0000-000073330000}"/>
    <cellStyle name="Normal 2 4 2 2 3 4 2 3" xfId="28266" xr:uid="{00000000-0005-0000-0000-00006D6E0000}"/>
    <cellStyle name="Normal 2 4 2 2 3 4 3" xfId="8148" xr:uid="{00000000-0005-0000-0000-0000D71F0000}"/>
    <cellStyle name="Normal 2 4 2 2 3 4 3 3" xfId="23249" xr:uid="{00000000-0005-0000-0000-0000D45A0000}"/>
    <cellStyle name="Normal 2 4 2 2 3 4 5" xfId="18236" xr:uid="{00000000-0005-0000-0000-00003F470000}"/>
    <cellStyle name="Normal 2 4 2 2 3 5" xfId="4787" xr:uid="{00000000-0005-0000-0000-0000B6120000}"/>
    <cellStyle name="Normal 2 4 2 2 3 5 2" xfId="14839" xr:uid="{00000000-0005-0000-0000-0000FA390000}"/>
    <cellStyle name="Normal 2 4 2 2 3 5 2 3" xfId="29937" xr:uid="{00000000-0005-0000-0000-0000F4740000}"/>
    <cellStyle name="Normal 2 4 2 2 3 5 3" xfId="9819" xr:uid="{00000000-0005-0000-0000-00005E260000}"/>
    <cellStyle name="Normal 2 4 2 2 3 5 3 3" xfId="24920" xr:uid="{00000000-0005-0000-0000-00005B610000}"/>
    <cellStyle name="Normal 2 4 2 2 3 5 5" xfId="19907" xr:uid="{00000000-0005-0000-0000-0000C64D0000}"/>
    <cellStyle name="Normal 2 4 2 2 3 6" xfId="11497" xr:uid="{00000000-0005-0000-0000-0000EC2C0000}"/>
    <cellStyle name="Normal 2 4 2 2 3 6 3" xfId="26595" xr:uid="{00000000-0005-0000-0000-0000E6670000}"/>
    <cellStyle name="Normal 2 4 2 2 3 7" xfId="6476" xr:uid="{00000000-0005-0000-0000-00004F190000}"/>
    <cellStyle name="Normal 2 4 2 2 3 7 3" xfId="21578" xr:uid="{00000000-0005-0000-0000-00004D540000}"/>
    <cellStyle name="Normal 2 4 2 2 3 9" xfId="16565" xr:uid="{00000000-0005-0000-0000-0000B8400000}"/>
    <cellStyle name="Normal 2 4 2 2 4" xfId="1612" xr:uid="{00000000-0005-0000-0000-00004F060000}"/>
    <cellStyle name="Normal 2 4 2 2 4 2" xfId="2451" xr:uid="{00000000-0005-0000-0000-000096090000}"/>
    <cellStyle name="Normal 2 4 2 2 4 2 2" xfId="4141" xr:uid="{00000000-0005-0000-0000-000030100000}"/>
    <cellStyle name="Normal 2 4 2 2 4 2 2 2" xfId="14214" xr:uid="{00000000-0005-0000-0000-000089370000}"/>
    <cellStyle name="Normal 2 4 2 2 4 2 2 2 3" xfId="29312" xr:uid="{00000000-0005-0000-0000-000083720000}"/>
    <cellStyle name="Normal 2 4 2 2 4 2 2 3" xfId="9194" xr:uid="{00000000-0005-0000-0000-0000ED230000}"/>
    <cellStyle name="Normal 2 4 2 2 4 2 2 3 3" xfId="24295" xr:uid="{00000000-0005-0000-0000-0000EA5E0000}"/>
    <cellStyle name="Normal 2 4 2 2 4 2 2 5" xfId="19282" xr:uid="{00000000-0005-0000-0000-0000554B0000}"/>
    <cellStyle name="Normal 2 4 2 2 4 2 3" xfId="5833" xr:uid="{00000000-0005-0000-0000-0000CC160000}"/>
    <cellStyle name="Normal 2 4 2 2 4 2 3 2" xfId="15885" xr:uid="{00000000-0005-0000-0000-0000103E0000}"/>
    <cellStyle name="Normal 2 4 2 2 4 2 3 2 3" xfId="30983" xr:uid="{00000000-0005-0000-0000-00000A790000}"/>
    <cellStyle name="Normal 2 4 2 2 4 2 3 3" xfId="10865" xr:uid="{00000000-0005-0000-0000-0000742A0000}"/>
    <cellStyle name="Normal 2 4 2 2 4 2 3 3 3" xfId="25966" xr:uid="{00000000-0005-0000-0000-000071650000}"/>
    <cellStyle name="Normal 2 4 2 2 4 2 3 5" xfId="20953" xr:uid="{00000000-0005-0000-0000-0000DC510000}"/>
    <cellStyle name="Normal 2 4 2 2 4 2 4" xfId="12543" xr:uid="{00000000-0005-0000-0000-000002310000}"/>
    <cellStyle name="Normal 2 4 2 2 4 2 4 3" xfId="27641" xr:uid="{00000000-0005-0000-0000-0000FC6B0000}"/>
    <cellStyle name="Normal 2 4 2 2 4 2 5" xfId="7522" xr:uid="{00000000-0005-0000-0000-0000651D0000}"/>
    <cellStyle name="Normal 2 4 2 2 4 2 5 3" xfId="22624" xr:uid="{00000000-0005-0000-0000-000063580000}"/>
    <cellStyle name="Normal 2 4 2 2 4 2 7" xfId="17611" xr:uid="{00000000-0005-0000-0000-0000CE440000}"/>
    <cellStyle name="Normal 2 4 2 2 4 3" xfId="3304" xr:uid="{00000000-0005-0000-0000-0000EB0C0000}"/>
    <cellStyle name="Normal 2 4 2 2 4 3 2" xfId="13378" xr:uid="{00000000-0005-0000-0000-000045340000}"/>
    <cellStyle name="Normal 2 4 2 2 4 3 2 3" xfId="28476" xr:uid="{00000000-0005-0000-0000-00003F6F0000}"/>
    <cellStyle name="Normal 2 4 2 2 4 3 3" xfId="8358" xr:uid="{00000000-0005-0000-0000-0000A9200000}"/>
    <cellStyle name="Normal 2 4 2 2 4 3 3 3" xfId="23459" xr:uid="{00000000-0005-0000-0000-0000A65B0000}"/>
    <cellStyle name="Normal 2 4 2 2 4 3 5" xfId="18446" xr:uid="{00000000-0005-0000-0000-000011480000}"/>
    <cellStyle name="Normal 2 4 2 2 4 4" xfId="4997" xr:uid="{00000000-0005-0000-0000-000088130000}"/>
    <cellStyle name="Normal 2 4 2 2 4 4 2" xfId="15049" xr:uid="{00000000-0005-0000-0000-0000CC3A0000}"/>
    <cellStyle name="Normal 2 4 2 2 4 4 2 3" xfId="30147" xr:uid="{00000000-0005-0000-0000-0000C6750000}"/>
    <cellStyle name="Normal 2 4 2 2 4 4 3" xfId="10029" xr:uid="{00000000-0005-0000-0000-000030270000}"/>
    <cellStyle name="Normal 2 4 2 2 4 4 3 3" xfId="25130" xr:uid="{00000000-0005-0000-0000-00002D620000}"/>
    <cellStyle name="Normal 2 4 2 2 4 4 5" xfId="20117" xr:uid="{00000000-0005-0000-0000-0000984E0000}"/>
    <cellStyle name="Normal 2 4 2 2 4 5" xfId="11707" xr:uid="{00000000-0005-0000-0000-0000BE2D0000}"/>
    <cellStyle name="Normal 2 4 2 2 4 5 3" xfId="26805" xr:uid="{00000000-0005-0000-0000-0000B8680000}"/>
    <cellStyle name="Normal 2 4 2 2 4 6" xfId="6686" xr:uid="{00000000-0005-0000-0000-0000211A0000}"/>
    <cellStyle name="Normal 2 4 2 2 4 6 3" xfId="21788" xr:uid="{00000000-0005-0000-0000-00001F550000}"/>
    <cellStyle name="Normal 2 4 2 2 4 8" xfId="16775" xr:uid="{00000000-0005-0000-0000-00008A410000}"/>
    <cellStyle name="Normal 2 4 2 2 5" xfId="2033" xr:uid="{00000000-0005-0000-0000-0000F4070000}"/>
    <cellStyle name="Normal 2 4 2 2 5 2" xfId="3723" xr:uid="{00000000-0005-0000-0000-00008E0E0000}"/>
    <cellStyle name="Normal 2 4 2 2 5 2 2" xfId="13796" xr:uid="{00000000-0005-0000-0000-0000E7350000}"/>
    <cellStyle name="Normal 2 4 2 2 5 2 2 3" xfId="28894" xr:uid="{00000000-0005-0000-0000-0000E1700000}"/>
    <cellStyle name="Normal 2 4 2 2 5 2 3" xfId="8776" xr:uid="{00000000-0005-0000-0000-00004B220000}"/>
    <cellStyle name="Normal 2 4 2 2 5 2 3 3" xfId="23877" xr:uid="{00000000-0005-0000-0000-0000485D0000}"/>
    <cellStyle name="Normal 2 4 2 2 5 2 5" xfId="18864" xr:uid="{00000000-0005-0000-0000-0000B3490000}"/>
    <cellStyle name="Normal 2 4 2 2 5 3" xfId="5415" xr:uid="{00000000-0005-0000-0000-00002A150000}"/>
    <cellStyle name="Normal 2 4 2 2 5 3 2" xfId="15467" xr:uid="{00000000-0005-0000-0000-00006E3C0000}"/>
    <cellStyle name="Normal 2 4 2 2 5 3 2 3" xfId="30565" xr:uid="{00000000-0005-0000-0000-000068770000}"/>
    <cellStyle name="Normal 2 4 2 2 5 3 3" xfId="10447" xr:uid="{00000000-0005-0000-0000-0000D2280000}"/>
    <cellStyle name="Normal 2 4 2 2 5 3 3 3" xfId="25548" xr:uid="{00000000-0005-0000-0000-0000CF630000}"/>
    <cellStyle name="Normal 2 4 2 2 5 3 5" xfId="20535" xr:uid="{00000000-0005-0000-0000-00003A500000}"/>
    <cellStyle name="Normal 2 4 2 2 5 4" xfId="12125" xr:uid="{00000000-0005-0000-0000-0000602F0000}"/>
    <cellStyle name="Normal 2 4 2 2 5 4 3" xfId="27223" xr:uid="{00000000-0005-0000-0000-00005A6A0000}"/>
    <cellStyle name="Normal 2 4 2 2 5 5" xfId="7104" xr:uid="{00000000-0005-0000-0000-0000C31B0000}"/>
    <cellStyle name="Normal 2 4 2 2 5 5 3" xfId="22206" xr:uid="{00000000-0005-0000-0000-0000C1560000}"/>
    <cellStyle name="Normal 2 4 2 2 5 7" xfId="17193" xr:uid="{00000000-0005-0000-0000-00002C430000}"/>
    <cellStyle name="Normal 2 4 2 2 6" xfId="2886" xr:uid="{00000000-0005-0000-0000-0000490B0000}"/>
    <cellStyle name="Normal 2 4 2 2 6 2" xfId="12960" xr:uid="{00000000-0005-0000-0000-0000A3320000}"/>
    <cellStyle name="Normal 2 4 2 2 6 2 3" xfId="28058" xr:uid="{00000000-0005-0000-0000-00009D6D0000}"/>
    <cellStyle name="Normal 2 4 2 2 6 3" xfId="7940" xr:uid="{00000000-0005-0000-0000-0000071F0000}"/>
    <cellStyle name="Normal 2 4 2 2 6 3 3" xfId="23041" xr:uid="{00000000-0005-0000-0000-0000045A0000}"/>
    <cellStyle name="Normal 2 4 2 2 6 5" xfId="18028" xr:uid="{00000000-0005-0000-0000-00006F460000}"/>
    <cellStyle name="Normal 2 4 2 2 7" xfId="4579" xr:uid="{00000000-0005-0000-0000-0000E6110000}"/>
    <cellStyle name="Normal 2 4 2 2 7 2" xfId="14631" xr:uid="{00000000-0005-0000-0000-00002A390000}"/>
    <cellStyle name="Normal 2 4 2 2 7 2 3" xfId="29729" xr:uid="{00000000-0005-0000-0000-000024740000}"/>
    <cellStyle name="Normal 2 4 2 2 7 3" xfId="9611" xr:uid="{00000000-0005-0000-0000-00008E250000}"/>
    <cellStyle name="Normal 2 4 2 2 7 3 3" xfId="24712" xr:uid="{00000000-0005-0000-0000-00008B600000}"/>
    <cellStyle name="Normal 2 4 2 2 7 5" xfId="19699" xr:uid="{00000000-0005-0000-0000-0000F64C0000}"/>
    <cellStyle name="Normal 2 4 2 2 8" xfId="11289" xr:uid="{00000000-0005-0000-0000-00001C2C0000}"/>
    <cellStyle name="Normal 2 4 2 2 8 3" xfId="26387" xr:uid="{00000000-0005-0000-0000-000016670000}"/>
    <cellStyle name="Normal 2 4 2 2 9" xfId="6268" xr:uid="{00000000-0005-0000-0000-00007F180000}"/>
    <cellStyle name="Normal 2 4 2 2 9 3" xfId="21370" xr:uid="{00000000-0005-0000-0000-00007D530000}"/>
    <cellStyle name="Normal 2 4 2 3" xfId="1232" xr:uid="{00000000-0005-0000-0000-0000D3040000}"/>
    <cellStyle name="Normal 2 4 2 3 10" xfId="16409" xr:uid="{00000000-0005-0000-0000-00001C400000}"/>
    <cellStyle name="Normal 2 4 2 3 2" xfId="1451" xr:uid="{00000000-0005-0000-0000-0000AE050000}"/>
    <cellStyle name="Normal 2 4 2 3 2 2" xfId="1872" xr:uid="{00000000-0005-0000-0000-000053070000}"/>
    <cellStyle name="Normal 2 4 2 3 2 2 2" xfId="2711" xr:uid="{00000000-0005-0000-0000-00009A0A0000}"/>
    <cellStyle name="Normal 2 4 2 3 2 2 2 2" xfId="4401" xr:uid="{00000000-0005-0000-0000-000034110000}"/>
    <cellStyle name="Normal 2 4 2 3 2 2 2 2 2" xfId="14474" xr:uid="{00000000-0005-0000-0000-00008D380000}"/>
    <cellStyle name="Normal 2 4 2 3 2 2 2 2 2 3" xfId="29572" xr:uid="{00000000-0005-0000-0000-000087730000}"/>
    <cellStyle name="Normal 2 4 2 3 2 2 2 2 3" xfId="9454" xr:uid="{00000000-0005-0000-0000-0000F1240000}"/>
    <cellStyle name="Normal 2 4 2 3 2 2 2 2 3 3" xfId="24555" xr:uid="{00000000-0005-0000-0000-0000EE5F0000}"/>
    <cellStyle name="Normal 2 4 2 3 2 2 2 2 5" xfId="19542" xr:uid="{00000000-0005-0000-0000-0000594C0000}"/>
    <cellStyle name="Normal 2 4 2 3 2 2 2 3" xfId="6093" xr:uid="{00000000-0005-0000-0000-0000D0170000}"/>
    <cellStyle name="Normal 2 4 2 3 2 2 2 3 2" xfId="16145" xr:uid="{00000000-0005-0000-0000-0000143F0000}"/>
    <cellStyle name="Normal 2 4 2 3 2 2 2 3 2 3" xfId="31243" xr:uid="{00000000-0005-0000-0000-00000E7A0000}"/>
    <cellStyle name="Normal 2 4 2 3 2 2 2 3 3" xfId="11125" xr:uid="{00000000-0005-0000-0000-0000782B0000}"/>
    <cellStyle name="Normal 2 4 2 3 2 2 2 3 3 3" xfId="26226" xr:uid="{00000000-0005-0000-0000-000075660000}"/>
    <cellStyle name="Normal 2 4 2 3 2 2 2 3 5" xfId="21213" xr:uid="{00000000-0005-0000-0000-0000E0520000}"/>
    <cellStyle name="Normal 2 4 2 3 2 2 2 4" xfId="12803" xr:uid="{00000000-0005-0000-0000-000006320000}"/>
    <cellStyle name="Normal 2 4 2 3 2 2 2 4 3" xfId="27901" xr:uid="{00000000-0005-0000-0000-0000006D0000}"/>
    <cellStyle name="Normal 2 4 2 3 2 2 2 5" xfId="7782" xr:uid="{00000000-0005-0000-0000-0000691E0000}"/>
    <cellStyle name="Normal 2 4 2 3 2 2 2 5 3" xfId="22884" xr:uid="{00000000-0005-0000-0000-000067590000}"/>
    <cellStyle name="Normal 2 4 2 3 2 2 2 7" xfId="17871" xr:uid="{00000000-0005-0000-0000-0000D2450000}"/>
    <cellStyle name="Normal 2 4 2 3 2 2 3" xfId="3564" xr:uid="{00000000-0005-0000-0000-0000EF0D0000}"/>
    <cellStyle name="Normal 2 4 2 3 2 2 3 2" xfId="13638" xr:uid="{00000000-0005-0000-0000-000049350000}"/>
    <cellStyle name="Normal 2 4 2 3 2 2 3 2 3" xfId="28736" xr:uid="{00000000-0005-0000-0000-000043700000}"/>
    <cellStyle name="Normal 2 4 2 3 2 2 3 3" xfId="8618" xr:uid="{00000000-0005-0000-0000-0000AD210000}"/>
    <cellStyle name="Normal 2 4 2 3 2 2 3 3 3" xfId="23719" xr:uid="{00000000-0005-0000-0000-0000AA5C0000}"/>
    <cellStyle name="Normal 2 4 2 3 2 2 3 5" xfId="18706" xr:uid="{00000000-0005-0000-0000-000015490000}"/>
    <cellStyle name="Normal 2 4 2 3 2 2 4" xfId="5257" xr:uid="{00000000-0005-0000-0000-00008C140000}"/>
    <cellStyle name="Normal 2 4 2 3 2 2 4 2" xfId="15309" xr:uid="{00000000-0005-0000-0000-0000D03B0000}"/>
    <cellStyle name="Normal 2 4 2 3 2 2 4 2 3" xfId="30407" xr:uid="{00000000-0005-0000-0000-0000CA760000}"/>
    <cellStyle name="Normal 2 4 2 3 2 2 4 3" xfId="10289" xr:uid="{00000000-0005-0000-0000-000034280000}"/>
    <cellStyle name="Normal 2 4 2 3 2 2 4 3 3" xfId="25390" xr:uid="{00000000-0005-0000-0000-000031630000}"/>
    <cellStyle name="Normal 2 4 2 3 2 2 4 5" xfId="20377" xr:uid="{00000000-0005-0000-0000-00009C4F0000}"/>
    <cellStyle name="Normal 2 4 2 3 2 2 5" xfId="11967" xr:uid="{00000000-0005-0000-0000-0000C22E0000}"/>
    <cellStyle name="Normal 2 4 2 3 2 2 5 3" xfId="27065" xr:uid="{00000000-0005-0000-0000-0000BC690000}"/>
    <cellStyle name="Normal 2 4 2 3 2 2 6" xfId="6946" xr:uid="{00000000-0005-0000-0000-0000251B0000}"/>
    <cellStyle name="Normal 2 4 2 3 2 2 6 3" xfId="22048" xr:uid="{00000000-0005-0000-0000-000023560000}"/>
    <cellStyle name="Normal 2 4 2 3 2 2 8" xfId="17035" xr:uid="{00000000-0005-0000-0000-00008E420000}"/>
    <cellStyle name="Normal 2 4 2 3 2 3" xfId="2293" xr:uid="{00000000-0005-0000-0000-0000F8080000}"/>
    <cellStyle name="Normal 2 4 2 3 2 3 2" xfId="3983" xr:uid="{00000000-0005-0000-0000-0000920F0000}"/>
    <cellStyle name="Normal 2 4 2 3 2 3 2 2" xfId="14056" xr:uid="{00000000-0005-0000-0000-0000EB360000}"/>
    <cellStyle name="Normal 2 4 2 3 2 3 2 2 3" xfId="29154" xr:uid="{00000000-0005-0000-0000-0000E5710000}"/>
    <cellStyle name="Normal 2 4 2 3 2 3 2 3" xfId="9036" xr:uid="{00000000-0005-0000-0000-00004F230000}"/>
    <cellStyle name="Normal 2 4 2 3 2 3 2 3 3" xfId="24137" xr:uid="{00000000-0005-0000-0000-00004C5E0000}"/>
    <cellStyle name="Normal 2 4 2 3 2 3 2 5" xfId="19124" xr:uid="{00000000-0005-0000-0000-0000B74A0000}"/>
    <cellStyle name="Normal 2 4 2 3 2 3 3" xfId="5675" xr:uid="{00000000-0005-0000-0000-00002E160000}"/>
    <cellStyle name="Normal 2 4 2 3 2 3 3 2" xfId="15727" xr:uid="{00000000-0005-0000-0000-0000723D0000}"/>
    <cellStyle name="Normal 2 4 2 3 2 3 3 2 3" xfId="30825" xr:uid="{00000000-0005-0000-0000-00006C780000}"/>
    <cellStyle name="Normal 2 4 2 3 2 3 3 3" xfId="10707" xr:uid="{00000000-0005-0000-0000-0000D6290000}"/>
    <cellStyle name="Normal 2 4 2 3 2 3 3 3 3" xfId="25808" xr:uid="{00000000-0005-0000-0000-0000D3640000}"/>
    <cellStyle name="Normal 2 4 2 3 2 3 3 5" xfId="20795" xr:uid="{00000000-0005-0000-0000-00003E510000}"/>
    <cellStyle name="Normal 2 4 2 3 2 3 4" xfId="12385" xr:uid="{00000000-0005-0000-0000-000064300000}"/>
    <cellStyle name="Normal 2 4 2 3 2 3 4 3" xfId="27483" xr:uid="{00000000-0005-0000-0000-00005E6B0000}"/>
    <cellStyle name="Normal 2 4 2 3 2 3 5" xfId="7364" xr:uid="{00000000-0005-0000-0000-0000C71C0000}"/>
    <cellStyle name="Normal 2 4 2 3 2 3 5 3" xfId="22466" xr:uid="{00000000-0005-0000-0000-0000C5570000}"/>
    <cellStyle name="Normal 2 4 2 3 2 3 7" xfId="17453" xr:uid="{00000000-0005-0000-0000-000030440000}"/>
    <cellStyle name="Normal 2 4 2 3 2 4" xfId="3146" xr:uid="{00000000-0005-0000-0000-00004D0C0000}"/>
    <cellStyle name="Normal 2 4 2 3 2 4 2" xfId="13220" xr:uid="{00000000-0005-0000-0000-0000A7330000}"/>
    <cellStyle name="Normal 2 4 2 3 2 4 2 3" xfId="28318" xr:uid="{00000000-0005-0000-0000-0000A16E0000}"/>
    <cellStyle name="Normal 2 4 2 3 2 4 3" xfId="8200" xr:uid="{00000000-0005-0000-0000-00000B200000}"/>
    <cellStyle name="Normal 2 4 2 3 2 4 3 3" xfId="23301" xr:uid="{00000000-0005-0000-0000-0000085B0000}"/>
    <cellStyle name="Normal 2 4 2 3 2 4 5" xfId="18288" xr:uid="{00000000-0005-0000-0000-000073470000}"/>
    <cellStyle name="Normal 2 4 2 3 2 5" xfId="4839" xr:uid="{00000000-0005-0000-0000-0000EA120000}"/>
    <cellStyle name="Normal 2 4 2 3 2 5 2" xfId="14891" xr:uid="{00000000-0005-0000-0000-00002E3A0000}"/>
    <cellStyle name="Normal 2 4 2 3 2 5 2 3" xfId="29989" xr:uid="{00000000-0005-0000-0000-000028750000}"/>
    <cellStyle name="Normal 2 4 2 3 2 5 3" xfId="9871" xr:uid="{00000000-0005-0000-0000-000092260000}"/>
    <cellStyle name="Normal 2 4 2 3 2 5 3 3" xfId="24972" xr:uid="{00000000-0005-0000-0000-00008F610000}"/>
    <cellStyle name="Normal 2 4 2 3 2 5 5" xfId="19959" xr:uid="{00000000-0005-0000-0000-0000FA4D0000}"/>
    <cellStyle name="Normal 2 4 2 3 2 6" xfId="11549" xr:uid="{00000000-0005-0000-0000-0000202D0000}"/>
    <cellStyle name="Normal 2 4 2 3 2 6 3" xfId="26647" xr:uid="{00000000-0005-0000-0000-00001A680000}"/>
    <cellStyle name="Normal 2 4 2 3 2 7" xfId="6528" xr:uid="{00000000-0005-0000-0000-000083190000}"/>
    <cellStyle name="Normal 2 4 2 3 2 7 3" xfId="21630" xr:uid="{00000000-0005-0000-0000-000081540000}"/>
    <cellStyle name="Normal 2 4 2 3 2 9" xfId="16617" xr:uid="{00000000-0005-0000-0000-0000EC400000}"/>
    <cellStyle name="Normal 2 4 2 3 3" xfId="1664" xr:uid="{00000000-0005-0000-0000-000083060000}"/>
    <cellStyle name="Normal 2 4 2 3 3 2" xfId="2503" xr:uid="{00000000-0005-0000-0000-0000CA090000}"/>
    <cellStyle name="Normal 2 4 2 3 3 2 2" xfId="4193" xr:uid="{00000000-0005-0000-0000-000064100000}"/>
    <cellStyle name="Normal 2 4 2 3 3 2 2 2" xfId="14266" xr:uid="{00000000-0005-0000-0000-0000BD370000}"/>
    <cellStyle name="Normal 2 4 2 3 3 2 2 2 3" xfId="29364" xr:uid="{00000000-0005-0000-0000-0000B7720000}"/>
    <cellStyle name="Normal 2 4 2 3 3 2 2 3" xfId="9246" xr:uid="{00000000-0005-0000-0000-000021240000}"/>
    <cellStyle name="Normal 2 4 2 3 3 2 2 3 3" xfId="24347" xr:uid="{00000000-0005-0000-0000-00001E5F0000}"/>
    <cellStyle name="Normal 2 4 2 3 3 2 2 5" xfId="19334" xr:uid="{00000000-0005-0000-0000-0000894B0000}"/>
    <cellStyle name="Normal 2 4 2 3 3 2 3" xfId="5885" xr:uid="{00000000-0005-0000-0000-000000170000}"/>
    <cellStyle name="Normal 2 4 2 3 3 2 3 2" xfId="15937" xr:uid="{00000000-0005-0000-0000-0000443E0000}"/>
    <cellStyle name="Normal 2 4 2 3 3 2 3 2 3" xfId="31035" xr:uid="{00000000-0005-0000-0000-00003E790000}"/>
    <cellStyle name="Normal 2 4 2 3 3 2 3 3" xfId="10917" xr:uid="{00000000-0005-0000-0000-0000A82A0000}"/>
    <cellStyle name="Normal 2 4 2 3 3 2 3 3 3" xfId="26018" xr:uid="{00000000-0005-0000-0000-0000A5650000}"/>
    <cellStyle name="Normal 2 4 2 3 3 2 3 5" xfId="21005" xr:uid="{00000000-0005-0000-0000-000010520000}"/>
    <cellStyle name="Normal 2 4 2 3 3 2 4" xfId="12595" xr:uid="{00000000-0005-0000-0000-000036310000}"/>
    <cellStyle name="Normal 2 4 2 3 3 2 4 3" xfId="27693" xr:uid="{00000000-0005-0000-0000-0000306C0000}"/>
    <cellStyle name="Normal 2 4 2 3 3 2 5" xfId="7574" xr:uid="{00000000-0005-0000-0000-0000991D0000}"/>
    <cellStyle name="Normal 2 4 2 3 3 2 5 3" xfId="22676" xr:uid="{00000000-0005-0000-0000-000097580000}"/>
    <cellStyle name="Normal 2 4 2 3 3 2 7" xfId="17663" xr:uid="{00000000-0005-0000-0000-000002450000}"/>
    <cellStyle name="Normal 2 4 2 3 3 3" xfId="3356" xr:uid="{00000000-0005-0000-0000-00001F0D0000}"/>
    <cellStyle name="Normal 2 4 2 3 3 3 2" xfId="13430" xr:uid="{00000000-0005-0000-0000-000079340000}"/>
    <cellStyle name="Normal 2 4 2 3 3 3 2 3" xfId="28528" xr:uid="{00000000-0005-0000-0000-0000736F0000}"/>
    <cellStyle name="Normal 2 4 2 3 3 3 3" xfId="8410" xr:uid="{00000000-0005-0000-0000-0000DD200000}"/>
    <cellStyle name="Normal 2 4 2 3 3 3 3 3" xfId="23511" xr:uid="{00000000-0005-0000-0000-0000DA5B0000}"/>
    <cellStyle name="Normal 2 4 2 3 3 3 5" xfId="18498" xr:uid="{00000000-0005-0000-0000-000045480000}"/>
    <cellStyle name="Normal 2 4 2 3 3 4" xfId="5049" xr:uid="{00000000-0005-0000-0000-0000BC130000}"/>
    <cellStyle name="Normal 2 4 2 3 3 4 2" xfId="15101" xr:uid="{00000000-0005-0000-0000-0000003B0000}"/>
    <cellStyle name="Normal 2 4 2 3 3 4 2 3" xfId="30199" xr:uid="{00000000-0005-0000-0000-0000FA750000}"/>
    <cellStyle name="Normal 2 4 2 3 3 4 3" xfId="10081" xr:uid="{00000000-0005-0000-0000-000064270000}"/>
    <cellStyle name="Normal 2 4 2 3 3 4 3 3" xfId="25182" xr:uid="{00000000-0005-0000-0000-000061620000}"/>
    <cellStyle name="Normal 2 4 2 3 3 4 5" xfId="20169" xr:uid="{00000000-0005-0000-0000-0000CC4E0000}"/>
    <cellStyle name="Normal 2 4 2 3 3 5" xfId="11759" xr:uid="{00000000-0005-0000-0000-0000F22D0000}"/>
    <cellStyle name="Normal 2 4 2 3 3 5 3" xfId="26857" xr:uid="{00000000-0005-0000-0000-0000EC680000}"/>
    <cellStyle name="Normal 2 4 2 3 3 6" xfId="6738" xr:uid="{00000000-0005-0000-0000-0000551A0000}"/>
    <cellStyle name="Normal 2 4 2 3 3 6 3" xfId="21840" xr:uid="{00000000-0005-0000-0000-000053550000}"/>
    <cellStyle name="Normal 2 4 2 3 3 8" xfId="16827" xr:uid="{00000000-0005-0000-0000-0000BE410000}"/>
    <cellStyle name="Normal 2 4 2 3 4" xfId="2085" xr:uid="{00000000-0005-0000-0000-000028080000}"/>
    <cellStyle name="Normal 2 4 2 3 4 2" xfId="3775" xr:uid="{00000000-0005-0000-0000-0000C20E0000}"/>
    <cellStyle name="Normal 2 4 2 3 4 2 2" xfId="13848" xr:uid="{00000000-0005-0000-0000-00001B360000}"/>
    <cellStyle name="Normal 2 4 2 3 4 2 2 3" xfId="28946" xr:uid="{00000000-0005-0000-0000-000015710000}"/>
    <cellStyle name="Normal 2 4 2 3 4 2 3" xfId="8828" xr:uid="{00000000-0005-0000-0000-00007F220000}"/>
    <cellStyle name="Normal 2 4 2 3 4 2 3 3" xfId="23929" xr:uid="{00000000-0005-0000-0000-00007C5D0000}"/>
    <cellStyle name="Normal 2 4 2 3 4 2 5" xfId="18916" xr:uid="{00000000-0005-0000-0000-0000E7490000}"/>
    <cellStyle name="Normal 2 4 2 3 4 3" xfId="5467" xr:uid="{00000000-0005-0000-0000-00005E150000}"/>
    <cellStyle name="Normal 2 4 2 3 4 3 2" xfId="15519" xr:uid="{00000000-0005-0000-0000-0000A23C0000}"/>
    <cellStyle name="Normal 2 4 2 3 4 3 2 3" xfId="30617" xr:uid="{00000000-0005-0000-0000-00009C770000}"/>
    <cellStyle name="Normal 2 4 2 3 4 3 3" xfId="10499" xr:uid="{00000000-0005-0000-0000-000006290000}"/>
    <cellStyle name="Normal 2 4 2 3 4 3 3 3" xfId="25600" xr:uid="{00000000-0005-0000-0000-000003640000}"/>
    <cellStyle name="Normal 2 4 2 3 4 3 5" xfId="20587" xr:uid="{00000000-0005-0000-0000-00006E500000}"/>
    <cellStyle name="Normal 2 4 2 3 4 4" xfId="12177" xr:uid="{00000000-0005-0000-0000-0000942F0000}"/>
    <cellStyle name="Normal 2 4 2 3 4 4 3" xfId="27275" xr:uid="{00000000-0005-0000-0000-00008E6A0000}"/>
    <cellStyle name="Normal 2 4 2 3 4 5" xfId="7156" xr:uid="{00000000-0005-0000-0000-0000F71B0000}"/>
    <cellStyle name="Normal 2 4 2 3 4 5 3" xfId="22258" xr:uid="{00000000-0005-0000-0000-0000F5560000}"/>
    <cellStyle name="Normal 2 4 2 3 4 7" xfId="17245" xr:uid="{00000000-0005-0000-0000-000060430000}"/>
    <cellStyle name="Normal 2 4 2 3 5" xfId="2938" xr:uid="{00000000-0005-0000-0000-00007D0B0000}"/>
    <cellStyle name="Normal 2 4 2 3 5 2" xfId="13012" xr:uid="{00000000-0005-0000-0000-0000D7320000}"/>
    <cellStyle name="Normal 2 4 2 3 5 2 3" xfId="28110" xr:uid="{00000000-0005-0000-0000-0000D16D0000}"/>
    <cellStyle name="Normal 2 4 2 3 5 3" xfId="7992" xr:uid="{00000000-0005-0000-0000-00003B1F0000}"/>
    <cellStyle name="Normal 2 4 2 3 5 3 3" xfId="23093" xr:uid="{00000000-0005-0000-0000-0000385A0000}"/>
    <cellStyle name="Normal 2 4 2 3 5 5" xfId="18080" xr:uid="{00000000-0005-0000-0000-0000A3460000}"/>
    <cellStyle name="Normal 2 4 2 3 6" xfId="4631" xr:uid="{00000000-0005-0000-0000-00001A120000}"/>
    <cellStyle name="Normal 2 4 2 3 6 2" xfId="14683" xr:uid="{00000000-0005-0000-0000-00005E390000}"/>
    <cellStyle name="Normal 2 4 2 3 6 2 3" xfId="29781" xr:uid="{00000000-0005-0000-0000-000058740000}"/>
    <cellStyle name="Normal 2 4 2 3 6 3" xfId="9663" xr:uid="{00000000-0005-0000-0000-0000C2250000}"/>
    <cellStyle name="Normal 2 4 2 3 6 3 3" xfId="24764" xr:uid="{00000000-0005-0000-0000-0000BF600000}"/>
    <cellStyle name="Normal 2 4 2 3 6 5" xfId="19751" xr:uid="{00000000-0005-0000-0000-00002A4D0000}"/>
    <cellStyle name="Normal 2 4 2 3 7" xfId="11341" xr:uid="{00000000-0005-0000-0000-0000502C0000}"/>
    <cellStyle name="Normal 2 4 2 3 7 3" xfId="26439" xr:uid="{00000000-0005-0000-0000-00004A670000}"/>
    <cellStyle name="Normal 2 4 2 3 8" xfId="6320" xr:uid="{00000000-0005-0000-0000-0000B3180000}"/>
    <cellStyle name="Normal 2 4 2 3 8 3" xfId="21422" xr:uid="{00000000-0005-0000-0000-0000B1530000}"/>
    <cellStyle name="Normal 2 4 2 4" xfId="1345" xr:uid="{00000000-0005-0000-0000-000044050000}"/>
    <cellStyle name="Normal 2 4 2 4 2" xfId="1768" xr:uid="{00000000-0005-0000-0000-0000EB060000}"/>
    <cellStyle name="Normal 2 4 2 4 2 2" xfId="2607" xr:uid="{00000000-0005-0000-0000-0000320A0000}"/>
    <cellStyle name="Normal 2 4 2 4 2 2 2" xfId="4297" xr:uid="{00000000-0005-0000-0000-0000CC100000}"/>
    <cellStyle name="Normal 2 4 2 4 2 2 2 2" xfId="14370" xr:uid="{00000000-0005-0000-0000-000025380000}"/>
    <cellStyle name="Normal 2 4 2 4 2 2 2 2 3" xfId="29468" xr:uid="{00000000-0005-0000-0000-00001F730000}"/>
    <cellStyle name="Normal 2 4 2 4 2 2 2 3" xfId="9350" xr:uid="{00000000-0005-0000-0000-000089240000}"/>
    <cellStyle name="Normal 2 4 2 4 2 2 2 3 3" xfId="24451" xr:uid="{00000000-0005-0000-0000-0000865F0000}"/>
    <cellStyle name="Normal 2 4 2 4 2 2 2 5" xfId="19438" xr:uid="{00000000-0005-0000-0000-0000F14B0000}"/>
    <cellStyle name="Normal 2 4 2 4 2 2 3" xfId="5989" xr:uid="{00000000-0005-0000-0000-000068170000}"/>
    <cellStyle name="Normal 2 4 2 4 2 2 3 2" xfId="16041" xr:uid="{00000000-0005-0000-0000-0000AC3E0000}"/>
    <cellStyle name="Normal 2 4 2 4 2 2 3 2 3" xfId="31139" xr:uid="{00000000-0005-0000-0000-0000A6790000}"/>
    <cellStyle name="Normal 2 4 2 4 2 2 3 3" xfId="11021" xr:uid="{00000000-0005-0000-0000-0000102B0000}"/>
    <cellStyle name="Normal 2 4 2 4 2 2 3 3 3" xfId="26122" xr:uid="{00000000-0005-0000-0000-00000D660000}"/>
    <cellStyle name="Normal 2 4 2 4 2 2 3 5" xfId="21109" xr:uid="{00000000-0005-0000-0000-000078520000}"/>
    <cellStyle name="Normal 2 4 2 4 2 2 4" xfId="12699" xr:uid="{00000000-0005-0000-0000-00009E310000}"/>
    <cellStyle name="Normal 2 4 2 4 2 2 4 3" xfId="27797" xr:uid="{00000000-0005-0000-0000-0000986C0000}"/>
    <cellStyle name="Normal 2 4 2 4 2 2 5" xfId="7678" xr:uid="{00000000-0005-0000-0000-0000011E0000}"/>
    <cellStyle name="Normal 2 4 2 4 2 2 5 3" xfId="22780" xr:uid="{00000000-0005-0000-0000-0000FF580000}"/>
    <cellStyle name="Normal 2 4 2 4 2 2 7" xfId="17767" xr:uid="{00000000-0005-0000-0000-00006A450000}"/>
    <cellStyle name="Normal 2 4 2 4 2 3" xfId="3460" xr:uid="{00000000-0005-0000-0000-0000870D0000}"/>
    <cellStyle name="Normal 2 4 2 4 2 3 2" xfId="13534" xr:uid="{00000000-0005-0000-0000-0000E1340000}"/>
    <cellStyle name="Normal 2 4 2 4 2 3 2 3" xfId="28632" xr:uid="{00000000-0005-0000-0000-0000DB6F0000}"/>
    <cellStyle name="Normal 2 4 2 4 2 3 3" xfId="8514" xr:uid="{00000000-0005-0000-0000-000045210000}"/>
    <cellStyle name="Normal 2 4 2 4 2 3 3 3" xfId="23615" xr:uid="{00000000-0005-0000-0000-0000425C0000}"/>
    <cellStyle name="Normal 2 4 2 4 2 3 5" xfId="18602" xr:uid="{00000000-0005-0000-0000-0000AD480000}"/>
    <cellStyle name="Normal 2 4 2 4 2 4" xfId="5153" xr:uid="{00000000-0005-0000-0000-000024140000}"/>
    <cellStyle name="Normal 2 4 2 4 2 4 2" xfId="15205" xr:uid="{00000000-0005-0000-0000-0000683B0000}"/>
    <cellStyle name="Normal 2 4 2 4 2 4 2 3" xfId="30303" xr:uid="{00000000-0005-0000-0000-000062760000}"/>
    <cellStyle name="Normal 2 4 2 4 2 4 3" xfId="10185" xr:uid="{00000000-0005-0000-0000-0000CC270000}"/>
    <cellStyle name="Normal 2 4 2 4 2 4 3 3" xfId="25286" xr:uid="{00000000-0005-0000-0000-0000C9620000}"/>
    <cellStyle name="Normal 2 4 2 4 2 4 5" xfId="20273" xr:uid="{00000000-0005-0000-0000-0000344F0000}"/>
    <cellStyle name="Normal 2 4 2 4 2 5" xfId="11863" xr:uid="{00000000-0005-0000-0000-00005A2E0000}"/>
    <cellStyle name="Normal 2 4 2 4 2 5 3" xfId="26961" xr:uid="{00000000-0005-0000-0000-000054690000}"/>
    <cellStyle name="Normal 2 4 2 4 2 6" xfId="6842" xr:uid="{00000000-0005-0000-0000-0000BD1A0000}"/>
    <cellStyle name="Normal 2 4 2 4 2 6 3" xfId="21944" xr:uid="{00000000-0005-0000-0000-0000BB550000}"/>
    <cellStyle name="Normal 2 4 2 4 2 8" xfId="16931" xr:uid="{00000000-0005-0000-0000-000026420000}"/>
    <cellStyle name="Normal 2 4 2 4 3" xfId="2189" xr:uid="{00000000-0005-0000-0000-000090080000}"/>
    <cellStyle name="Normal 2 4 2 4 3 2" xfId="3879" xr:uid="{00000000-0005-0000-0000-00002A0F0000}"/>
    <cellStyle name="Normal 2 4 2 4 3 2 2" xfId="13952" xr:uid="{00000000-0005-0000-0000-000083360000}"/>
    <cellStyle name="Normal 2 4 2 4 3 2 2 3" xfId="29050" xr:uid="{00000000-0005-0000-0000-00007D710000}"/>
    <cellStyle name="Normal 2 4 2 4 3 2 3" xfId="8932" xr:uid="{00000000-0005-0000-0000-0000E7220000}"/>
    <cellStyle name="Normal 2 4 2 4 3 2 3 3" xfId="24033" xr:uid="{00000000-0005-0000-0000-0000E45D0000}"/>
    <cellStyle name="Normal 2 4 2 4 3 2 5" xfId="19020" xr:uid="{00000000-0005-0000-0000-00004F4A0000}"/>
    <cellStyle name="Normal 2 4 2 4 3 3" xfId="5571" xr:uid="{00000000-0005-0000-0000-0000C6150000}"/>
    <cellStyle name="Normal 2 4 2 4 3 3 2" xfId="15623" xr:uid="{00000000-0005-0000-0000-00000A3D0000}"/>
    <cellStyle name="Normal 2 4 2 4 3 3 2 3" xfId="30721" xr:uid="{00000000-0005-0000-0000-000004780000}"/>
    <cellStyle name="Normal 2 4 2 4 3 3 3" xfId="10603" xr:uid="{00000000-0005-0000-0000-00006E290000}"/>
    <cellStyle name="Normal 2 4 2 4 3 3 3 3" xfId="25704" xr:uid="{00000000-0005-0000-0000-00006B640000}"/>
    <cellStyle name="Normal 2 4 2 4 3 3 5" xfId="20691" xr:uid="{00000000-0005-0000-0000-0000D6500000}"/>
    <cellStyle name="Normal 2 4 2 4 3 4" xfId="12281" xr:uid="{00000000-0005-0000-0000-0000FC2F0000}"/>
    <cellStyle name="Normal 2 4 2 4 3 4 3" xfId="27379" xr:uid="{00000000-0005-0000-0000-0000F66A0000}"/>
    <cellStyle name="Normal 2 4 2 4 3 5" xfId="7260" xr:uid="{00000000-0005-0000-0000-00005F1C0000}"/>
    <cellStyle name="Normal 2 4 2 4 3 5 3" xfId="22362" xr:uid="{00000000-0005-0000-0000-00005D570000}"/>
    <cellStyle name="Normal 2 4 2 4 3 7" xfId="17349" xr:uid="{00000000-0005-0000-0000-0000C8430000}"/>
    <cellStyle name="Normal 2 4 2 4 4" xfId="3042" xr:uid="{00000000-0005-0000-0000-0000E50B0000}"/>
    <cellStyle name="Normal 2 4 2 4 4 2" xfId="13116" xr:uid="{00000000-0005-0000-0000-00003F330000}"/>
    <cellStyle name="Normal 2 4 2 4 4 2 3" xfId="28214" xr:uid="{00000000-0005-0000-0000-0000396E0000}"/>
    <cellStyle name="Normal 2 4 2 4 4 3" xfId="8096" xr:uid="{00000000-0005-0000-0000-0000A31F0000}"/>
    <cellStyle name="Normal 2 4 2 4 4 3 3" xfId="23197" xr:uid="{00000000-0005-0000-0000-0000A05A0000}"/>
    <cellStyle name="Normal 2 4 2 4 4 5" xfId="18184" xr:uid="{00000000-0005-0000-0000-00000B470000}"/>
    <cellStyle name="Normal 2 4 2 4 5" xfId="4735" xr:uid="{00000000-0005-0000-0000-000082120000}"/>
    <cellStyle name="Normal 2 4 2 4 5 2" xfId="14787" xr:uid="{00000000-0005-0000-0000-0000C6390000}"/>
    <cellStyle name="Normal 2 4 2 4 5 2 3" xfId="29885" xr:uid="{00000000-0005-0000-0000-0000C0740000}"/>
    <cellStyle name="Normal 2 4 2 4 5 3" xfId="9767" xr:uid="{00000000-0005-0000-0000-00002A260000}"/>
    <cellStyle name="Normal 2 4 2 4 5 3 3" xfId="24868" xr:uid="{00000000-0005-0000-0000-000027610000}"/>
    <cellStyle name="Normal 2 4 2 4 5 5" xfId="19855" xr:uid="{00000000-0005-0000-0000-0000924D0000}"/>
    <cellStyle name="Normal 2 4 2 4 6" xfId="11445" xr:uid="{00000000-0005-0000-0000-0000B82C0000}"/>
    <cellStyle name="Normal 2 4 2 4 6 3" xfId="26543" xr:uid="{00000000-0005-0000-0000-0000B2670000}"/>
    <cellStyle name="Normal 2 4 2 4 7" xfId="6424" xr:uid="{00000000-0005-0000-0000-00001B190000}"/>
    <cellStyle name="Normal 2 4 2 4 7 3" xfId="21526" xr:uid="{00000000-0005-0000-0000-000019540000}"/>
    <cellStyle name="Normal 2 4 2 4 9" xfId="16513" xr:uid="{00000000-0005-0000-0000-000084400000}"/>
    <cellStyle name="Normal 2 4 2 5" xfId="1558" xr:uid="{00000000-0005-0000-0000-000019060000}"/>
    <cellStyle name="Normal 2 4 2 5 2" xfId="2399" xr:uid="{00000000-0005-0000-0000-000062090000}"/>
    <cellStyle name="Normal 2 4 2 5 2 2" xfId="4089" xr:uid="{00000000-0005-0000-0000-0000FC0F0000}"/>
    <cellStyle name="Normal 2 4 2 5 2 2 2" xfId="14162" xr:uid="{00000000-0005-0000-0000-000055370000}"/>
    <cellStyle name="Normal 2 4 2 5 2 2 2 3" xfId="29260" xr:uid="{00000000-0005-0000-0000-00004F720000}"/>
    <cellStyle name="Normal 2 4 2 5 2 2 3" xfId="9142" xr:uid="{00000000-0005-0000-0000-0000B9230000}"/>
    <cellStyle name="Normal 2 4 2 5 2 2 3 3" xfId="24243" xr:uid="{00000000-0005-0000-0000-0000B65E0000}"/>
    <cellStyle name="Normal 2 4 2 5 2 2 5" xfId="19230" xr:uid="{00000000-0005-0000-0000-0000214B0000}"/>
    <cellStyle name="Normal 2 4 2 5 2 3" xfId="5781" xr:uid="{00000000-0005-0000-0000-000098160000}"/>
    <cellStyle name="Normal 2 4 2 5 2 3 2" xfId="15833" xr:uid="{00000000-0005-0000-0000-0000DC3D0000}"/>
    <cellStyle name="Normal 2 4 2 5 2 3 2 3" xfId="30931" xr:uid="{00000000-0005-0000-0000-0000D6780000}"/>
    <cellStyle name="Normal 2 4 2 5 2 3 3" xfId="10813" xr:uid="{00000000-0005-0000-0000-0000402A0000}"/>
    <cellStyle name="Normal 2 4 2 5 2 3 3 3" xfId="25914" xr:uid="{00000000-0005-0000-0000-00003D650000}"/>
    <cellStyle name="Normal 2 4 2 5 2 3 5" xfId="20901" xr:uid="{00000000-0005-0000-0000-0000A8510000}"/>
    <cellStyle name="Normal 2 4 2 5 2 4" xfId="12491" xr:uid="{00000000-0005-0000-0000-0000CE300000}"/>
    <cellStyle name="Normal 2 4 2 5 2 4 3" xfId="27589" xr:uid="{00000000-0005-0000-0000-0000C86B0000}"/>
    <cellStyle name="Normal 2 4 2 5 2 5" xfId="7470" xr:uid="{00000000-0005-0000-0000-0000311D0000}"/>
    <cellStyle name="Normal 2 4 2 5 2 5 3" xfId="22572" xr:uid="{00000000-0005-0000-0000-00002F580000}"/>
    <cellStyle name="Normal 2 4 2 5 2 7" xfId="17559" xr:uid="{00000000-0005-0000-0000-00009A440000}"/>
    <cellStyle name="Normal 2 4 2 5 3" xfId="3252" xr:uid="{00000000-0005-0000-0000-0000B70C0000}"/>
    <cellStyle name="Normal 2 4 2 5 3 2" xfId="13326" xr:uid="{00000000-0005-0000-0000-000011340000}"/>
    <cellStyle name="Normal 2 4 2 5 3 2 3" xfId="28424" xr:uid="{00000000-0005-0000-0000-00000B6F0000}"/>
    <cellStyle name="Normal 2 4 2 5 3 3" xfId="8306" xr:uid="{00000000-0005-0000-0000-000075200000}"/>
    <cellStyle name="Normal 2 4 2 5 3 3 3" xfId="23407" xr:uid="{00000000-0005-0000-0000-0000725B0000}"/>
    <cellStyle name="Normal 2 4 2 5 3 5" xfId="18394" xr:uid="{00000000-0005-0000-0000-0000DD470000}"/>
    <cellStyle name="Normal 2 4 2 5 4" xfId="4945" xr:uid="{00000000-0005-0000-0000-000054130000}"/>
    <cellStyle name="Normal 2 4 2 5 4 2" xfId="14997" xr:uid="{00000000-0005-0000-0000-0000983A0000}"/>
    <cellStyle name="Normal 2 4 2 5 4 2 3" xfId="30095" xr:uid="{00000000-0005-0000-0000-000092750000}"/>
    <cellStyle name="Normal 2 4 2 5 4 3" xfId="9977" xr:uid="{00000000-0005-0000-0000-0000FC260000}"/>
    <cellStyle name="Normal 2 4 2 5 4 3 3" xfId="25078" xr:uid="{00000000-0005-0000-0000-0000F9610000}"/>
    <cellStyle name="Normal 2 4 2 5 4 5" xfId="20065" xr:uid="{00000000-0005-0000-0000-0000644E0000}"/>
    <cellStyle name="Normal 2 4 2 5 5" xfId="11655" xr:uid="{00000000-0005-0000-0000-00008A2D0000}"/>
    <cellStyle name="Normal 2 4 2 5 5 3" xfId="26753" xr:uid="{00000000-0005-0000-0000-000084680000}"/>
    <cellStyle name="Normal 2 4 2 5 6" xfId="6634" xr:uid="{00000000-0005-0000-0000-0000ED190000}"/>
    <cellStyle name="Normal 2 4 2 5 6 3" xfId="21736" xr:uid="{00000000-0005-0000-0000-0000EB540000}"/>
    <cellStyle name="Normal 2 4 2 5 8" xfId="16723" xr:uid="{00000000-0005-0000-0000-000056410000}"/>
    <cellStyle name="Normal 2 4 2 6" xfId="1979" xr:uid="{00000000-0005-0000-0000-0000BE070000}"/>
    <cellStyle name="Normal 2 4 2 6 2" xfId="3671" xr:uid="{00000000-0005-0000-0000-00005A0E0000}"/>
    <cellStyle name="Normal 2 4 2 6 2 2" xfId="13744" xr:uid="{00000000-0005-0000-0000-0000B3350000}"/>
    <cellStyle name="Normal 2 4 2 6 2 2 3" xfId="28842" xr:uid="{00000000-0005-0000-0000-0000AD700000}"/>
    <cellStyle name="Normal 2 4 2 6 2 3" xfId="8724" xr:uid="{00000000-0005-0000-0000-000017220000}"/>
    <cellStyle name="Normal 2 4 2 6 2 3 3" xfId="23825" xr:uid="{00000000-0005-0000-0000-0000145D0000}"/>
    <cellStyle name="Normal 2 4 2 6 2 5" xfId="18812" xr:uid="{00000000-0005-0000-0000-00007F490000}"/>
    <cellStyle name="Normal 2 4 2 6 3" xfId="5363" xr:uid="{00000000-0005-0000-0000-0000F6140000}"/>
    <cellStyle name="Normal 2 4 2 6 3 2" xfId="15415" xr:uid="{00000000-0005-0000-0000-00003A3C0000}"/>
    <cellStyle name="Normal 2 4 2 6 3 2 3" xfId="30513" xr:uid="{00000000-0005-0000-0000-000034770000}"/>
    <cellStyle name="Normal 2 4 2 6 3 3" xfId="10395" xr:uid="{00000000-0005-0000-0000-00009E280000}"/>
    <cellStyle name="Normal 2 4 2 6 3 3 3" xfId="25496" xr:uid="{00000000-0005-0000-0000-00009B630000}"/>
    <cellStyle name="Normal 2 4 2 6 3 5" xfId="20483" xr:uid="{00000000-0005-0000-0000-000006500000}"/>
    <cellStyle name="Normal 2 4 2 6 4" xfId="12073" xr:uid="{00000000-0005-0000-0000-00002C2F0000}"/>
    <cellStyle name="Normal 2 4 2 6 4 3" xfId="27171" xr:uid="{00000000-0005-0000-0000-0000266A0000}"/>
    <cellStyle name="Normal 2 4 2 6 5" xfId="7052" xr:uid="{00000000-0005-0000-0000-00008F1B0000}"/>
    <cellStyle name="Normal 2 4 2 6 5 3" xfId="22154" xr:uid="{00000000-0005-0000-0000-00008D560000}"/>
    <cellStyle name="Normal 2 4 2 6 7" xfId="17141" xr:uid="{00000000-0005-0000-0000-0000F8420000}"/>
    <cellStyle name="Normal 2 4 2 7" xfId="2830" xr:uid="{00000000-0005-0000-0000-0000110B0000}"/>
    <cellStyle name="Normal 2 4 2 7 2" xfId="12908" xr:uid="{00000000-0005-0000-0000-00006F320000}"/>
    <cellStyle name="Normal 2 4 2 7 2 3" xfId="28006" xr:uid="{00000000-0005-0000-0000-0000696D0000}"/>
    <cellStyle name="Normal 2 4 2 7 3" xfId="7888" xr:uid="{00000000-0005-0000-0000-0000D31E0000}"/>
    <cellStyle name="Normal 2 4 2 7 3 3" xfId="22989" xr:uid="{00000000-0005-0000-0000-0000D0590000}"/>
    <cellStyle name="Normal 2 4 2 7 5" xfId="17976" xr:uid="{00000000-0005-0000-0000-00003B460000}"/>
    <cellStyle name="Normal 2 4 2 8" xfId="4524" xr:uid="{00000000-0005-0000-0000-0000AF110000}"/>
    <cellStyle name="Normal 2 4 2 8 2" xfId="14579" xr:uid="{00000000-0005-0000-0000-0000F6380000}"/>
    <cellStyle name="Normal 2 4 2 8 2 3" xfId="29677" xr:uid="{00000000-0005-0000-0000-0000F0730000}"/>
    <cellStyle name="Normal 2 4 2 8 3" xfId="9559" xr:uid="{00000000-0005-0000-0000-00005A250000}"/>
    <cellStyle name="Normal 2 4 2 8 3 3" xfId="24660" xr:uid="{00000000-0005-0000-0000-000057600000}"/>
    <cellStyle name="Normal 2 4 2 8 5" xfId="19647" xr:uid="{00000000-0005-0000-0000-0000C24C0000}"/>
    <cellStyle name="Normal 2 4 2 9" xfId="11235" xr:uid="{00000000-0005-0000-0000-0000E62B0000}"/>
    <cellStyle name="Normal 2 4 2 9 3" xfId="26335" xr:uid="{00000000-0005-0000-0000-0000E2660000}"/>
    <cellStyle name="Normal 2 5" xfId="848" xr:uid="{00000000-0005-0000-0000-000052030000}"/>
    <cellStyle name="Normal 2 5 10" xfId="6215" xr:uid="{00000000-0005-0000-0000-00004A180000}"/>
    <cellStyle name="Normal 2 5 10 3" xfId="21319" xr:uid="{00000000-0005-0000-0000-00004A530000}"/>
    <cellStyle name="Normal 2 5 12" xfId="16304" xr:uid="{00000000-0005-0000-0000-0000B33F0000}"/>
    <cellStyle name="Normal 2 5 2" xfId="1179" xr:uid="{00000000-0005-0000-0000-00009E040000}"/>
    <cellStyle name="Normal 2 5 2 11" xfId="16358" xr:uid="{00000000-0005-0000-0000-0000E93F0000}"/>
    <cellStyle name="Normal 2 5 2 2" xfId="1287" xr:uid="{00000000-0005-0000-0000-00000A050000}"/>
    <cellStyle name="Normal 2 5 2 2 10" xfId="16462" xr:uid="{00000000-0005-0000-0000-000051400000}"/>
    <cellStyle name="Normal 2 5 2 2 2" xfId="1504" xr:uid="{00000000-0005-0000-0000-0000E3050000}"/>
    <cellStyle name="Normal 2 5 2 2 2 2" xfId="1925" xr:uid="{00000000-0005-0000-0000-000088070000}"/>
    <cellStyle name="Normal 2 5 2 2 2 2 2" xfId="2764" xr:uid="{00000000-0005-0000-0000-0000CF0A0000}"/>
    <cellStyle name="Normal 2 5 2 2 2 2 2 2" xfId="4454" xr:uid="{00000000-0005-0000-0000-000069110000}"/>
    <cellStyle name="Normal 2 5 2 2 2 2 2 2 2" xfId="14527" xr:uid="{00000000-0005-0000-0000-0000C2380000}"/>
    <cellStyle name="Normal 2 5 2 2 2 2 2 2 2 3" xfId="29625" xr:uid="{00000000-0005-0000-0000-0000BC730000}"/>
    <cellStyle name="Normal 2 5 2 2 2 2 2 2 3" xfId="9507" xr:uid="{00000000-0005-0000-0000-000026250000}"/>
    <cellStyle name="Normal 2 5 2 2 2 2 2 2 3 3" xfId="24608" xr:uid="{00000000-0005-0000-0000-000023600000}"/>
    <cellStyle name="Normal 2 5 2 2 2 2 2 2 5" xfId="19595" xr:uid="{00000000-0005-0000-0000-00008E4C0000}"/>
    <cellStyle name="Normal 2 5 2 2 2 2 2 3" xfId="6146" xr:uid="{00000000-0005-0000-0000-000005180000}"/>
    <cellStyle name="Normal 2 5 2 2 2 2 2 3 2" xfId="16198" xr:uid="{00000000-0005-0000-0000-0000493F0000}"/>
    <cellStyle name="Normal 2 5 2 2 2 2 2 3 2 3" xfId="31296" xr:uid="{00000000-0005-0000-0000-0000437A0000}"/>
    <cellStyle name="Normal 2 5 2 2 2 2 2 3 3" xfId="11178" xr:uid="{00000000-0005-0000-0000-0000AD2B0000}"/>
    <cellStyle name="Normal 2 5 2 2 2 2 2 3 3 3" xfId="26279" xr:uid="{00000000-0005-0000-0000-0000AA660000}"/>
    <cellStyle name="Normal 2 5 2 2 2 2 2 3 5" xfId="21266" xr:uid="{00000000-0005-0000-0000-000015530000}"/>
    <cellStyle name="Normal 2 5 2 2 2 2 2 4" xfId="12856" xr:uid="{00000000-0005-0000-0000-00003B320000}"/>
    <cellStyle name="Normal 2 5 2 2 2 2 2 4 3" xfId="27954" xr:uid="{00000000-0005-0000-0000-0000356D0000}"/>
    <cellStyle name="Normal 2 5 2 2 2 2 2 5" xfId="7835" xr:uid="{00000000-0005-0000-0000-00009E1E0000}"/>
    <cellStyle name="Normal 2 5 2 2 2 2 2 5 3" xfId="22937" xr:uid="{00000000-0005-0000-0000-00009C590000}"/>
    <cellStyle name="Normal 2 5 2 2 2 2 2 7" xfId="17924" xr:uid="{00000000-0005-0000-0000-000007460000}"/>
    <cellStyle name="Normal 2 5 2 2 2 2 3" xfId="3617" xr:uid="{00000000-0005-0000-0000-0000240E0000}"/>
    <cellStyle name="Normal 2 5 2 2 2 2 3 2" xfId="13691" xr:uid="{00000000-0005-0000-0000-00007E350000}"/>
    <cellStyle name="Normal 2 5 2 2 2 2 3 2 3" xfId="28789" xr:uid="{00000000-0005-0000-0000-000078700000}"/>
    <cellStyle name="Normal 2 5 2 2 2 2 3 3" xfId="8671" xr:uid="{00000000-0005-0000-0000-0000E2210000}"/>
    <cellStyle name="Normal 2 5 2 2 2 2 3 3 3" xfId="23772" xr:uid="{00000000-0005-0000-0000-0000DF5C0000}"/>
    <cellStyle name="Normal 2 5 2 2 2 2 3 5" xfId="18759" xr:uid="{00000000-0005-0000-0000-00004A490000}"/>
    <cellStyle name="Normal 2 5 2 2 2 2 4" xfId="5310" xr:uid="{00000000-0005-0000-0000-0000C1140000}"/>
    <cellStyle name="Normal 2 5 2 2 2 2 4 2" xfId="15362" xr:uid="{00000000-0005-0000-0000-0000053C0000}"/>
    <cellStyle name="Normal 2 5 2 2 2 2 4 2 3" xfId="30460" xr:uid="{00000000-0005-0000-0000-0000FF760000}"/>
    <cellStyle name="Normal 2 5 2 2 2 2 4 3" xfId="10342" xr:uid="{00000000-0005-0000-0000-000069280000}"/>
    <cellStyle name="Normal 2 5 2 2 2 2 4 3 3" xfId="25443" xr:uid="{00000000-0005-0000-0000-000066630000}"/>
    <cellStyle name="Normal 2 5 2 2 2 2 4 5" xfId="20430" xr:uid="{00000000-0005-0000-0000-0000D14F0000}"/>
    <cellStyle name="Normal 2 5 2 2 2 2 5" xfId="12020" xr:uid="{00000000-0005-0000-0000-0000F72E0000}"/>
    <cellStyle name="Normal 2 5 2 2 2 2 5 3" xfId="27118" xr:uid="{00000000-0005-0000-0000-0000F1690000}"/>
    <cellStyle name="Normal 2 5 2 2 2 2 6" xfId="6999" xr:uid="{00000000-0005-0000-0000-00005A1B0000}"/>
    <cellStyle name="Normal 2 5 2 2 2 2 6 3" xfId="22101" xr:uid="{00000000-0005-0000-0000-000058560000}"/>
    <cellStyle name="Normal 2 5 2 2 2 2 8" xfId="17088" xr:uid="{00000000-0005-0000-0000-0000C3420000}"/>
    <cellStyle name="Normal 2 5 2 2 2 3" xfId="2346" xr:uid="{00000000-0005-0000-0000-00002D090000}"/>
    <cellStyle name="Normal 2 5 2 2 2 3 2" xfId="4036" xr:uid="{00000000-0005-0000-0000-0000C70F0000}"/>
    <cellStyle name="Normal 2 5 2 2 2 3 2 2" xfId="14109" xr:uid="{00000000-0005-0000-0000-000020370000}"/>
    <cellStyle name="Normal 2 5 2 2 2 3 2 2 3" xfId="29207" xr:uid="{00000000-0005-0000-0000-00001A720000}"/>
    <cellStyle name="Normal 2 5 2 2 2 3 2 3" xfId="9089" xr:uid="{00000000-0005-0000-0000-000084230000}"/>
    <cellStyle name="Normal 2 5 2 2 2 3 2 3 3" xfId="24190" xr:uid="{00000000-0005-0000-0000-0000815E0000}"/>
    <cellStyle name="Normal 2 5 2 2 2 3 2 5" xfId="19177" xr:uid="{00000000-0005-0000-0000-0000EC4A0000}"/>
    <cellStyle name="Normal 2 5 2 2 2 3 3" xfId="5728" xr:uid="{00000000-0005-0000-0000-000063160000}"/>
    <cellStyle name="Normal 2 5 2 2 2 3 3 2" xfId="15780" xr:uid="{00000000-0005-0000-0000-0000A73D0000}"/>
    <cellStyle name="Normal 2 5 2 2 2 3 3 2 3" xfId="30878" xr:uid="{00000000-0005-0000-0000-0000A1780000}"/>
    <cellStyle name="Normal 2 5 2 2 2 3 3 3" xfId="10760" xr:uid="{00000000-0005-0000-0000-00000B2A0000}"/>
    <cellStyle name="Normal 2 5 2 2 2 3 3 3 3" xfId="25861" xr:uid="{00000000-0005-0000-0000-000008650000}"/>
    <cellStyle name="Normal 2 5 2 2 2 3 3 5" xfId="20848" xr:uid="{00000000-0005-0000-0000-000073510000}"/>
    <cellStyle name="Normal 2 5 2 2 2 3 4" xfId="12438" xr:uid="{00000000-0005-0000-0000-000099300000}"/>
    <cellStyle name="Normal 2 5 2 2 2 3 4 3" xfId="27536" xr:uid="{00000000-0005-0000-0000-0000936B0000}"/>
    <cellStyle name="Normal 2 5 2 2 2 3 5" xfId="7417" xr:uid="{00000000-0005-0000-0000-0000FC1C0000}"/>
    <cellStyle name="Normal 2 5 2 2 2 3 5 3" xfId="22519" xr:uid="{00000000-0005-0000-0000-0000FA570000}"/>
    <cellStyle name="Normal 2 5 2 2 2 3 7" xfId="17506" xr:uid="{00000000-0005-0000-0000-000065440000}"/>
    <cellStyle name="Normal 2 5 2 2 2 4" xfId="3199" xr:uid="{00000000-0005-0000-0000-0000820C0000}"/>
    <cellStyle name="Normal 2 5 2 2 2 4 2" xfId="13273" xr:uid="{00000000-0005-0000-0000-0000DC330000}"/>
    <cellStyle name="Normal 2 5 2 2 2 4 2 3" xfId="28371" xr:uid="{00000000-0005-0000-0000-0000D66E0000}"/>
    <cellStyle name="Normal 2 5 2 2 2 4 3" xfId="8253" xr:uid="{00000000-0005-0000-0000-000040200000}"/>
    <cellStyle name="Normal 2 5 2 2 2 4 3 3" xfId="23354" xr:uid="{00000000-0005-0000-0000-00003D5B0000}"/>
    <cellStyle name="Normal 2 5 2 2 2 4 5" xfId="18341" xr:uid="{00000000-0005-0000-0000-0000A8470000}"/>
    <cellStyle name="Normal 2 5 2 2 2 5" xfId="4892" xr:uid="{00000000-0005-0000-0000-00001F130000}"/>
    <cellStyle name="Normal 2 5 2 2 2 5 2" xfId="14944" xr:uid="{00000000-0005-0000-0000-0000633A0000}"/>
    <cellStyle name="Normal 2 5 2 2 2 5 2 3" xfId="30042" xr:uid="{00000000-0005-0000-0000-00005D750000}"/>
    <cellStyle name="Normal 2 5 2 2 2 5 3" xfId="9924" xr:uid="{00000000-0005-0000-0000-0000C7260000}"/>
    <cellStyle name="Normal 2 5 2 2 2 5 3 3" xfId="25025" xr:uid="{00000000-0005-0000-0000-0000C4610000}"/>
    <cellStyle name="Normal 2 5 2 2 2 5 5" xfId="20012" xr:uid="{00000000-0005-0000-0000-00002F4E0000}"/>
    <cellStyle name="Normal 2 5 2 2 2 6" xfId="11602" xr:uid="{00000000-0005-0000-0000-0000552D0000}"/>
    <cellStyle name="Normal 2 5 2 2 2 6 3" xfId="26700" xr:uid="{00000000-0005-0000-0000-00004F680000}"/>
    <cellStyle name="Normal 2 5 2 2 2 7" xfId="6581" xr:uid="{00000000-0005-0000-0000-0000B8190000}"/>
    <cellStyle name="Normal 2 5 2 2 2 7 3" xfId="21683" xr:uid="{00000000-0005-0000-0000-0000B6540000}"/>
    <cellStyle name="Normal 2 5 2 2 2 9" xfId="16670" xr:uid="{00000000-0005-0000-0000-000021410000}"/>
    <cellStyle name="Normal 2 5 2 2 3" xfId="1717" xr:uid="{00000000-0005-0000-0000-0000B8060000}"/>
    <cellStyle name="Normal 2 5 2 2 3 2" xfId="2556" xr:uid="{00000000-0005-0000-0000-0000FF090000}"/>
    <cellStyle name="Normal 2 5 2 2 3 2 2" xfId="4246" xr:uid="{00000000-0005-0000-0000-000099100000}"/>
    <cellStyle name="Normal 2 5 2 2 3 2 2 2" xfId="14319" xr:uid="{00000000-0005-0000-0000-0000F2370000}"/>
    <cellStyle name="Normal 2 5 2 2 3 2 2 2 3" xfId="29417" xr:uid="{00000000-0005-0000-0000-0000EC720000}"/>
    <cellStyle name="Normal 2 5 2 2 3 2 2 3" xfId="9299" xr:uid="{00000000-0005-0000-0000-000056240000}"/>
    <cellStyle name="Normal 2 5 2 2 3 2 2 3 3" xfId="24400" xr:uid="{00000000-0005-0000-0000-0000535F0000}"/>
    <cellStyle name="Normal 2 5 2 2 3 2 2 5" xfId="19387" xr:uid="{00000000-0005-0000-0000-0000BE4B0000}"/>
    <cellStyle name="Normal 2 5 2 2 3 2 3" xfId="5938" xr:uid="{00000000-0005-0000-0000-000035170000}"/>
    <cellStyle name="Normal 2 5 2 2 3 2 3 2" xfId="15990" xr:uid="{00000000-0005-0000-0000-0000793E0000}"/>
    <cellStyle name="Normal 2 5 2 2 3 2 3 2 3" xfId="31088" xr:uid="{00000000-0005-0000-0000-000073790000}"/>
    <cellStyle name="Normal 2 5 2 2 3 2 3 3" xfId="10970" xr:uid="{00000000-0005-0000-0000-0000DD2A0000}"/>
    <cellStyle name="Normal 2 5 2 2 3 2 3 3 3" xfId="26071" xr:uid="{00000000-0005-0000-0000-0000DA650000}"/>
    <cellStyle name="Normal 2 5 2 2 3 2 3 5" xfId="21058" xr:uid="{00000000-0005-0000-0000-000045520000}"/>
    <cellStyle name="Normal 2 5 2 2 3 2 4" xfId="12648" xr:uid="{00000000-0005-0000-0000-00006B310000}"/>
    <cellStyle name="Normal 2 5 2 2 3 2 4 3" xfId="27746" xr:uid="{00000000-0005-0000-0000-0000656C0000}"/>
    <cellStyle name="Normal 2 5 2 2 3 2 5" xfId="7627" xr:uid="{00000000-0005-0000-0000-0000CE1D0000}"/>
    <cellStyle name="Normal 2 5 2 2 3 2 5 3" xfId="22729" xr:uid="{00000000-0005-0000-0000-0000CC580000}"/>
    <cellStyle name="Normal 2 5 2 2 3 2 7" xfId="17716" xr:uid="{00000000-0005-0000-0000-000037450000}"/>
    <cellStyle name="Normal 2 5 2 2 3 3" xfId="3409" xr:uid="{00000000-0005-0000-0000-0000540D0000}"/>
    <cellStyle name="Normal 2 5 2 2 3 3 2" xfId="13483" xr:uid="{00000000-0005-0000-0000-0000AE340000}"/>
    <cellStyle name="Normal 2 5 2 2 3 3 2 3" xfId="28581" xr:uid="{00000000-0005-0000-0000-0000A86F0000}"/>
    <cellStyle name="Normal 2 5 2 2 3 3 3" xfId="8463" xr:uid="{00000000-0005-0000-0000-000012210000}"/>
    <cellStyle name="Normal 2 5 2 2 3 3 3 3" xfId="23564" xr:uid="{00000000-0005-0000-0000-00000F5C0000}"/>
    <cellStyle name="Normal 2 5 2 2 3 3 5" xfId="18551" xr:uid="{00000000-0005-0000-0000-00007A480000}"/>
    <cellStyle name="Normal 2 5 2 2 3 4" xfId="5102" xr:uid="{00000000-0005-0000-0000-0000F1130000}"/>
    <cellStyle name="Normal 2 5 2 2 3 4 2" xfId="15154" xr:uid="{00000000-0005-0000-0000-0000353B0000}"/>
    <cellStyle name="Normal 2 5 2 2 3 4 2 3" xfId="30252" xr:uid="{00000000-0005-0000-0000-00002F760000}"/>
    <cellStyle name="Normal 2 5 2 2 3 4 3" xfId="10134" xr:uid="{00000000-0005-0000-0000-000099270000}"/>
    <cellStyle name="Normal 2 5 2 2 3 4 3 3" xfId="25235" xr:uid="{00000000-0005-0000-0000-000096620000}"/>
    <cellStyle name="Normal 2 5 2 2 3 4 5" xfId="20222" xr:uid="{00000000-0005-0000-0000-0000014F0000}"/>
    <cellStyle name="Normal 2 5 2 2 3 5" xfId="11812" xr:uid="{00000000-0005-0000-0000-0000272E0000}"/>
    <cellStyle name="Normal 2 5 2 2 3 5 3" xfId="26910" xr:uid="{00000000-0005-0000-0000-000021690000}"/>
    <cellStyle name="Normal 2 5 2 2 3 6" xfId="6791" xr:uid="{00000000-0005-0000-0000-00008A1A0000}"/>
    <cellStyle name="Normal 2 5 2 2 3 6 3" xfId="21893" xr:uid="{00000000-0005-0000-0000-000088550000}"/>
    <cellStyle name="Normal 2 5 2 2 3 8" xfId="16880" xr:uid="{00000000-0005-0000-0000-0000F3410000}"/>
    <cellStyle name="Normal 2 5 2 2 4" xfId="2138" xr:uid="{00000000-0005-0000-0000-00005D080000}"/>
    <cellStyle name="Normal 2 5 2 2 4 2" xfId="3828" xr:uid="{00000000-0005-0000-0000-0000F70E0000}"/>
    <cellStyle name="Normal 2 5 2 2 4 2 2" xfId="13901" xr:uid="{00000000-0005-0000-0000-000050360000}"/>
    <cellStyle name="Normal 2 5 2 2 4 2 2 3" xfId="28999" xr:uid="{00000000-0005-0000-0000-00004A710000}"/>
    <cellStyle name="Normal 2 5 2 2 4 2 3" xfId="8881" xr:uid="{00000000-0005-0000-0000-0000B4220000}"/>
    <cellStyle name="Normal 2 5 2 2 4 2 3 3" xfId="23982" xr:uid="{00000000-0005-0000-0000-0000B15D0000}"/>
    <cellStyle name="Normal 2 5 2 2 4 2 5" xfId="18969" xr:uid="{00000000-0005-0000-0000-00001C4A0000}"/>
    <cellStyle name="Normal 2 5 2 2 4 3" xfId="5520" xr:uid="{00000000-0005-0000-0000-000093150000}"/>
    <cellStyle name="Normal 2 5 2 2 4 3 2" xfId="15572" xr:uid="{00000000-0005-0000-0000-0000D73C0000}"/>
    <cellStyle name="Normal 2 5 2 2 4 3 2 3" xfId="30670" xr:uid="{00000000-0005-0000-0000-0000D1770000}"/>
    <cellStyle name="Normal 2 5 2 2 4 3 3" xfId="10552" xr:uid="{00000000-0005-0000-0000-00003B290000}"/>
    <cellStyle name="Normal 2 5 2 2 4 3 3 3" xfId="25653" xr:uid="{00000000-0005-0000-0000-000038640000}"/>
    <cellStyle name="Normal 2 5 2 2 4 3 5" xfId="20640" xr:uid="{00000000-0005-0000-0000-0000A3500000}"/>
    <cellStyle name="Normal 2 5 2 2 4 4" xfId="12230" xr:uid="{00000000-0005-0000-0000-0000C92F0000}"/>
    <cellStyle name="Normal 2 5 2 2 4 4 3" xfId="27328" xr:uid="{00000000-0005-0000-0000-0000C36A0000}"/>
    <cellStyle name="Normal 2 5 2 2 4 5" xfId="7209" xr:uid="{00000000-0005-0000-0000-00002C1C0000}"/>
    <cellStyle name="Normal 2 5 2 2 4 5 3" xfId="22311" xr:uid="{00000000-0005-0000-0000-00002A570000}"/>
    <cellStyle name="Normal 2 5 2 2 4 7" xfId="17298" xr:uid="{00000000-0005-0000-0000-000095430000}"/>
    <cellStyle name="Normal 2 5 2 2 5" xfId="2991" xr:uid="{00000000-0005-0000-0000-0000B20B0000}"/>
    <cellStyle name="Normal 2 5 2 2 5 2" xfId="13065" xr:uid="{00000000-0005-0000-0000-00000C330000}"/>
    <cellStyle name="Normal 2 5 2 2 5 2 3" xfId="28163" xr:uid="{00000000-0005-0000-0000-0000066E0000}"/>
    <cellStyle name="Normal 2 5 2 2 5 3" xfId="8045" xr:uid="{00000000-0005-0000-0000-0000701F0000}"/>
    <cellStyle name="Normal 2 5 2 2 5 3 3" xfId="23146" xr:uid="{00000000-0005-0000-0000-00006D5A0000}"/>
    <cellStyle name="Normal 2 5 2 2 5 5" xfId="18133" xr:uid="{00000000-0005-0000-0000-0000D8460000}"/>
    <cellStyle name="Normal 2 5 2 2 6" xfId="4684" xr:uid="{00000000-0005-0000-0000-00004F120000}"/>
    <cellStyle name="Normal 2 5 2 2 6 2" xfId="14736" xr:uid="{00000000-0005-0000-0000-000093390000}"/>
    <cellStyle name="Normal 2 5 2 2 6 2 3" xfId="29834" xr:uid="{00000000-0005-0000-0000-00008D740000}"/>
    <cellStyle name="Normal 2 5 2 2 6 3" xfId="9716" xr:uid="{00000000-0005-0000-0000-0000F7250000}"/>
    <cellStyle name="Normal 2 5 2 2 6 3 3" xfId="24817" xr:uid="{00000000-0005-0000-0000-0000F4600000}"/>
    <cellStyle name="Normal 2 5 2 2 6 5" xfId="19804" xr:uid="{00000000-0005-0000-0000-00005F4D0000}"/>
    <cellStyle name="Normal 2 5 2 2 7" xfId="11394" xr:uid="{00000000-0005-0000-0000-0000852C0000}"/>
    <cellStyle name="Normal 2 5 2 2 7 3" xfId="26492" xr:uid="{00000000-0005-0000-0000-00007F670000}"/>
    <cellStyle name="Normal 2 5 2 2 8" xfId="6373" xr:uid="{00000000-0005-0000-0000-0000E8180000}"/>
    <cellStyle name="Normal 2 5 2 2 8 3" xfId="21475" xr:uid="{00000000-0005-0000-0000-0000E6530000}"/>
    <cellStyle name="Normal 2 5 2 3" xfId="1400" xr:uid="{00000000-0005-0000-0000-00007B050000}"/>
    <cellStyle name="Normal 2 5 2 3 2" xfId="1821" xr:uid="{00000000-0005-0000-0000-000020070000}"/>
    <cellStyle name="Normal 2 5 2 3 2 2" xfId="2660" xr:uid="{00000000-0005-0000-0000-0000670A0000}"/>
    <cellStyle name="Normal 2 5 2 3 2 2 2" xfId="4350" xr:uid="{00000000-0005-0000-0000-000001110000}"/>
    <cellStyle name="Normal 2 5 2 3 2 2 2 2" xfId="14423" xr:uid="{00000000-0005-0000-0000-00005A380000}"/>
    <cellStyle name="Normal 2 5 2 3 2 2 2 2 3" xfId="29521" xr:uid="{00000000-0005-0000-0000-000054730000}"/>
    <cellStyle name="Normal 2 5 2 3 2 2 2 3" xfId="9403" xr:uid="{00000000-0005-0000-0000-0000BE240000}"/>
    <cellStyle name="Normal 2 5 2 3 2 2 2 3 3" xfId="24504" xr:uid="{00000000-0005-0000-0000-0000BB5F0000}"/>
    <cellStyle name="Normal 2 5 2 3 2 2 2 5" xfId="19491" xr:uid="{00000000-0005-0000-0000-0000264C0000}"/>
    <cellStyle name="Normal 2 5 2 3 2 2 3" xfId="6042" xr:uid="{00000000-0005-0000-0000-00009D170000}"/>
    <cellStyle name="Normal 2 5 2 3 2 2 3 2" xfId="16094" xr:uid="{00000000-0005-0000-0000-0000E13E0000}"/>
    <cellStyle name="Normal 2 5 2 3 2 2 3 2 3" xfId="31192" xr:uid="{00000000-0005-0000-0000-0000DB790000}"/>
    <cellStyle name="Normal 2 5 2 3 2 2 3 3" xfId="11074" xr:uid="{00000000-0005-0000-0000-0000452B0000}"/>
    <cellStyle name="Normal 2 5 2 3 2 2 3 3 3" xfId="26175" xr:uid="{00000000-0005-0000-0000-000042660000}"/>
    <cellStyle name="Normal 2 5 2 3 2 2 3 5" xfId="21162" xr:uid="{00000000-0005-0000-0000-0000AD520000}"/>
    <cellStyle name="Normal 2 5 2 3 2 2 4" xfId="12752" xr:uid="{00000000-0005-0000-0000-0000D3310000}"/>
    <cellStyle name="Normal 2 5 2 3 2 2 4 3" xfId="27850" xr:uid="{00000000-0005-0000-0000-0000CD6C0000}"/>
    <cellStyle name="Normal 2 5 2 3 2 2 5" xfId="7731" xr:uid="{00000000-0005-0000-0000-0000361E0000}"/>
    <cellStyle name="Normal 2 5 2 3 2 2 5 3" xfId="22833" xr:uid="{00000000-0005-0000-0000-000034590000}"/>
    <cellStyle name="Normal 2 5 2 3 2 2 7" xfId="17820" xr:uid="{00000000-0005-0000-0000-00009F450000}"/>
    <cellStyle name="Normal 2 5 2 3 2 3" xfId="3513" xr:uid="{00000000-0005-0000-0000-0000BC0D0000}"/>
    <cellStyle name="Normal 2 5 2 3 2 3 2" xfId="13587" xr:uid="{00000000-0005-0000-0000-000016350000}"/>
    <cellStyle name="Normal 2 5 2 3 2 3 2 3" xfId="28685" xr:uid="{00000000-0005-0000-0000-000010700000}"/>
    <cellStyle name="Normal 2 5 2 3 2 3 3" xfId="8567" xr:uid="{00000000-0005-0000-0000-00007A210000}"/>
    <cellStyle name="Normal 2 5 2 3 2 3 3 3" xfId="23668" xr:uid="{00000000-0005-0000-0000-0000775C0000}"/>
    <cellStyle name="Normal 2 5 2 3 2 3 5" xfId="18655" xr:uid="{00000000-0005-0000-0000-0000E2480000}"/>
    <cellStyle name="Normal 2 5 2 3 2 4" xfId="5206" xr:uid="{00000000-0005-0000-0000-000059140000}"/>
    <cellStyle name="Normal 2 5 2 3 2 4 2" xfId="15258" xr:uid="{00000000-0005-0000-0000-00009D3B0000}"/>
    <cellStyle name="Normal 2 5 2 3 2 4 2 3" xfId="30356" xr:uid="{00000000-0005-0000-0000-000097760000}"/>
    <cellStyle name="Normal 2 5 2 3 2 4 3" xfId="10238" xr:uid="{00000000-0005-0000-0000-000001280000}"/>
    <cellStyle name="Normal 2 5 2 3 2 4 3 3" xfId="25339" xr:uid="{00000000-0005-0000-0000-0000FE620000}"/>
    <cellStyle name="Normal 2 5 2 3 2 4 5" xfId="20326" xr:uid="{00000000-0005-0000-0000-0000694F0000}"/>
    <cellStyle name="Normal 2 5 2 3 2 5" xfId="11916" xr:uid="{00000000-0005-0000-0000-00008F2E0000}"/>
    <cellStyle name="Normal 2 5 2 3 2 5 3" xfId="27014" xr:uid="{00000000-0005-0000-0000-000089690000}"/>
    <cellStyle name="Normal 2 5 2 3 2 6" xfId="6895" xr:uid="{00000000-0005-0000-0000-0000F21A0000}"/>
    <cellStyle name="Normal 2 5 2 3 2 6 3" xfId="21997" xr:uid="{00000000-0005-0000-0000-0000F0550000}"/>
    <cellStyle name="Normal 2 5 2 3 2 8" xfId="16984" xr:uid="{00000000-0005-0000-0000-00005B420000}"/>
    <cellStyle name="Normal 2 5 2 3 3" xfId="2242" xr:uid="{00000000-0005-0000-0000-0000C5080000}"/>
    <cellStyle name="Normal 2 5 2 3 3 2" xfId="3932" xr:uid="{00000000-0005-0000-0000-00005F0F0000}"/>
    <cellStyle name="Normal 2 5 2 3 3 2 2" xfId="14005" xr:uid="{00000000-0005-0000-0000-0000B8360000}"/>
    <cellStyle name="Normal 2 5 2 3 3 2 2 3" xfId="29103" xr:uid="{00000000-0005-0000-0000-0000B2710000}"/>
    <cellStyle name="Normal 2 5 2 3 3 2 3" xfId="8985" xr:uid="{00000000-0005-0000-0000-00001C230000}"/>
    <cellStyle name="Normal 2 5 2 3 3 2 3 3" xfId="24086" xr:uid="{00000000-0005-0000-0000-0000195E0000}"/>
    <cellStyle name="Normal 2 5 2 3 3 2 5" xfId="19073" xr:uid="{00000000-0005-0000-0000-0000844A0000}"/>
    <cellStyle name="Normal 2 5 2 3 3 3" xfId="5624" xr:uid="{00000000-0005-0000-0000-0000FB150000}"/>
    <cellStyle name="Normal 2 5 2 3 3 3 2" xfId="15676" xr:uid="{00000000-0005-0000-0000-00003F3D0000}"/>
    <cellStyle name="Normal 2 5 2 3 3 3 2 3" xfId="30774" xr:uid="{00000000-0005-0000-0000-000039780000}"/>
    <cellStyle name="Normal 2 5 2 3 3 3 3" xfId="10656" xr:uid="{00000000-0005-0000-0000-0000A3290000}"/>
    <cellStyle name="Normal 2 5 2 3 3 3 3 3" xfId="25757" xr:uid="{00000000-0005-0000-0000-0000A0640000}"/>
    <cellStyle name="Normal 2 5 2 3 3 3 5" xfId="20744" xr:uid="{00000000-0005-0000-0000-00000B510000}"/>
    <cellStyle name="Normal 2 5 2 3 3 4" xfId="12334" xr:uid="{00000000-0005-0000-0000-000031300000}"/>
    <cellStyle name="Normal 2 5 2 3 3 4 3" xfId="27432" xr:uid="{00000000-0005-0000-0000-00002B6B0000}"/>
    <cellStyle name="Normal 2 5 2 3 3 5" xfId="7313" xr:uid="{00000000-0005-0000-0000-0000941C0000}"/>
    <cellStyle name="Normal 2 5 2 3 3 5 3" xfId="22415" xr:uid="{00000000-0005-0000-0000-000092570000}"/>
    <cellStyle name="Normal 2 5 2 3 3 7" xfId="17402" xr:uid="{00000000-0005-0000-0000-0000FD430000}"/>
    <cellStyle name="Normal 2 5 2 3 4" xfId="3095" xr:uid="{00000000-0005-0000-0000-00001A0C0000}"/>
    <cellStyle name="Normal 2 5 2 3 4 2" xfId="13169" xr:uid="{00000000-0005-0000-0000-000074330000}"/>
    <cellStyle name="Normal 2 5 2 3 4 2 3" xfId="28267" xr:uid="{00000000-0005-0000-0000-00006E6E0000}"/>
    <cellStyle name="Normal 2 5 2 3 4 3" xfId="8149" xr:uid="{00000000-0005-0000-0000-0000D81F0000}"/>
    <cellStyle name="Normal 2 5 2 3 4 3 3" xfId="23250" xr:uid="{00000000-0005-0000-0000-0000D55A0000}"/>
    <cellStyle name="Normal 2 5 2 3 4 5" xfId="18237" xr:uid="{00000000-0005-0000-0000-000040470000}"/>
    <cellStyle name="Normal 2 5 2 3 5" xfId="4788" xr:uid="{00000000-0005-0000-0000-0000B7120000}"/>
    <cellStyle name="Normal 2 5 2 3 5 2" xfId="14840" xr:uid="{00000000-0005-0000-0000-0000FB390000}"/>
    <cellStyle name="Normal 2 5 2 3 5 2 3" xfId="29938" xr:uid="{00000000-0005-0000-0000-0000F5740000}"/>
    <cellStyle name="Normal 2 5 2 3 5 3" xfId="9820" xr:uid="{00000000-0005-0000-0000-00005F260000}"/>
    <cellStyle name="Normal 2 5 2 3 5 3 3" xfId="24921" xr:uid="{00000000-0005-0000-0000-00005C610000}"/>
    <cellStyle name="Normal 2 5 2 3 5 5" xfId="19908" xr:uid="{00000000-0005-0000-0000-0000C74D0000}"/>
    <cellStyle name="Normal 2 5 2 3 6" xfId="11498" xr:uid="{00000000-0005-0000-0000-0000ED2C0000}"/>
    <cellStyle name="Normal 2 5 2 3 6 3" xfId="26596" xr:uid="{00000000-0005-0000-0000-0000E7670000}"/>
    <cellStyle name="Normal 2 5 2 3 7" xfId="6477" xr:uid="{00000000-0005-0000-0000-000050190000}"/>
    <cellStyle name="Normal 2 5 2 3 7 3" xfId="21579" xr:uid="{00000000-0005-0000-0000-00004E540000}"/>
    <cellStyle name="Normal 2 5 2 3 9" xfId="16566" xr:uid="{00000000-0005-0000-0000-0000B9400000}"/>
    <cellStyle name="Normal 2 5 2 4" xfId="1613" xr:uid="{00000000-0005-0000-0000-000050060000}"/>
    <cellStyle name="Normal 2 5 2 4 2" xfId="2452" xr:uid="{00000000-0005-0000-0000-000097090000}"/>
    <cellStyle name="Normal 2 5 2 4 2 2" xfId="4142" xr:uid="{00000000-0005-0000-0000-000031100000}"/>
    <cellStyle name="Normal 2 5 2 4 2 2 2" xfId="14215" xr:uid="{00000000-0005-0000-0000-00008A370000}"/>
    <cellStyle name="Normal 2 5 2 4 2 2 2 3" xfId="29313" xr:uid="{00000000-0005-0000-0000-000084720000}"/>
    <cellStyle name="Normal 2 5 2 4 2 2 3" xfId="9195" xr:uid="{00000000-0005-0000-0000-0000EE230000}"/>
    <cellStyle name="Normal 2 5 2 4 2 2 3 3" xfId="24296" xr:uid="{00000000-0005-0000-0000-0000EB5E0000}"/>
    <cellStyle name="Normal 2 5 2 4 2 2 5" xfId="19283" xr:uid="{00000000-0005-0000-0000-0000564B0000}"/>
    <cellStyle name="Normal 2 5 2 4 2 3" xfId="5834" xr:uid="{00000000-0005-0000-0000-0000CD160000}"/>
    <cellStyle name="Normal 2 5 2 4 2 3 2" xfId="15886" xr:uid="{00000000-0005-0000-0000-0000113E0000}"/>
    <cellStyle name="Normal 2 5 2 4 2 3 2 3" xfId="30984" xr:uid="{00000000-0005-0000-0000-00000B790000}"/>
    <cellStyle name="Normal 2 5 2 4 2 3 3" xfId="10866" xr:uid="{00000000-0005-0000-0000-0000752A0000}"/>
    <cellStyle name="Normal 2 5 2 4 2 3 3 3" xfId="25967" xr:uid="{00000000-0005-0000-0000-000072650000}"/>
    <cellStyle name="Normal 2 5 2 4 2 3 5" xfId="20954" xr:uid="{00000000-0005-0000-0000-0000DD510000}"/>
    <cellStyle name="Normal 2 5 2 4 2 4" xfId="12544" xr:uid="{00000000-0005-0000-0000-000003310000}"/>
    <cellStyle name="Normal 2 5 2 4 2 4 3" xfId="27642" xr:uid="{00000000-0005-0000-0000-0000FD6B0000}"/>
    <cellStyle name="Normal 2 5 2 4 2 5" xfId="7523" xr:uid="{00000000-0005-0000-0000-0000661D0000}"/>
    <cellStyle name="Normal 2 5 2 4 2 5 3" xfId="22625" xr:uid="{00000000-0005-0000-0000-000064580000}"/>
    <cellStyle name="Normal 2 5 2 4 2 7" xfId="17612" xr:uid="{00000000-0005-0000-0000-0000CF440000}"/>
    <cellStyle name="Normal 2 5 2 4 3" xfId="3305" xr:uid="{00000000-0005-0000-0000-0000EC0C0000}"/>
    <cellStyle name="Normal 2 5 2 4 3 2" xfId="13379" xr:uid="{00000000-0005-0000-0000-000046340000}"/>
    <cellStyle name="Normal 2 5 2 4 3 2 3" xfId="28477" xr:uid="{00000000-0005-0000-0000-0000406F0000}"/>
    <cellStyle name="Normal 2 5 2 4 3 3" xfId="8359" xr:uid="{00000000-0005-0000-0000-0000AA200000}"/>
    <cellStyle name="Normal 2 5 2 4 3 3 3" xfId="23460" xr:uid="{00000000-0005-0000-0000-0000A75B0000}"/>
    <cellStyle name="Normal 2 5 2 4 3 5" xfId="18447" xr:uid="{00000000-0005-0000-0000-000012480000}"/>
    <cellStyle name="Normal 2 5 2 4 4" xfId="4998" xr:uid="{00000000-0005-0000-0000-000089130000}"/>
    <cellStyle name="Normal 2 5 2 4 4 2" xfId="15050" xr:uid="{00000000-0005-0000-0000-0000CD3A0000}"/>
    <cellStyle name="Normal 2 5 2 4 4 2 3" xfId="30148" xr:uid="{00000000-0005-0000-0000-0000C7750000}"/>
    <cellStyle name="Normal 2 5 2 4 4 3" xfId="10030" xr:uid="{00000000-0005-0000-0000-000031270000}"/>
    <cellStyle name="Normal 2 5 2 4 4 3 3" xfId="25131" xr:uid="{00000000-0005-0000-0000-00002E620000}"/>
    <cellStyle name="Normal 2 5 2 4 4 5" xfId="20118" xr:uid="{00000000-0005-0000-0000-0000994E0000}"/>
    <cellStyle name="Normal 2 5 2 4 5" xfId="11708" xr:uid="{00000000-0005-0000-0000-0000BF2D0000}"/>
    <cellStyle name="Normal 2 5 2 4 5 3" xfId="26806" xr:uid="{00000000-0005-0000-0000-0000B9680000}"/>
    <cellStyle name="Normal 2 5 2 4 6" xfId="6687" xr:uid="{00000000-0005-0000-0000-0000221A0000}"/>
    <cellStyle name="Normal 2 5 2 4 6 3" xfId="21789" xr:uid="{00000000-0005-0000-0000-000020550000}"/>
    <cellStyle name="Normal 2 5 2 4 8" xfId="16776" xr:uid="{00000000-0005-0000-0000-00008B410000}"/>
    <cellStyle name="Normal 2 5 2 5" xfId="2034" xr:uid="{00000000-0005-0000-0000-0000F5070000}"/>
    <cellStyle name="Normal 2 5 2 5 2" xfId="3724" xr:uid="{00000000-0005-0000-0000-00008F0E0000}"/>
    <cellStyle name="Normal 2 5 2 5 2 2" xfId="13797" xr:uid="{00000000-0005-0000-0000-0000E8350000}"/>
    <cellStyle name="Normal 2 5 2 5 2 2 3" xfId="28895" xr:uid="{00000000-0005-0000-0000-0000E2700000}"/>
    <cellStyle name="Normal 2 5 2 5 2 3" xfId="8777" xr:uid="{00000000-0005-0000-0000-00004C220000}"/>
    <cellStyle name="Normal 2 5 2 5 2 3 3" xfId="23878" xr:uid="{00000000-0005-0000-0000-0000495D0000}"/>
    <cellStyle name="Normal 2 5 2 5 2 5" xfId="18865" xr:uid="{00000000-0005-0000-0000-0000B4490000}"/>
    <cellStyle name="Normal 2 5 2 5 3" xfId="5416" xr:uid="{00000000-0005-0000-0000-00002B150000}"/>
    <cellStyle name="Normal 2 5 2 5 3 2" xfId="15468" xr:uid="{00000000-0005-0000-0000-00006F3C0000}"/>
    <cellStyle name="Normal 2 5 2 5 3 2 3" xfId="30566" xr:uid="{00000000-0005-0000-0000-000069770000}"/>
    <cellStyle name="Normal 2 5 2 5 3 3" xfId="10448" xr:uid="{00000000-0005-0000-0000-0000D3280000}"/>
    <cellStyle name="Normal 2 5 2 5 3 3 3" xfId="25549" xr:uid="{00000000-0005-0000-0000-0000D0630000}"/>
    <cellStyle name="Normal 2 5 2 5 3 5" xfId="20536" xr:uid="{00000000-0005-0000-0000-00003B500000}"/>
    <cellStyle name="Normal 2 5 2 5 4" xfId="12126" xr:uid="{00000000-0005-0000-0000-0000612F0000}"/>
    <cellStyle name="Normal 2 5 2 5 4 3" xfId="27224" xr:uid="{00000000-0005-0000-0000-00005B6A0000}"/>
    <cellStyle name="Normal 2 5 2 5 5" xfId="7105" xr:uid="{00000000-0005-0000-0000-0000C41B0000}"/>
    <cellStyle name="Normal 2 5 2 5 5 3" xfId="22207" xr:uid="{00000000-0005-0000-0000-0000C2560000}"/>
    <cellStyle name="Normal 2 5 2 5 7" xfId="17194" xr:uid="{00000000-0005-0000-0000-00002D430000}"/>
    <cellStyle name="Normal 2 5 2 6" xfId="2887" xr:uid="{00000000-0005-0000-0000-00004A0B0000}"/>
    <cellStyle name="Normal 2 5 2 6 2" xfId="12961" xr:uid="{00000000-0005-0000-0000-0000A4320000}"/>
    <cellStyle name="Normal 2 5 2 6 2 3" xfId="28059" xr:uid="{00000000-0005-0000-0000-00009E6D0000}"/>
    <cellStyle name="Normal 2 5 2 6 3" xfId="7941" xr:uid="{00000000-0005-0000-0000-0000081F0000}"/>
    <cellStyle name="Normal 2 5 2 6 3 3" xfId="23042" xr:uid="{00000000-0005-0000-0000-0000055A0000}"/>
    <cellStyle name="Normal 2 5 2 6 5" xfId="18029" xr:uid="{00000000-0005-0000-0000-000070460000}"/>
    <cellStyle name="Normal 2 5 2 7" xfId="4580" xr:uid="{00000000-0005-0000-0000-0000E7110000}"/>
    <cellStyle name="Normal 2 5 2 7 2" xfId="14632" xr:uid="{00000000-0005-0000-0000-00002B390000}"/>
    <cellStyle name="Normal 2 5 2 7 2 3" xfId="29730" xr:uid="{00000000-0005-0000-0000-000025740000}"/>
    <cellStyle name="Normal 2 5 2 7 3" xfId="9612" xr:uid="{00000000-0005-0000-0000-00008F250000}"/>
    <cellStyle name="Normal 2 5 2 7 3 3" xfId="24713" xr:uid="{00000000-0005-0000-0000-00008C600000}"/>
    <cellStyle name="Normal 2 5 2 7 5" xfId="19700" xr:uid="{00000000-0005-0000-0000-0000F74C0000}"/>
    <cellStyle name="Normal 2 5 2 8" xfId="11290" xr:uid="{00000000-0005-0000-0000-00001D2C0000}"/>
    <cellStyle name="Normal 2 5 2 8 3" xfId="26388" xr:uid="{00000000-0005-0000-0000-000017670000}"/>
    <cellStyle name="Normal 2 5 2 9" xfId="6269" xr:uid="{00000000-0005-0000-0000-000080180000}"/>
    <cellStyle name="Normal 2 5 2 9 3" xfId="21371" xr:uid="{00000000-0005-0000-0000-00007E530000}"/>
    <cellStyle name="Normal 2 5 3" xfId="1233" xr:uid="{00000000-0005-0000-0000-0000D4040000}"/>
    <cellStyle name="Normal 2 5 3 10" xfId="16410" xr:uid="{00000000-0005-0000-0000-00001D400000}"/>
    <cellStyle name="Normal 2 5 3 2" xfId="1452" xr:uid="{00000000-0005-0000-0000-0000AF050000}"/>
    <cellStyle name="Normal 2 5 3 2 2" xfId="1873" xr:uid="{00000000-0005-0000-0000-000054070000}"/>
    <cellStyle name="Normal 2 5 3 2 2 2" xfId="2712" xr:uid="{00000000-0005-0000-0000-00009B0A0000}"/>
    <cellStyle name="Normal 2 5 3 2 2 2 2" xfId="4402" xr:uid="{00000000-0005-0000-0000-000035110000}"/>
    <cellStyle name="Normal 2 5 3 2 2 2 2 2" xfId="14475" xr:uid="{00000000-0005-0000-0000-00008E380000}"/>
    <cellStyle name="Normal 2 5 3 2 2 2 2 2 3" xfId="29573" xr:uid="{00000000-0005-0000-0000-000088730000}"/>
    <cellStyle name="Normal 2 5 3 2 2 2 2 3" xfId="9455" xr:uid="{00000000-0005-0000-0000-0000F2240000}"/>
    <cellStyle name="Normal 2 5 3 2 2 2 2 3 3" xfId="24556" xr:uid="{00000000-0005-0000-0000-0000EF5F0000}"/>
    <cellStyle name="Normal 2 5 3 2 2 2 2 5" xfId="19543" xr:uid="{00000000-0005-0000-0000-00005A4C0000}"/>
    <cellStyle name="Normal 2 5 3 2 2 2 3" xfId="6094" xr:uid="{00000000-0005-0000-0000-0000D1170000}"/>
    <cellStyle name="Normal 2 5 3 2 2 2 3 2" xfId="16146" xr:uid="{00000000-0005-0000-0000-0000153F0000}"/>
    <cellStyle name="Normal 2 5 3 2 2 2 3 2 3" xfId="31244" xr:uid="{00000000-0005-0000-0000-00000F7A0000}"/>
    <cellStyle name="Normal 2 5 3 2 2 2 3 3" xfId="11126" xr:uid="{00000000-0005-0000-0000-0000792B0000}"/>
    <cellStyle name="Normal 2 5 3 2 2 2 3 3 3" xfId="26227" xr:uid="{00000000-0005-0000-0000-000076660000}"/>
    <cellStyle name="Normal 2 5 3 2 2 2 3 5" xfId="21214" xr:uid="{00000000-0005-0000-0000-0000E1520000}"/>
    <cellStyle name="Normal 2 5 3 2 2 2 4" xfId="12804" xr:uid="{00000000-0005-0000-0000-000007320000}"/>
    <cellStyle name="Normal 2 5 3 2 2 2 4 3" xfId="27902" xr:uid="{00000000-0005-0000-0000-0000016D0000}"/>
    <cellStyle name="Normal 2 5 3 2 2 2 5" xfId="7783" xr:uid="{00000000-0005-0000-0000-00006A1E0000}"/>
    <cellStyle name="Normal 2 5 3 2 2 2 5 3" xfId="22885" xr:uid="{00000000-0005-0000-0000-000068590000}"/>
    <cellStyle name="Normal 2 5 3 2 2 2 7" xfId="17872" xr:uid="{00000000-0005-0000-0000-0000D3450000}"/>
    <cellStyle name="Normal 2 5 3 2 2 3" xfId="3565" xr:uid="{00000000-0005-0000-0000-0000F00D0000}"/>
    <cellStyle name="Normal 2 5 3 2 2 3 2" xfId="13639" xr:uid="{00000000-0005-0000-0000-00004A350000}"/>
    <cellStyle name="Normal 2 5 3 2 2 3 2 3" xfId="28737" xr:uid="{00000000-0005-0000-0000-000044700000}"/>
    <cellStyle name="Normal 2 5 3 2 2 3 3" xfId="8619" xr:uid="{00000000-0005-0000-0000-0000AE210000}"/>
    <cellStyle name="Normal 2 5 3 2 2 3 3 3" xfId="23720" xr:uid="{00000000-0005-0000-0000-0000AB5C0000}"/>
    <cellStyle name="Normal 2 5 3 2 2 3 5" xfId="18707" xr:uid="{00000000-0005-0000-0000-000016490000}"/>
    <cellStyle name="Normal 2 5 3 2 2 4" xfId="5258" xr:uid="{00000000-0005-0000-0000-00008D140000}"/>
    <cellStyle name="Normal 2 5 3 2 2 4 2" xfId="15310" xr:uid="{00000000-0005-0000-0000-0000D13B0000}"/>
    <cellStyle name="Normal 2 5 3 2 2 4 2 3" xfId="30408" xr:uid="{00000000-0005-0000-0000-0000CB760000}"/>
    <cellStyle name="Normal 2 5 3 2 2 4 3" xfId="10290" xr:uid="{00000000-0005-0000-0000-000035280000}"/>
    <cellStyle name="Normal 2 5 3 2 2 4 3 3" xfId="25391" xr:uid="{00000000-0005-0000-0000-000032630000}"/>
    <cellStyle name="Normal 2 5 3 2 2 4 5" xfId="20378" xr:uid="{00000000-0005-0000-0000-00009D4F0000}"/>
    <cellStyle name="Normal 2 5 3 2 2 5" xfId="11968" xr:uid="{00000000-0005-0000-0000-0000C32E0000}"/>
    <cellStyle name="Normal 2 5 3 2 2 5 3" xfId="27066" xr:uid="{00000000-0005-0000-0000-0000BD690000}"/>
    <cellStyle name="Normal 2 5 3 2 2 6" xfId="6947" xr:uid="{00000000-0005-0000-0000-0000261B0000}"/>
    <cellStyle name="Normal 2 5 3 2 2 6 3" xfId="22049" xr:uid="{00000000-0005-0000-0000-000024560000}"/>
    <cellStyle name="Normal 2 5 3 2 2 8" xfId="17036" xr:uid="{00000000-0005-0000-0000-00008F420000}"/>
    <cellStyle name="Normal 2 5 3 2 3" xfId="2294" xr:uid="{00000000-0005-0000-0000-0000F9080000}"/>
    <cellStyle name="Normal 2 5 3 2 3 2" xfId="3984" xr:uid="{00000000-0005-0000-0000-0000930F0000}"/>
    <cellStyle name="Normal 2 5 3 2 3 2 2" xfId="14057" xr:uid="{00000000-0005-0000-0000-0000EC360000}"/>
    <cellStyle name="Normal 2 5 3 2 3 2 2 3" xfId="29155" xr:uid="{00000000-0005-0000-0000-0000E6710000}"/>
    <cellStyle name="Normal 2 5 3 2 3 2 3" xfId="9037" xr:uid="{00000000-0005-0000-0000-000050230000}"/>
    <cellStyle name="Normal 2 5 3 2 3 2 3 3" xfId="24138" xr:uid="{00000000-0005-0000-0000-00004D5E0000}"/>
    <cellStyle name="Normal 2 5 3 2 3 2 5" xfId="19125" xr:uid="{00000000-0005-0000-0000-0000B84A0000}"/>
    <cellStyle name="Normal 2 5 3 2 3 3" xfId="5676" xr:uid="{00000000-0005-0000-0000-00002F160000}"/>
    <cellStyle name="Normal 2 5 3 2 3 3 2" xfId="15728" xr:uid="{00000000-0005-0000-0000-0000733D0000}"/>
    <cellStyle name="Normal 2 5 3 2 3 3 2 3" xfId="30826" xr:uid="{00000000-0005-0000-0000-00006D780000}"/>
    <cellStyle name="Normal 2 5 3 2 3 3 3" xfId="10708" xr:uid="{00000000-0005-0000-0000-0000D7290000}"/>
    <cellStyle name="Normal 2 5 3 2 3 3 3 3" xfId="25809" xr:uid="{00000000-0005-0000-0000-0000D4640000}"/>
    <cellStyle name="Normal 2 5 3 2 3 3 5" xfId="20796" xr:uid="{00000000-0005-0000-0000-00003F510000}"/>
    <cellStyle name="Normal 2 5 3 2 3 4" xfId="12386" xr:uid="{00000000-0005-0000-0000-000065300000}"/>
    <cellStyle name="Normal 2 5 3 2 3 4 3" xfId="27484" xr:uid="{00000000-0005-0000-0000-00005F6B0000}"/>
    <cellStyle name="Normal 2 5 3 2 3 5" xfId="7365" xr:uid="{00000000-0005-0000-0000-0000C81C0000}"/>
    <cellStyle name="Normal 2 5 3 2 3 5 3" xfId="22467" xr:uid="{00000000-0005-0000-0000-0000C6570000}"/>
    <cellStyle name="Normal 2 5 3 2 3 7" xfId="17454" xr:uid="{00000000-0005-0000-0000-000031440000}"/>
    <cellStyle name="Normal 2 5 3 2 4" xfId="3147" xr:uid="{00000000-0005-0000-0000-00004E0C0000}"/>
    <cellStyle name="Normal 2 5 3 2 4 2" xfId="13221" xr:uid="{00000000-0005-0000-0000-0000A8330000}"/>
    <cellStyle name="Normal 2 5 3 2 4 2 3" xfId="28319" xr:uid="{00000000-0005-0000-0000-0000A26E0000}"/>
    <cellStyle name="Normal 2 5 3 2 4 3" xfId="8201" xr:uid="{00000000-0005-0000-0000-00000C200000}"/>
    <cellStyle name="Normal 2 5 3 2 4 3 3" xfId="23302" xr:uid="{00000000-0005-0000-0000-0000095B0000}"/>
    <cellStyle name="Normal 2 5 3 2 4 5" xfId="18289" xr:uid="{00000000-0005-0000-0000-000074470000}"/>
    <cellStyle name="Normal 2 5 3 2 5" xfId="4840" xr:uid="{00000000-0005-0000-0000-0000EB120000}"/>
    <cellStyle name="Normal 2 5 3 2 5 2" xfId="14892" xr:uid="{00000000-0005-0000-0000-00002F3A0000}"/>
    <cellStyle name="Normal 2 5 3 2 5 2 3" xfId="29990" xr:uid="{00000000-0005-0000-0000-000029750000}"/>
    <cellStyle name="Normal 2 5 3 2 5 3" xfId="9872" xr:uid="{00000000-0005-0000-0000-000093260000}"/>
    <cellStyle name="Normal 2 5 3 2 5 3 3" xfId="24973" xr:uid="{00000000-0005-0000-0000-000090610000}"/>
    <cellStyle name="Normal 2 5 3 2 5 5" xfId="19960" xr:uid="{00000000-0005-0000-0000-0000FB4D0000}"/>
    <cellStyle name="Normal 2 5 3 2 6" xfId="11550" xr:uid="{00000000-0005-0000-0000-0000212D0000}"/>
    <cellStyle name="Normal 2 5 3 2 6 3" xfId="26648" xr:uid="{00000000-0005-0000-0000-00001B680000}"/>
    <cellStyle name="Normal 2 5 3 2 7" xfId="6529" xr:uid="{00000000-0005-0000-0000-000084190000}"/>
    <cellStyle name="Normal 2 5 3 2 7 3" xfId="21631" xr:uid="{00000000-0005-0000-0000-000082540000}"/>
    <cellStyle name="Normal 2 5 3 2 9" xfId="16618" xr:uid="{00000000-0005-0000-0000-0000ED400000}"/>
    <cellStyle name="Normal 2 5 3 3" xfId="1665" xr:uid="{00000000-0005-0000-0000-000084060000}"/>
    <cellStyle name="Normal 2 5 3 3 2" xfId="2504" xr:uid="{00000000-0005-0000-0000-0000CB090000}"/>
    <cellStyle name="Normal 2 5 3 3 2 2" xfId="4194" xr:uid="{00000000-0005-0000-0000-000065100000}"/>
    <cellStyle name="Normal 2 5 3 3 2 2 2" xfId="14267" xr:uid="{00000000-0005-0000-0000-0000BE370000}"/>
    <cellStyle name="Normal 2 5 3 3 2 2 2 3" xfId="29365" xr:uid="{00000000-0005-0000-0000-0000B8720000}"/>
    <cellStyle name="Normal 2 5 3 3 2 2 3" xfId="9247" xr:uid="{00000000-0005-0000-0000-000022240000}"/>
    <cellStyle name="Normal 2 5 3 3 2 2 3 3" xfId="24348" xr:uid="{00000000-0005-0000-0000-00001F5F0000}"/>
    <cellStyle name="Normal 2 5 3 3 2 2 5" xfId="19335" xr:uid="{00000000-0005-0000-0000-00008A4B0000}"/>
    <cellStyle name="Normal 2 5 3 3 2 3" xfId="5886" xr:uid="{00000000-0005-0000-0000-000001170000}"/>
    <cellStyle name="Normal 2 5 3 3 2 3 2" xfId="15938" xr:uid="{00000000-0005-0000-0000-0000453E0000}"/>
    <cellStyle name="Normal 2 5 3 3 2 3 2 3" xfId="31036" xr:uid="{00000000-0005-0000-0000-00003F790000}"/>
    <cellStyle name="Normal 2 5 3 3 2 3 3" xfId="10918" xr:uid="{00000000-0005-0000-0000-0000A92A0000}"/>
    <cellStyle name="Normal 2 5 3 3 2 3 3 3" xfId="26019" xr:uid="{00000000-0005-0000-0000-0000A6650000}"/>
    <cellStyle name="Normal 2 5 3 3 2 3 5" xfId="21006" xr:uid="{00000000-0005-0000-0000-000011520000}"/>
    <cellStyle name="Normal 2 5 3 3 2 4" xfId="12596" xr:uid="{00000000-0005-0000-0000-000037310000}"/>
    <cellStyle name="Normal 2 5 3 3 2 4 3" xfId="27694" xr:uid="{00000000-0005-0000-0000-0000316C0000}"/>
    <cellStyle name="Normal 2 5 3 3 2 5" xfId="7575" xr:uid="{00000000-0005-0000-0000-00009A1D0000}"/>
    <cellStyle name="Normal 2 5 3 3 2 5 3" xfId="22677" xr:uid="{00000000-0005-0000-0000-000098580000}"/>
    <cellStyle name="Normal 2 5 3 3 2 7" xfId="17664" xr:uid="{00000000-0005-0000-0000-000003450000}"/>
    <cellStyle name="Normal 2 5 3 3 3" xfId="3357" xr:uid="{00000000-0005-0000-0000-0000200D0000}"/>
    <cellStyle name="Normal 2 5 3 3 3 2" xfId="13431" xr:uid="{00000000-0005-0000-0000-00007A340000}"/>
    <cellStyle name="Normal 2 5 3 3 3 2 3" xfId="28529" xr:uid="{00000000-0005-0000-0000-0000746F0000}"/>
    <cellStyle name="Normal 2 5 3 3 3 3" xfId="8411" xr:uid="{00000000-0005-0000-0000-0000DE200000}"/>
    <cellStyle name="Normal 2 5 3 3 3 3 3" xfId="23512" xr:uid="{00000000-0005-0000-0000-0000DB5B0000}"/>
    <cellStyle name="Normal 2 5 3 3 3 5" xfId="18499" xr:uid="{00000000-0005-0000-0000-000046480000}"/>
    <cellStyle name="Normal 2 5 3 3 4" xfId="5050" xr:uid="{00000000-0005-0000-0000-0000BD130000}"/>
    <cellStyle name="Normal 2 5 3 3 4 2" xfId="15102" xr:uid="{00000000-0005-0000-0000-0000013B0000}"/>
    <cellStyle name="Normal 2 5 3 3 4 2 3" xfId="30200" xr:uid="{00000000-0005-0000-0000-0000FB750000}"/>
    <cellStyle name="Normal 2 5 3 3 4 3" xfId="10082" xr:uid="{00000000-0005-0000-0000-000065270000}"/>
    <cellStyle name="Normal 2 5 3 3 4 3 3" xfId="25183" xr:uid="{00000000-0005-0000-0000-000062620000}"/>
    <cellStyle name="Normal 2 5 3 3 4 5" xfId="20170" xr:uid="{00000000-0005-0000-0000-0000CD4E0000}"/>
    <cellStyle name="Normal 2 5 3 3 5" xfId="11760" xr:uid="{00000000-0005-0000-0000-0000F32D0000}"/>
    <cellStyle name="Normal 2 5 3 3 5 3" xfId="26858" xr:uid="{00000000-0005-0000-0000-0000ED680000}"/>
    <cellStyle name="Normal 2 5 3 3 6" xfId="6739" xr:uid="{00000000-0005-0000-0000-0000561A0000}"/>
    <cellStyle name="Normal 2 5 3 3 6 3" xfId="21841" xr:uid="{00000000-0005-0000-0000-000054550000}"/>
    <cellStyle name="Normal 2 5 3 3 8" xfId="16828" xr:uid="{00000000-0005-0000-0000-0000BF410000}"/>
    <cellStyle name="Normal 2 5 3 4" xfId="2086" xr:uid="{00000000-0005-0000-0000-000029080000}"/>
    <cellStyle name="Normal 2 5 3 4 2" xfId="3776" xr:uid="{00000000-0005-0000-0000-0000C30E0000}"/>
    <cellStyle name="Normal 2 5 3 4 2 2" xfId="13849" xr:uid="{00000000-0005-0000-0000-00001C360000}"/>
    <cellStyle name="Normal 2 5 3 4 2 2 3" xfId="28947" xr:uid="{00000000-0005-0000-0000-000016710000}"/>
    <cellStyle name="Normal 2 5 3 4 2 3" xfId="8829" xr:uid="{00000000-0005-0000-0000-000080220000}"/>
    <cellStyle name="Normal 2 5 3 4 2 3 3" xfId="23930" xr:uid="{00000000-0005-0000-0000-00007D5D0000}"/>
    <cellStyle name="Normal 2 5 3 4 2 5" xfId="18917" xr:uid="{00000000-0005-0000-0000-0000E8490000}"/>
    <cellStyle name="Normal 2 5 3 4 3" xfId="5468" xr:uid="{00000000-0005-0000-0000-00005F150000}"/>
    <cellStyle name="Normal 2 5 3 4 3 2" xfId="15520" xr:uid="{00000000-0005-0000-0000-0000A33C0000}"/>
    <cellStyle name="Normal 2 5 3 4 3 2 3" xfId="30618" xr:uid="{00000000-0005-0000-0000-00009D770000}"/>
    <cellStyle name="Normal 2 5 3 4 3 3" xfId="10500" xr:uid="{00000000-0005-0000-0000-000007290000}"/>
    <cellStyle name="Normal 2 5 3 4 3 3 3" xfId="25601" xr:uid="{00000000-0005-0000-0000-000004640000}"/>
    <cellStyle name="Normal 2 5 3 4 3 5" xfId="20588" xr:uid="{00000000-0005-0000-0000-00006F500000}"/>
    <cellStyle name="Normal 2 5 3 4 4" xfId="12178" xr:uid="{00000000-0005-0000-0000-0000952F0000}"/>
    <cellStyle name="Normal 2 5 3 4 4 3" xfId="27276" xr:uid="{00000000-0005-0000-0000-00008F6A0000}"/>
    <cellStyle name="Normal 2 5 3 4 5" xfId="7157" xr:uid="{00000000-0005-0000-0000-0000F81B0000}"/>
    <cellStyle name="Normal 2 5 3 4 5 3" xfId="22259" xr:uid="{00000000-0005-0000-0000-0000F6560000}"/>
    <cellStyle name="Normal 2 5 3 4 7" xfId="17246" xr:uid="{00000000-0005-0000-0000-000061430000}"/>
    <cellStyle name="Normal 2 5 3 5" xfId="2939" xr:uid="{00000000-0005-0000-0000-00007E0B0000}"/>
    <cellStyle name="Normal 2 5 3 5 2" xfId="13013" xr:uid="{00000000-0005-0000-0000-0000D8320000}"/>
    <cellStyle name="Normal 2 5 3 5 2 3" xfId="28111" xr:uid="{00000000-0005-0000-0000-0000D26D0000}"/>
    <cellStyle name="Normal 2 5 3 5 3" xfId="7993" xr:uid="{00000000-0005-0000-0000-00003C1F0000}"/>
    <cellStyle name="Normal 2 5 3 5 3 3" xfId="23094" xr:uid="{00000000-0005-0000-0000-0000395A0000}"/>
    <cellStyle name="Normal 2 5 3 5 5" xfId="18081" xr:uid="{00000000-0005-0000-0000-0000A4460000}"/>
    <cellStyle name="Normal 2 5 3 6" xfId="4632" xr:uid="{00000000-0005-0000-0000-00001B120000}"/>
    <cellStyle name="Normal 2 5 3 6 2" xfId="14684" xr:uid="{00000000-0005-0000-0000-00005F390000}"/>
    <cellStyle name="Normal 2 5 3 6 2 3" xfId="29782" xr:uid="{00000000-0005-0000-0000-000059740000}"/>
    <cellStyle name="Normal 2 5 3 6 3" xfId="9664" xr:uid="{00000000-0005-0000-0000-0000C3250000}"/>
    <cellStyle name="Normal 2 5 3 6 3 3" xfId="24765" xr:uid="{00000000-0005-0000-0000-0000C0600000}"/>
    <cellStyle name="Normal 2 5 3 6 5" xfId="19752" xr:uid="{00000000-0005-0000-0000-00002B4D0000}"/>
    <cellStyle name="Normal 2 5 3 7" xfId="11342" xr:uid="{00000000-0005-0000-0000-0000512C0000}"/>
    <cellStyle name="Normal 2 5 3 7 3" xfId="26440" xr:uid="{00000000-0005-0000-0000-00004B670000}"/>
    <cellStyle name="Normal 2 5 3 8" xfId="6321" xr:uid="{00000000-0005-0000-0000-0000B4180000}"/>
    <cellStyle name="Normal 2 5 3 8 3" xfId="21423" xr:uid="{00000000-0005-0000-0000-0000B2530000}"/>
    <cellStyle name="Normal 2 5 4" xfId="1346" xr:uid="{00000000-0005-0000-0000-000045050000}"/>
    <cellStyle name="Normal 2 5 4 2" xfId="1769" xr:uid="{00000000-0005-0000-0000-0000EC060000}"/>
    <cellStyle name="Normal 2 5 4 2 2" xfId="2608" xr:uid="{00000000-0005-0000-0000-0000330A0000}"/>
    <cellStyle name="Normal 2 5 4 2 2 2" xfId="4298" xr:uid="{00000000-0005-0000-0000-0000CD100000}"/>
    <cellStyle name="Normal 2 5 4 2 2 2 2" xfId="14371" xr:uid="{00000000-0005-0000-0000-000026380000}"/>
    <cellStyle name="Normal 2 5 4 2 2 2 2 3" xfId="29469" xr:uid="{00000000-0005-0000-0000-000020730000}"/>
    <cellStyle name="Normal 2 5 4 2 2 2 3" xfId="9351" xr:uid="{00000000-0005-0000-0000-00008A240000}"/>
    <cellStyle name="Normal 2 5 4 2 2 2 3 3" xfId="24452" xr:uid="{00000000-0005-0000-0000-0000875F0000}"/>
    <cellStyle name="Normal 2 5 4 2 2 2 5" xfId="19439" xr:uid="{00000000-0005-0000-0000-0000F24B0000}"/>
    <cellStyle name="Normal 2 5 4 2 2 3" xfId="5990" xr:uid="{00000000-0005-0000-0000-000069170000}"/>
    <cellStyle name="Normal 2 5 4 2 2 3 2" xfId="16042" xr:uid="{00000000-0005-0000-0000-0000AD3E0000}"/>
    <cellStyle name="Normal 2 5 4 2 2 3 2 3" xfId="31140" xr:uid="{00000000-0005-0000-0000-0000A7790000}"/>
    <cellStyle name="Normal 2 5 4 2 2 3 3" xfId="11022" xr:uid="{00000000-0005-0000-0000-0000112B0000}"/>
    <cellStyle name="Normal 2 5 4 2 2 3 3 3" xfId="26123" xr:uid="{00000000-0005-0000-0000-00000E660000}"/>
    <cellStyle name="Normal 2 5 4 2 2 3 5" xfId="21110" xr:uid="{00000000-0005-0000-0000-000079520000}"/>
    <cellStyle name="Normal 2 5 4 2 2 4" xfId="12700" xr:uid="{00000000-0005-0000-0000-00009F310000}"/>
    <cellStyle name="Normal 2 5 4 2 2 4 3" xfId="27798" xr:uid="{00000000-0005-0000-0000-0000996C0000}"/>
    <cellStyle name="Normal 2 5 4 2 2 5" xfId="7679" xr:uid="{00000000-0005-0000-0000-0000021E0000}"/>
    <cellStyle name="Normal 2 5 4 2 2 5 3" xfId="22781" xr:uid="{00000000-0005-0000-0000-000000590000}"/>
    <cellStyle name="Normal 2 5 4 2 2 7" xfId="17768" xr:uid="{00000000-0005-0000-0000-00006B450000}"/>
    <cellStyle name="Normal 2 5 4 2 3" xfId="3461" xr:uid="{00000000-0005-0000-0000-0000880D0000}"/>
    <cellStyle name="Normal 2 5 4 2 3 2" xfId="13535" xr:uid="{00000000-0005-0000-0000-0000E2340000}"/>
    <cellStyle name="Normal 2 5 4 2 3 2 3" xfId="28633" xr:uid="{00000000-0005-0000-0000-0000DC6F0000}"/>
    <cellStyle name="Normal 2 5 4 2 3 3" xfId="8515" xr:uid="{00000000-0005-0000-0000-000046210000}"/>
    <cellStyle name="Normal 2 5 4 2 3 3 3" xfId="23616" xr:uid="{00000000-0005-0000-0000-0000435C0000}"/>
    <cellStyle name="Normal 2 5 4 2 3 5" xfId="18603" xr:uid="{00000000-0005-0000-0000-0000AE480000}"/>
    <cellStyle name="Normal 2 5 4 2 4" xfId="5154" xr:uid="{00000000-0005-0000-0000-000025140000}"/>
    <cellStyle name="Normal 2 5 4 2 4 2" xfId="15206" xr:uid="{00000000-0005-0000-0000-0000693B0000}"/>
    <cellStyle name="Normal 2 5 4 2 4 2 3" xfId="30304" xr:uid="{00000000-0005-0000-0000-000063760000}"/>
    <cellStyle name="Normal 2 5 4 2 4 3" xfId="10186" xr:uid="{00000000-0005-0000-0000-0000CD270000}"/>
    <cellStyle name="Normal 2 5 4 2 4 3 3" xfId="25287" xr:uid="{00000000-0005-0000-0000-0000CA620000}"/>
    <cellStyle name="Normal 2 5 4 2 4 5" xfId="20274" xr:uid="{00000000-0005-0000-0000-0000354F0000}"/>
    <cellStyle name="Normal 2 5 4 2 5" xfId="11864" xr:uid="{00000000-0005-0000-0000-00005B2E0000}"/>
    <cellStyle name="Normal 2 5 4 2 5 3" xfId="26962" xr:uid="{00000000-0005-0000-0000-000055690000}"/>
    <cellStyle name="Normal 2 5 4 2 6" xfId="6843" xr:uid="{00000000-0005-0000-0000-0000BE1A0000}"/>
    <cellStyle name="Normal 2 5 4 2 6 3" xfId="21945" xr:uid="{00000000-0005-0000-0000-0000BC550000}"/>
    <cellStyle name="Normal 2 5 4 2 8" xfId="16932" xr:uid="{00000000-0005-0000-0000-000027420000}"/>
    <cellStyle name="Normal 2 5 4 3" xfId="2190" xr:uid="{00000000-0005-0000-0000-000091080000}"/>
    <cellStyle name="Normal 2 5 4 3 2" xfId="3880" xr:uid="{00000000-0005-0000-0000-00002B0F0000}"/>
    <cellStyle name="Normal 2 5 4 3 2 2" xfId="13953" xr:uid="{00000000-0005-0000-0000-000084360000}"/>
    <cellStyle name="Normal 2 5 4 3 2 2 3" xfId="29051" xr:uid="{00000000-0005-0000-0000-00007E710000}"/>
    <cellStyle name="Normal 2 5 4 3 2 3" xfId="8933" xr:uid="{00000000-0005-0000-0000-0000E8220000}"/>
    <cellStyle name="Normal 2 5 4 3 2 3 3" xfId="24034" xr:uid="{00000000-0005-0000-0000-0000E55D0000}"/>
    <cellStyle name="Normal 2 5 4 3 2 5" xfId="19021" xr:uid="{00000000-0005-0000-0000-0000504A0000}"/>
    <cellStyle name="Normal 2 5 4 3 3" xfId="5572" xr:uid="{00000000-0005-0000-0000-0000C7150000}"/>
    <cellStyle name="Normal 2 5 4 3 3 2" xfId="15624" xr:uid="{00000000-0005-0000-0000-00000B3D0000}"/>
    <cellStyle name="Normal 2 5 4 3 3 2 3" xfId="30722" xr:uid="{00000000-0005-0000-0000-000005780000}"/>
    <cellStyle name="Normal 2 5 4 3 3 3" xfId="10604" xr:uid="{00000000-0005-0000-0000-00006F290000}"/>
    <cellStyle name="Normal 2 5 4 3 3 3 3" xfId="25705" xr:uid="{00000000-0005-0000-0000-00006C640000}"/>
    <cellStyle name="Normal 2 5 4 3 3 5" xfId="20692" xr:uid="{00000000-0005-0000-0000-0000D7500000}"/>
    <cellStyle name="Normal 2 5 4 3 4" xfId="12282" xr:uid="{00000000-0005-0000-0000-0000FD2F0000}"/>
    <cellStyle name="Normal 2 5 4 3 4 3" xfId="27380" xr:uid="{00000000-0005-0000-0000-0000F76A0000}"/>
    <cellStyle name="Normal 2 5 4 3 5" xfId="7261" xr:uid="{00000000-0005-0000-0000-0000601C0000}"/>
    <cellStyle name="Normal 2 5 4 3 5 3" xfId="22363" xr:uid="{00000000-0005-0000-0000-00005E570000}"/>
    <cellStyle name="Normal 2 5 4 3 7" xfId="17350" xr:uid="{00000000-0005-0000-0000-0000C9430000}"/>
    <cellStyle name="Normal 2 5 4 4" xfId="3043" xr:uid="{00000000-0005-0000-0000-0000E60B0000}"/>
    <cellStyle name="Normal 2 5 4 4 2" xfId="13117" xr:uid="{00000000-0005-0000-0000-000040330000}"/>
    <cellStyle name="Normal 2 5 4 4 2 3" xfId="28215" xr:uid="{00000000-0005-0000-0000-00003A6E0000}"/>
    <cellStyle name="Normal 2 5 4 4 3" xfId="8097" xr:uid="{00000000-0005-0000-0000-0000A41F0000}"/>
    <cellStyle name="Normal 2 5 4 4 3 3" xfId="23198" xr:uid="{00000000-0005-0000-0000-0000A15A0000}"/>
    <cellStyle name="Normal 2 5 4 4 5" xfId="18185" xr:uid="{00000000-0005-0000-0000-00000C470000}"/>
    <cellStyle name="Normal 2 5 4 5" xfId="4736" xr:uid="{00000000-0005-0000-0000-000083120000}"/>
    <cellStyle name="Normal 2 5 4 5 2" xfId="14788" xr:uid="{00000000-0005-0000-0000-0000C7390000}"/>
    <cellStyle name="Normal 2 5 4 5 2 3" xfId="29886" xr:uid="{00000000-0005-0000-0000-0000C1740000}"/>
    <cellStyle name="Normal 2 5 4 5 3" xfId="9768" xr:uid="{00000000-0005-0000-0000-00002B260000}"/>
    <cellStyle name="Normal 2 5 4 5 3 3" xfId="24869" xr:uid="{00000000-0005-0000-0000-000028610000}"/>
    <cellStyle name="Normal 2 5 4 5 5" xfId="19856" xr:uid="{00000000-0005-0000-0000-0000934D0000}"/>
    <cellStyle name="Normal 2 5 4 6" xfId="11446" xr:uid="{00000000-0005-0000-0000-0000B92C0000}"/>
    <cellStyle name="Normal 2 5 4 6 3" xfId="26544" xr:uid="{00000000-0005-0000-0000-0000B3670000}"/>
    <cellStyle name="Normal 2 5 4 7" xfId="6425" xr:uid="{00000000-0005-0000-0000-00001C190000}"/>
    <cellStyle name="Normal 2 5 4 7 3" xfId="21527" xr:uid="{00000000-0005-0000-0000-00001A540000}"/>
    <cellStyle name="Normal 2 5 4 9" xfId="16514" xr:uid="{00000000-0005-0000-0000-000085400000}"/>
    <cellStyle name="Normal 2 5 5" xfId="1559" xr:uid="{00000000-0005-0000-0000-00001A060000}"/>
    <cellStyle name="Normal 2 5 5 2" xfId="2400" xr:uid="{00000000-0005-0000-0000-000063090000}"/>
    <cellStyle name="Normal 2 5 5 2 2" xfId="4090" xr:uid="{00000000-0005-0000-0000-0000FD0F0000}"/>
    <cellStyle name="Normal 2 5 5 2 2 2" xfId="14163" xr:uid="{00000000-0005-0000-0000-000056370000}"/>
    <cellStyle name="Normal 2 5 5 2 2 2 3" xfId="29261" xr:uid="{00000000-0005-0000-0000-000050720000}"/>
    <cellStyle name="Normal 2 5 5 2 2 3" xfId="9143" xr:uid="{00000000-0005-0000-0000-0000BA230000}"/>
    <cellStyle name="Normal 2 5 5 2 2 3 3" xfId="24244" xr:uid="{00000000-0005-0000-0000-0000B75E0000}"/>
    <cellStyle name="Normal 2 5 5 2 2 5" xfId="19231" xr:uid="{00000000-0005-0000-0000-0000224B0000}"/>
    <cellStyle name="Normal 2 5 5 2 3" xfId="5782" xr:uid="{00000000-0005-0000-0000-000099160000}"/>
    <cellStyle name="Normal 2 5 5 2 3 2" xfId="15834" xr:uid="{00000000-0005-0000-0000-0000DD3D0000}"/>
    <cellStyle name="Normal 2 5 5 2 3 2 3" xfId="30932" xr:uid="{00000000-0005-0000-0000-0000D7780000}"/>
    <cellStyle name="Normal 2 5 5 2 3 3" xfId="10814" xr:uid="{00000000-0005-0000-0000-0000412A0000}"/>
    <cellStyle name="Normal 2 5 5 2 3 3 3" xfId="25915" xr:uid="{00000000-0005-0000-0000-00003E650000}"/>
    <cellStyle name="Normal 2 5 5 2 3 5" xfId="20902" xr:uid="{00000000-0005-0000-0000-0000A9510000}"/>
    <cellStyle name="Normal 2 5 5 2 4" xfId="12492" xr:uid="{00000000-0005-0000-0000-0000CF300000}"/>
    <cellStyle name="Normal 2 5 5 2 4 3" xfId="27590" xr:uid="{00000000-0005-0000-0000-0000C96B0000}"/>
    <cellStyle name="Normal 2 5 5 2 5" xfId="7471" xr:uid="{00000000-0005-0000-0000-0000321D0000}"/>
    <cellStyle name="Normal 2 5 5 2 5 3" xfId="22573" xr:uid="{00000000-0005-0000-0000-000030580000}"/>
    <cellStyle name="Normal 2 5 5 2 7" xfId="17560" xr:uid="{00000000-0005-0000-0000-00009B440000}"/>
    <cellStyle name="Normal 2 5 5 3" xfId="3253" xr:uid="{00000000-0005-0000-0000-0000B80C0000}"/>
    <cellStyle name="Normal 2 5 5 3 2" xfId="13327" xr:uid="{00000000-0005-0000-0000-000012340000}"/>
    <cellStyle name="Normal 2 5 5 3 2 3" xfId="28425" xr:uid="{00000000-0005-0000-0000-00000C6F0000}"/>
    <cellStyle name="Normal 2 5 5 3 3" xfId="8307" xr:uid="{00000000-0005-0000-0000-000076200000}"/>
    <cellStyle name="Normal 2 5 5 3 3 3" xfId="23408" xr:uid="{00000000-0005-0000-0000-0000735B0000}"/>
    <cellStyle name="Normal 2 5 5 3 5" xfId="18395" xr:uid="{00000000-0005-0000-0000-0000DE470000}"/>
    <cellStyle name="Normal 2 5 5 4" xfId="4946" xr:uid="{00000000-0005-0000-0000-000055130000}"/>
    <cellStyle name="Normal 2 5 5 4 2" xfId="14998" xr:uid="{00000000-0005-0000-0000-0000993A0000}"/>
    <cellStyle name="Normal 2 5 5 4 2 3" xfId="30096" xr:uid="{00000000-0005-0000-0000-000093750000}"/>
    <cellStyle name="Normal 2 5 5 4 3" xfId="9978" xr:uid="{00000000-0005-0000-0000-0000FD260000}"/>
    <cellStyle name="Normal 2 5 5 4 3 3" xfId="25079" xr:uid="{00000000-0005-0000-0000-0000FA610000}"/>
    <cellStyle name="Normal 2 5 5 4 5" xfId="20066" xr:uid="{00000000-0005-0000-0000-0000654E0000}"/>
    <cellStyle name="Normal 2 5 5 5" xfId="11656" xr:uid="{00000000-0005-0000-0000-00008B2D0000}"/>
    <cellStyle name="Normal 2 5 5 5 3" xfId="26754" xr:uid="{00000000-0005-0000-0000-000085680000}"/>
    <cellStyle name="Normal 2 5 5 6" xfId="6635" xr:uid="{00000000-0005-0000-0000-0000EE190000}"/>
    <cellStyle name="Normal 2 5 5 6 3" xfId="21737" xr:uid="{00000000-0005-0000-0000-0000EC540000}"/>
    <cellStyle name="Normal 2 5 5 8" xfId="16724" xr:uid="{00000000-0005-0000-0000-000057410000}"/>
    <cellStyle name="Normal 2 5 6" xfId="1980" xr:uid="{00000000-0005-0000-0000-0000BF070000}"/>
    <cellStyle name="Normal 2 5 6 2" xfId="3672" xr:uid="{00000000-0005-0000-0000-00005B0E0000}"/>
    <cellStyle name="Normal 2 5 6 2 2" xfId="13745" xr:uid="{00000000-0005-0000-0000-0000B4350000}"/>
    <cellStyle name="Normal 2 5 6 2 2 3" xfId="28843" xr:uid="{00000000-0005-0000-0000-0000AE700000}"/>
    <cellStyle name="Normal 2 5 6 2 3" xfId="8725" xr:uid="{00000000-0005-0000-0000-000018220000}"/>
    <cellStyle name="Normal 2 5 6 2 3 3" xfId="23826" xr:uid="{00000000-0005-0000-0000-0000155D0000}"/>
    <cellStyle name="Normal 2 5 6 2 5" xfId="18813" xr:uid="{00000000-0005-0000-0000-000080490000}"/>
    <cellStyle name="Normal 2 5 6 3" xfId="5364" xr:uid="{00000000-0005-0000-0000-0000F7140000}"/>
    <cellStyle name="Normal 2 5 6 3 2" xfId="15416" xr:uid="{00000000-0005-0000-0000-00003B3C0000}"/>
    <cellStyle name="Normal 2 5 6 3 2 3" xfId="30514" xr:uid="{00000000-0005-0000-0000-000035770000}"/>
    <cellStyle name="Normal 2 5 6 3 3" xfId="10396" xr:uid="{00000000-0005-0000-0000-00009F280000}"/>
    <cellStyle name="Normal 2 5 6 3 3 3" xfId="25497" xr:uid="{00000000-0005-0000-0000-00009C630000}"/>
    <cellStyle name="Normal 2 5 6 3 5" xfId="20484" xr:uid="{00000000-0005-0000-0000-000007500000}"/>
    <cellStyle name="Normal 2 5 6 4" xfId="12074" xr:uid="{00000000-0005-0000-0000-00002D2F0000}"/>
    <cellStyle name="Normal 2 5 6 4 3" xfId="27172" xr:uid="{00000000-0005-0000-0000-0000276A0000}"/>
    <cellStyle name="Normal 2 5 6 5" xfId="7053" xr:uid="{00000000-0005-0000-0000-0000901B0000}"/>
    <cellStyle name="Normal 2 5 6 5 3" xfId="22155" xr:uid="{00000000-0005-0000-0000-00008E560000}"/>
    <cellStyle name="Normal 2 5 6 7" xfId="17142" xr:uid="{00000000-0005-0000-0000-0000F9420000}"/>
    <cellStyle name="Normal 2 5 7" xfId="2831" xr:uid="{00000000-0005-0000-0000-0000120B0000}"/>
    <cellStyle name="Normal 2 5 7 2" xfId="12909" xr:uid="{00000000-0005-0000-0000-000070320000}"/>
    <cellStyle name="Normal 2 5 7 2 3" xfId="28007" xr:uid="{00000000-0005-0000-0000-00006A6D0000}"/>
    <cellStyle name="Normal 2 5 7 3" xfId="7889" xr:uid="{00000000-0005-0000-0000-0000D41E0000}"/>
    <cellStyle name="Normal 2 5 7 3 3" xfId="22990" xr:uid="{00000000-0005-0000-0000-0000D1590000}"/>
    <cellStyle name="Normal 2 5 7 5" xfId="17977" xr:uid="{00000000-0005-0000-0000-00003C460000}"/>
    <cellStyle name="Normal 2 5 8" xfId="4525" xr:uid="{00000000-0005-0000-0000-0000B0110000}"/>
    <cellStyle name="Normal 2 5 8 2" xfId="14580" xr:uid="{00000000-0005-0000-0000-0000F7380000}"/>
    <cellStyle name="Normal 2 5 8 2 3" xfId="29678" xr:uid="{00000000-0005-0000-0000-0000F1730000}"/>
    <cellStyle name="Normal 2 5 8 3" xfId="9560" xr:uid="{00000000-0005-0000-0000-00005B250000}"/>
    <cellStyle name="Normal 2 5 8 3 3" xfId="24661" xr:uid="{00000000-0005-0000-0000-000058600000}"/>
    <cellStyle name="Normal 2 5 8 5" xfId="19648" xr:uid="{00000000-0005-0000-0000-0000C34C0000}"/>
    <cellStyle name="Normal 2 5 9" xfId="11236" xr:uid="{00000000-0005-0000-0000-0000E72B0000}"/>
    <cellStyle name="Normal 2 5 9 3" xfId="26336" xr:uid="{00000000-0005-0000-0000-0000E3660000}"/>
    <cellStyle name="Normal 20" xfId="142" xr:uid="{00000000-0005-0000-0000-00008E000000}"/>
    <cellStyle name="Normal 21" xfId="143" xr:uid="{00000000-0005-0000-0000-00008F000000}"/>
    <cellStyle name="Normal 22" xfId="144" xr:uid="{00000000-0005-0000-0000-000090000000}"/>
    <cellStyle name="Normal 23" xfId="145" xr:uid="{00000000-0005-0000-0000-000091000000}"/>
    <cellStyle name="Normal 24" xfId="146" xr:uid="{00000000-0005-0000-0000-000092000000}"/>
    <cellStyle name="Normal 25" xfId="147" xr:uid="{00000000-0005-0000-0000-000093000000}"/>
    <cellStyle name="Normal 26" xfId="148" xr:uid="{00000000-0005-0000-0000-000094000000}"/>
    <cellStyle name="Normal 26 2" xfId="149" xr:uid="{00000000-0005-0000-0000-000095000000}"/>
    <cellStyle name="Normal 26_Sheet2" xfId="365" xr:uid="{00000000-0005-0000-0000-00006E010000}"/>
    <cellStyle name="Normal 27" xfId="150" xr:uid="{00000000-0005-0000-0000-000096000000}"/>
    <cellStyle name="Normal 27 2" xfId="151" xr:uid="{00000000-0005-0000-0000-000097000000}"/>
    <cellStyle name="Normal 27_Sheet2" xfId="364" xr:uid="{00000000-0005-0000-0000-00006D010000}"/>
    <cellStyle name="Normal 28" xfId="152" xr:uid="{00000000-0005-0000-0000-000098000000}"/>
    <cellStyle name="Normal 28 2" xfId="153" xr:uid="{00000000-0005-0000-0000-000099000000}"/>
    <cellStyle name="Normal 28 3" xfId="849" xr:uid="{00000000-0005-0000-0000-000053030000}"/>
    <cellStyle name="Normal 28 3 10" xfId="6216" xr:uid="{00000000-0005-0000-0000-00004B180000}"/>
    <cellStyle name="Normal 28 3 10 3" xfId="21320" xr:uid="{00000000-0005-0000-0000-00004B530000}"/>
    <cellStyle name="Normal 28 3 12" xfId="16305" xr:uid="{00000000-0005-0000-0000-0000B43F0000}"/>
    <cellStyle name="Normal 28 3 2" xfId="1180" xr:uid="{00000000-0005-0000-0000-00009F040000}"/>
    <cellStyle name="Normal 28 3 2 11" xfId="16359" xr:uid="{00000000-0005-0000-0000-0000EA3F0000}"/>
    <cellStyle name="Normal 28 3 2 2" xfId="1288" xr:uid="{00000000-0005-0000-0000-00000B050000}"/>
    <cellStyle name="Normal 28 3 2 2 10" xfId="16463" xr:uid="{00000000-0005-0000-0000-000052400000}"/>
    <cellStyle name="Normal 28 3 2 2 2" xfId="1505" xr:uid="{00000000-0005-0000-0000-0000E4050000}"/>
    <cellStyle name="Normal 28 3 2 2 2 2" xfId="1926" xr:uid="{00000000-0005-0000-0000-000089070000}"/>
    <cellStyle name="Normal 28 3 2 2 2 2 2" xfId="2765" xr:uid="{00000000-0005-0000-0000-0000D00A0000}"/>
    <cellStyle name="Normal 28 3 2 2 2 2 2 2" xfId="4455" xr:uid="{00000000-0005-0000-0000-00006A110000}"/>
    <cellStyle name="Normal 28 3 2 2 2 2 2 2 2" xfId="14528" xr:uid="{00000000-0005-0000-0000-0000C3380000}"/>
    <cellStyle name="Normal 28 3 2 2 2 2 2 2 2 3" xfId="29626" xr:uid="{00000000-0005-0000-0000-0000BD730000}"/>
    <cellStyle name="Normal 28 3 2 2 2 2 2 2 3" xfId="9508" xr:uid="{00000000-0005-0000-0000-000027250000}"/>
    <cellStyle name="Normal 28 3 2 2 2 2 2 2 3 3" xfId="24609" xr:uid="{00000000-0005-0000-0000-000024600000}"/>
    <cellStyle name="Normal 28 3 2 2 2 2 2 2 5" xfId="19596" xr:uid="{00000000-0005-0000-0000-00008F4C0000}"/>
    <cellStyle name="Normal 28 3 2 2 2 2 2 3" xfId="6147" xr:uid="{00000000-0005-0000-0000-000006180000}"/>
    <cellStyle name="Normal 28 3 2 2 2 2 2 3 2" xfId="16199" xr:uid="{00000000-0005-0000-0000-00004A3F0000}"/>
    <cellStyle name="Normal 28 3 2 2 2 2 2 3 2 3" xfId="31297" xr:uid="{00000000-0005-0000-0000-0000447A0000}"/>
    <cellStyle name="Normal 28 3 2 2 2 2 2 3 3" xfId="11179" xr:uid="{00000000-0005-0000-0000-0000AE2B0000}"/>
    <cellStyle name="Normal 28 3 2 2 2 2 2 3 3 3" xfId="26280" xr:uid="{00000000-0005-0000-0000-0000AB660000}"/>
    <cellStyle name="Normal 28 3 2 2 2 2 2 3 5" xfId="21267" xr:uid="{00000000-0005-0000-0000-000016530000}"/>
    <cellStyle name="Normal 28 3 2 2 2 2 2 4" xfId="12857" xr:uid="{00000000-0005-0000-0000-00003C320000}"/>
    <cellStyle name="Normal 28 3 2 2 2 2 2 4 3" xfId="27955" xr:uid="{00000000-0005-0000-0000-0000366D0000}"/>
    <cellStyle name="Normal 28 3 2 2 2 2 2 5" xfId="7836" xr:uid="{00000000-0005-0000-0000-00009F1E0000}"/>
    <cellStyle name="Normal 28 3 2 2 2 2 2 5 3" xfId="22938" xr:uid="{00000000-0005-0000-0000-00009D590000}"/>
    <cellStyle name="Normal 28 3 2 2 2 2 2 7" xfId="17925" xr:uid="{00000000-0005-0000-0000-000008460000}"/>
    <cellStyle name="Normal 28 3 2 2 2 2 3" xfId="3618" xr:uid="{00000000-0005-0000-0000-0000250E0000}"/>
    <cellStyle name="Normal 28 3 2 2 2 2 3 2" xfId="13692" xr:uid="{00000000-0005-0000-0000-00007F350000}"/>
    <cellStyle name="Normal 28 3 2 2 2 2 3 2 3" xfId="28790" xr:uid="{00000000-0005-0000-0000-000079700000}"/>
    <cellStyle name="Normal 28 3 2 2 2 2 3 3" xfId="8672" xr:uid="{00000000-0005-0000-0000-0000E3210000}"/>
    <cellStyle name="Normal 28 3 2 2 2 2 3 3 3" xfId="23773" xr:uid="{00000000-0005-0000-0000-0000E05C0000}"/>
    <cellStyle name="Normal 28 3 2 2 2 2 3 5" xfId="18760" xr:uid="{00000000-0005-0000-0000-00004B490000}"/>
    <cellStyle name="Normal 28 3 2 2 2 2 4" xfId="5311" xr:uid="{00000000-0005-0000-0000-0000C2140000}"/>
    <cellStyle name="Normal 28 3 2 2 2 2 4 2" xfId="15363" xr:uid="{00000000-0005-0000-0000-0000063C0000}"/>
    <cellStyle name="Normal 28 3 2 2 2 2 4 2 3" xfId="30461" xr:uid="{00000000-0005-0000-0000-000000770000}"/>
    <cellStyle name="Normal 28 3 2 2 2 2 4 3" xfId="10343" xr:uid="{00000000-0005-0000-0000-00006A280000}"/>
    <cellStyle name="Normal 28 3 2 2 2 2 4 3 3" xfId="25444" xr:uid="{00000000-0005-0000-0000-000067630000}"/>
    <cellStyle name="Normal 28 3 2 2 2 2 4 5" xfId="20431" xr:uid="{00000000-0005-0000-0000-0000D24F0000}"/>
    <cellStyle name="Normal 28 3 2 2 2 2 5" xfId="12021" xr:uid="{00000000-0005-0000-0000-0000F82E0000}"/>
    <cellStyle name="Normal 28 3 2 2 2 2 5 3" xfId="27119" xr:uid="{00000000-0005-0000-0000-0000F2690000}"/>
    <cellStyle name="Normal 28 3 2 2 2 2 6" xfId="7000" xr:uid="{00000000-0005-0000-0000-00005B1B0000}"/>
    <cellStyle name="Normal 28 3 2 2 2 2 6 3" xfId="22102" xr:uid="{00000000-0005-0000-0000-000059560000}"/>
    <cellStyle name="Normal 28 3 2 2 2 2 8" xfId="17089" xr:uid="{00000000-0005-0000-0000-0000C4420000}"/>
    <cellStyle name="Normal 28 3 2 2 2 3" xfId="2347" xr:uid="{00000000-0005-0000-0000-00002E090000}"/>
    <cellStyle name="Normal 28 3 2 2 2 3 2" xfId="4037" xr:uid="{00000000-0005-0000-0000-0000C80F0000}"/>
    <cellStyle name="Normal 28 3 2 2 2 3 2 2" xfId="14110" xr:uid="{00000000-0005-0000-0000-000021370000}"/>
    <cellStyle name="Normal 28 3 2 2 2 3 2 2 3" xfId="29208" xr:uid="{00000000-0005-0000-0000-00001B720000}"/>
    <cellStyle name="Normal 28 3 2 2 2 3 2 3" xfId="9090" xr:uid="{00000000-0005-0000-0000-000085230000}"/>
    <cellStyle name="Normal 28 3 2 2 2 3 2 3 3" xfId="24191" xr:uid="{00000000-0005-0000-0000-0000825E0000}"/>
    <cellStyle name="Normal 28 3 2 2 2 3 2 5" xfId="19178" xr:uid="{00000000-0005-0000-0000-0000ED4A0000}"/>
    <cellStyle name="Normal 28 3 2 2 2 3 3" xfId="5729" xr:uid="{00000000-0005-0000-0000-000064160000}"/>
    <cellStyle name="Normal 28 3 2 2 2 3 3 2" xfId="15781" xr:uid="{00000000-0005-0000-0000-0000A83D0000}"/>
    <cellStyle name="Normal 28 3 2 2 2 3 3 2 3" xfId="30879" xr:uid="{00000000-0005-0000-0000-0000A2780000}"/>
    <cellStyle name="Normal 28 3 2 2 2 3 3 3" xfId="10761" xr:uid="{00000000-0005-0000-0000-00000C2A0000}"/>
    <cellStyle name="Normal 28 3 2 2 2 3 3 3 3" xfId="25862" xr:uid="{00000000-0005-0000-0000-000009650000}"/>
    <cellStyle name="Normal 28 3 2 2 2 3 3 5" xfId="20849" xr:uid="{00000000-0005-0000-0000-000074510000}"/>
    <cellStyle name="Normal 28 3 2 2 2 3 4" xfId="12439" xr:uid="{00000000-0005-0000-0000-00009A300000}"/>
    <cellStyle name="Normal 28 3 2 2 2 3 4 3" xfId="27537" xr:uid="{00000000-0005-0000-0000-0000946B0000}"/>
    <cellStyle name="Normal 28 3 2 2 2 3 5" xfId="7418" xr:uid="{00000000-0005-0000-0000-0000FD1C0000}"/>
    <cellStyle name="Normal 28 3 2 2 2 3 5 3" xfId="22520" xr:uid="{00000000-0005-0000-0000-0000FB570000}"/>
    <cellStyle name="Normal 28 3 2 2 2 3 7" xfId="17507" xr:uid="{00000000-0005-0000-0000-000066440000}"/>
    <cellStyle name="Normal 28 3 2 2 2 4" xfId="3200" xr:uid="{00000000-0005-0000-0000-0000830C0000}"/>
    <cellStyle name="Normal 28 3 2 2 2 4 2" xfId="13274" xr:uid="{00000000-0005-0000-0000-0000DD330000}"/>
    <cellStyle name="Normal 28 3 2 2 2 4 2 3" xfId="28372" xr:uid="{00000000-0005-0000-0000-0000D76E0000}"/>
    <cellStyle name="Normal 28 3 2 2 2 4 3" xfId="8254" xr:uid="{00000000-0005-0000-0000-000041200000}"/>
    <cellStyle name="Normal 28 3 2 2 2 4 3 3" xfId="23355" xr:uid="{00000000-0005-0000-0000-00003E5B0000}"/>
    <cellStyle name="Normal 28 3 2 2 2 4 5" xfId="18342" xr:uid="{00000000-0005-0000-0000-0000A9470000}"/>
    <cellStyle name="Normal 28 3 2 2 2 5" xfId="4893" xr:uid="{00000000-0005-0000-0000-000020130000}"/>
    <cellStyle name="Normal 28 3 2 2 2 5 2" xfId="14945" xr:uid="{00000000-0005-0000-0000-0000643A0000}"/>
    <cellStyle name="Normal 28 3 2 2 2 5 2 3" xfId="30043" xr:uid="{00000000-0005-0000-0000-00005E750000}"/>
    <cellStyle name="Normal 28 3 2 2 2 5 3" xfId="9925" xr:uid="{00000000-0005-0000-0000-0000C8260000}"/>
    <cellStyle name="Normal 28 3 2 2 2 5 3 3" xfId="25026" xr:uid="{00000000-0005-0000-0000-0000C5610000}"/>
    <cellStyle name="Normal 28 3 2 2 2 5 5" xfId="20013" xr:uid="{00000000-0005-0000-0000-0000304E0000}"/>
    <cellStyle name="Normal 28 3 2 2 2 6" xfId="11603" xr:uid="{00000000-0005-0000-0000-0000562D0000}"/>
    <cellStyle name="Normal 28 3 2 2 2 6 3" xfId="26701" xr:uid="{00000000-0005-0000-0000-000050680000}"/>
    <cellStyle name="Normal 28 3 2 2 2 7" xfId="6582" xr:uid="{00000000-0005-0000-0000-0000B9190000}"/>
    <cellStyle name="Normal 28 3 2 2 2 7 3" xfId="21684" xr:uid="{00000000-0005-0000-0000-0000B7540000}"/>
    <cellStyle name="Normal 28 3 2 2 2 9" xfId="16671" xr:uid="{00000000-0005-0000-0000-000022410000}"/>
    <cellStyle name="Normal 28 3 2 2 3" xfId="1718" xr:uid="{00000000-0005-0000-0000-0000B9060000}"/>
    <cellStyle name="Normal 28 3 2 2 3 2" xfId="2557" xr:uid="{00000000-0005-0000-0000-0000000A0000}"/>
    <cellStyle name="Normal 28 3 2 2 3 2 2" xfId="4247" xr:uid="{00000000-0005-0000-0000-00009A100000}"/>
    <cellStyle name="Normal 28 3 2 2 3 2 2 2" xfId="14320" xr:uid="{00000000-0005-0000-0000-0000F3370000}"/>
    <cellStyle name="Normal 28 3 2 2 3 2 2 2 3" xfId="29418" xr:uid="{00000000-0005-0000-0000-0000ED720000}"/>
    <cellStyle name="Normal 28 3 2 2 3 2 2 3" xfId="9300" xr:uid="{00000000-0005-0000-0000-000057240000}"/>
    <cellStyle name="Normal 28 3 2 2 3 2 2 3 3" xfId="24401" xr:uid="{00000000-0005-0000-0000-0000545F0000}"/>
    <cellStyle name="Normal 28 3 2 2 3 2 2 5" xfId="19388" xr:uid="{00000000-0005-0000-0000-0000BF4B0000}"/>
    <cellStyle name="Normal 28 3 2 2 3 2 3" xfId="5939" xr:uid="{00000000-0005-0000-0000-000036170000}"/>
    <cellStyle name="Normal 28 3 2 2 3 2 3 2" xfId="15991" xr:uid="{00000000-0005-0000-0000-00007A3E0000}"/>
    <cellStyle name="Normal 28 3 2 2 3 2 3 2 3" xfId="31089" xr:uid="{00000000-0005-0000-0000-000074790000}"/>
    <cellStyle name="Normal 28 3 2 2 3 2 3 3" xfId="10971" xr:uid="{00000000-0005-0000-0000-0000DE2A0000}"/>
    <cellStyle name="Normal 28 3 2 2 3 2 3 3 3" xfId="26072" xr:uid="{00000000-0005-0000-0000-0000DB650000}"/>
    <cellStyle name="Normal 28 3 2 2 3 2 3 5" xfId="21059" xr:uid="{00000000-0005-0000-0000-000046520000}"/>
    <cellStyle name="Normal 28 3 2 2 3 2 4" xfId="12649" xr:uid="{00000000-0005-0000-0000-00006C310000}"/>
    <cellStyle name="Normal 28 3 2 2 3 2 4 3" xfId="27747" xr:uid="{00000000-0005-0000-0000-0000666C0000}"/>
    <cellStyle name="Normal 28 3 2 2 3 2 5" xfId="7628" xr:uid="{00000000-0005-0000-0000-0000CF1D0000}"/>
    <cellStyle name="Normal 28 3 2 2 3 2 5 3" xfId="22730" xr:uid="{00000000-0005-0000-0000-0000CD580000}"/>
    <cellStyle name="Normal 28 3 2 2 3 2 7" xfId="17717" xr:uid="{00000000-0005-0000-0000-000038450000}"/>
    <cellStyle name="Normal 28 3 2 2 3 3" xfId="3410" xr:uid="{00000000-0005-0000-0000-0000550D0000}"/>
    <cellStyle name="Normal 28 3 2 2 3 3 2" xfId="13484" xr:uid="{00000000-0005-0000-0000-0000AF340000}"/>
    <cellStyle name="Normal 28 3 2 2 3 3 2 3" xfId="28582" xr:uid="{00000000-0005-0000-0000-0000A96F0000}"/>
    <cellStyle name="Normal 28 3 2 2 3 3 3" xfId="8464" xr:uid="{00000000-0005-0000-0000-000013210000}"/>
    <cellStyle name="Normal 28 3 2 2 3 3 3 3" xfId="23565" xr:uid="{00000000-0005-0000-0000-0000105C0000}"/>
    <cellStyle name="Normal 28 3 2 2 3 3 5" xfId="18552" xr:uid="{00000000-0005-0000-0000-00007B480000}"/>
    <cellStyle name="Normal 28 3 2 2 3 4" xfId="5103" xr:uid="{00000000-0005-0000-0000-0000F2130000}"/>
    <cellStyle name="Normal 28 3 2 2 3 4 2" xfId="15155" xr:uid="{00000000-0005-0000-0000-0000363B0000}"/>
    <cellStyle name="Normal 28 3 2 2 3 4 2 3" xfId="30253" xr:uid="{00000000-0005-0000-0000-000030760000}"/>
    <cellStyle name="Normal 28 3 2 2 3 4 3" xfId="10135" xr:uid="{00000000-0005-0000-0000-00009A270000}"/>
    <cellStyle name="Normal 28 3 2 2 3 4 3 3" xfId="25236" xr:uid="{00000000-0005-0000-0000-000097620000}"/>
    <cellStyle name="Normal 28 3 2 2 3 4 5" xfId="20223" xr:uid="{00000000-0005-0000-0000-0000024F0000}"/>
    <cellStyle name="Normal 28 3 2 2 3 5" xfId="11813" xr:uid="{00000000-0005-0000-0000-0000282E0000}"/>
    <cellStyle name="Normal 28 3 2 2 3 5 3" xfId="26911" xr:uid="{00000000-0005-0000-0000-000022690000}"/>
    <cellStyle name="Normal 28 3 2 2 3 6" xfId="6792" xr:uid="{00000000-0005-0000-0000-00008B1A0000}"/>
    <cellStyle name="Normal 28 3 2 2 3 6 3" xfId="21894" xr:uid="{00000000-0005-0000-0000-000089550000}"/>
    <cellStyle name="Normal 28 3 2 2 3 8" xfId="16881" xr:uid="{00000000-0005-0000-0000-0000F4410000}"/>
    <cellStyle name="Normal 28 3 2 2 4" xfId="2139" xr:uid="{00000000-0005-0000-0000-00005E080000}"/>
    <cellStyle name="Normal 28 3 2 2 4 2" xfId="3829" xr:uid="{00000000-0005-0000-0000-0000F80E0000}"/>
    <cellStyle name="Normal 28 3 2 2 4 2 2" xfId="13902" xr:uid="{00000000-0005-0000-0000-000051360000}"/>
    <cellStyle name="Normal 28 3 2 2 4 2 2 3" xfId="29000" xr:uid="{00000000-0005-0000-0000-00004B710000}"/>
    <cellStyle name="Normal 28 3 2 2 4 2 3" xfId="8882" xr:uid="{00000000-0005-0000-0000-0000B5220000}"/>
    <cellStyle name="Normal 28 3 2 2 4 2 3 3" xfId="23983" xr:uid="{00000000-0005-0000-0000-0000B25D0000}"/>
    <cellStyle name="Normal 28 3 2 2 4 2 5" xfId="18970" xr:uid="{00000000-0005-0000-0000-00001D4A0000}"/>
    <cellStyle name="Normal 28 3 2 2 4 3" xfId="5521" xr:uid="{00000000-0005-0000-0000-000094150000}"/>
    <cellStyle name="Normal 28 3 2 2 4 3 2" xfId="15573" xr:uid="{00000000-0005-0000-0000-0000D83C0000}"/>
    <cellStyle name="Normal 28 3 2 2 4 3 2 3" xfId="30671" xr:uid="{00000000-0005-0000-0000-0000D2770000}"/>
    <cellStyle name="Normal 28 3 2 2 4 3 3" xfId="10553" xr:uid="{00000000-0005-0000-0000-00003C290000}"/>
    <cellStyle name="Normal 28 3 2 2 4 3 3 3" xfId="25654" xr:uid="{00000000-0005-0000-0000-000039640000}"/>
    <cellStyle name="Normal 28 3 2 2 4 3 5" xfId="20641" xr:uid="{00000000-0005-0000-0000-0000A4500000}"/>
    <cellStyle name="Normal 28 3 2 2 4 4" xfId="12231" xr:uid="{00000000-0005-0000-0000-0000CA2F0000}"/>
    <cellStyle name="Normal 28 3 2 2 4 4 3" xfId="27329" xr:uid="{00000000-0005-0000-0000-0000C46A0000}"/>
    <cellStyle name="Normal 28 3 2 2 4 5" xfId="7210" xr:uid="{00000000-0005-0000-0000-00002D1C0000}"/>
    <cellStyle name="Normal 28 3 2 2 4 5 3" xfId="22312" xr:uid="{00000000-0005-0000-0000-00002B570000}"/>
    <cellStyle name="Normal 28 3 2 2 4 7" xfId="17299" xr:uid="{00000000-0005-0000-0000-000096430000}"/>
    <cellStyle name="Normal 28 3 2 2 5" xfId="2992" xr:uid="{00000000-0005-0000-0000-0000B30B0000}"/>
    <cellStyle name="Normal 28 3 2 2 5 2" xfId="13066" xr:uid="{00000000-0005-0000-0000-00000D330000}"/>
    <cellStyle name="Normal 28 3 2 2 5 2 3" xfId="28164" xr:uid="{00000000-0005-0000-0000-0000076E0000}"/>
    <cellStyle name="Normal 28 3 2 2 5 3" xfId="8046" xr:uid="{00000000-0005-0000-0000-0000711F0000}"/>
    <cellStyle name="Normal 28 3 2 2 5 3 3" xfId="23147" xr:uid="{00000000-0005-0000-0000-00006E5A0000}"/>
    <cellStyle name="Normal 28 3 2 2 5 5" xfId="18134" xr:uid="{00000000-0005-0000-0000-0000D9460000}"/>
    <cellStyle name="Normal 28 3 2 2 6" xfId="4685" xr:uid="{00000000-0005-0000-0000-000050120000}"/>
    <cellStyle name="Normal 28 3 2 2 6 2" xfId="14737" xr:uid="{00000000-0005-0000-0000-000094390000}"/>
    <cellStyle name="Normal 28 3 2 2 6 2 3" xfId="29835" xr:uid="{00000000-0005-0000-0000-00008E740000}"/>
    <cellStyle name="Normal 28 3 2 2 6 3" xfId="9717" xr:uid="{00000000-0005-0000-0000-0000F8250000}"/>
    <cellStyle name="Normal 28 3 2 2 6 3 3" xfId="24818" xr:uid="{00000000-0005-0000-0000-0000F5600000}"/>
    <cellStyle name="Normal 28 3 2 2 6 5" xfId="19805" xr:uid="{00000000-0005-0000-0000-0000604D0000}"/>
    <cellStyle name="Normal 28 3 2 2 7" xfId="11395" xr:uid="{00000000-0005-0000-0000-0000862C0000}"/>
    <cellStyle name="Normal 28 3 2 2 7 3" xfId="26493" xr:uid="{00000000-0005-0000-0000-000080670000}"/>
    <cellStyle name="Normal 28 3 2 2 8" xfId="6374" xr:uid="{00000000-0005-0000-0000-0000E9180000}"/>
    <cellStyle name="Normal 28 3 2 2 8 3" xfId="21476" xr:uid="{00000000-0005-0000-0000-0000E7530000}"/>
    <cellStyle name="Normal 28 3 2 3" xfId="1401" xr:uid="{00000000-0005-0000-0000-00007C050000}"/>
    <cellStyle name="Normal 28 3 2 3 2" xfId="1822" xr:uid="{00000000-0005-0000-0000-000021070000}"/>
    <cellStyle name="Normal 28 3 2 3 2 2" xfId="2661" xr:uid="{00000000-0005-0000-0000-0000680A0000}"/>
    <cellStyle name="Normal 28 3 2 3 2 2 2" xfId="4351" xr:uid="{00000000-0005-0000-0000-000002110000}"/>
    <cellStyle name="Normal 28 3 2 3 2 2 2 2" xfId="14424" xr:uid="{00000000-0005-0000-0000-00005B380000}"/>
    <cellStyle name="Normal 28 3 2 3 2 2 2 2 3" xfId="29522" xr:uid="{00000000-0005-0000-0000-000055730000}"/>
    <cellStyle name="Normal 28 3 2 3 2 2 2 3" xfId="9404" xr:uid="{00000000-0005-0000-0000-0000BF240000}"/>
    <cellStyle name="Normal 28 3 2 3 2 2 2 3 3" xfId="24505" xr:uid="{00000000-0005-0000-0000-0000BC5F0000}"/>
    <cellStyle name="Normal 28 3 2 3 2 2 2 5" xfId="19492" xr:uid="{00000000-0005-0000-0000-0000274C0000}"/>
    <cellStyle name="Normal 28 3 2 3 2 2 3" xfId="6043" xr:uid="{00000000-0005-0000-0000-00009E170000}"/>
    <cellStyle name="Normal 28 3 2 3 2 2 3 2" xfId="16095" xr:uid="{00000000-0005-0000-0000-0000E23E0000}"/>
    <cellStyle name="Normal 28 3 2 3 2 2 3 2 3" xfId="31193" xr:uid="{00000000-0005-0000-0000-0000DC790000}"/>
    <cellStyle name="Normal 28 3 2 3 2 2 3 3" xfId="11075" xr:uid="{00000000-0005-0000-0000-0000462B0000}"/>
    <cellStyle name="Normal 28 3 2 3 2 2 3 3 3" xfId="26176" xr:uid="{00000000-0005-0000-0000-000043660000}"/>
    <cellStyle name="Normal 28 3 2 3 2 2 3 5" xfId="21163" xr:uid="{00000000-0005-0000-0000-0000AE520000}"/>
    <cellStyle name="Normal 28 3 2 3 2 2 4" xfId="12753" xr:uid="{00000000-0005-0000-0000-0000D4310000}"/>
    <cellStyle name="Normal 28 3 2 3 2 2 4 3" xfId="27851" xr:uid="{00000000-0005-0000-0000-0000CE6C0000}"/>
    <cellStyle name="Normal 28 3 2 3 2 2 5" xfId="7732" xr:uid="{00000000-0005-0000-0000-0000371E0000}"/>
    <cellStyle name="Normal 28 3 2 3 2 2 5 3" xfId="22834" xr:uid="{00000000-0005-0000-0000-000035590000}"/>
    <cellStyle name="Normal 28 3 2 3 2 2 7" xfId="17821" xr:uid="{00000000-0005-0000-0000-0000A0450000}"/>
    <cellStyle name="Normal 28 3 2 3 2 3" xfId="3514" xr:uid="{00000000-0005-0000-0000-0000BD0D0000}"/>
    <cellStyle name="Normal 28 3 2 3 2 3 2" xfId="13588" xr:uid="{00000000-0005-0000-0000-000017350000}"/>
    <cellStyle name="Normal 28 3 2 3 2 3 2 3" xfId="28686" xr:uid="{00000000-0005-0000-0000-000011700000}"/>
    <cellStyle name="Normal 28 3 2 3 2 3 3" xfId="8568" xr:uid="{00000000-0005-0000-0000-00007B210000}"/>
    <cellStyle name="Normal 28 3 2 3 2 3 3 3" xfId="23669" xr:uid="{00000000-0005-0000-0000-0000785C0000}"/>
    <cellStyle name="Normal 28 3 2 3 2 3 5" xfId="18656" xr:uid="{00000000-0005-0000-0000-0000E3480000}"/>
    <cellStyle name="Normal 28 3 2 3 2 4" xfId="5207" xr:uid="{00000000-0005-0000-0000-00005A140000}"/>
    <cellStyle name="Normal 28 3 2 3 2 4 2" xfId="15259" xr:uid="{00000000-0005-0000-0000-00009E3B0000}"/>
    <cellStyle name="Normal 28 3 2 3 2 4 2 3" xfId="30357" xr:uid="{00000000-0005-0000-0000-000098760000}"/>
    <cellStyle name="Normal 28 3 2 3 2 4 3" xfId="10239" xr:uid="{00000000-0005-0000-0000-000002280000}"/>
    <cellStyle name="Normal 28 3 2 3 2 4 3 3" xfId="25340" xr:uid="{00000000-0005-0000-0000-0000FF620000}"/>
    <cellStyle name="Normal 28 3 2 3 2 4 5" xfId="20327" xr:uid="{00000000-0005-0000-0000-00006A4F0000}"/>
    <cellStyle name="Normal 28 3 2 3 2 5" xfId="11917" xr:uid="{00000000-0005-0000-0000-0000902E0000}"/>
    <cellStyle name="Normal 28 3 2 3 2 5 3" xfId="27015" xr:uid="{00000000-0005-0000-0000-00008A690000}"/>
    <cellStyle name="Normal 28 3 2 3 2 6" xfId="6896" xr:uid="{00000000-0005-0000-0000-0000F31A0000}"/>
    <cellStyle name="Normal 28 3 2 3 2 6 3" xfId="21998" xr:uid="{00000000-0005-0000-0000-0000F1550000}"/>
    <cellStyle name="Normal 28 3 2 3 2 8" xfId="16985" xr:uid="{00000000-0005-0000-0000-00005C420000}"/>
    <cellStyle name="Normal 28 3 2 3 3" xfId="2243" xr:uid="{00000000-0005-0000-0000-0000C6080000}"/>
    <cellStyle name="Normal 28 3 2 3 3 2" xfId="3933" xr:uid="{00000000-0005-0000-0000-0000600F0000}"/>
    <cellStyle name="Normal 28 3 2 3 3 2 2" xfId="14006" xr:uid="{00000000-0005-0000-0000-0000B9360000}"/>
    <cellStyle name="Normal 28 3 2 3 3 2 2 3" xfId="29104" xr:uid="{00000000-0005-0000-0000-0000B3710000}"/>
    <cellStyle name="Normal 28 3 2 3 3 2 3" xfId="8986" xr:uid="{00000000-0005-0000-0000-00001D230000}"/>
    <cellStyle name="Normal 28 3 2 3 3 2 3 3" xfId="24087" xr:uid="{00000000-0005-0000-0000-00001A5E0000}"/>
    <cellStyle name="Normal 28 3 2 3 3 2 5" xfId="19074" xr:uid="{00000000-0005-0000-0000-0000854A0000}"/>
    <cellStyle name="Normal 28 3 2 3 3 3" xfId="5625" xr:uid="{00000000-0005-0000-0000-0000FC150000}"/>
    <cellStyle name="Normal 28 3 2 3 3 3 2" xfId="15677" xr:uid="{00000000-0005-0000-0000-0000403D0000}"/>
    <cellStyle name="Normal 28 3 2 3 3 3 2 3" xfId="30775" xr:uid="{00000000-0005-0000-0000-00003A780000}"/>
    <cellStyle name="Normal 28 3 2 3 3 3 3" xfId="10657" xr:uid="{00000000-0005-0000-0000-0000A4290000}"/>
    <cellStyle name="Normal 28 3 2 3 3 3 3 3" xfId="25758" xr:uid="{00000000-0005-0000-0000-0000A1640000}"/>
    <cellStyle name="Normal 28 3 2 3 3 3 5" xfId="20745" xr:uid="{00000000-0005-0000-0000-00000C510000}"/>
    <cellStyle name="Normal 28 3 2 3 3 4" xfId="12335" xr:uid="{00000000-0005-0000-0000-000032300000}"/>
    <cellStyle name="Normal 28 3 2 3 3 4 3" xfId="27433" xr:uid="{00000000-0005-0000-0000-00002C6B0000}"/>
    <cellStyle name="Normal 28 3 2 3 3 5" xfId="7314" xr:uid="{00000000-0005-0000-0000-0000951C0000}"/>
    <cellStyle name="Normal 28 3 2 3 3 5 3" xfId="22416" xr:uid="{00000000-0005-0000-0000-000093570000}"/>
    <cellStyle name="Normal 28 3 2 3 3 7" xfId="17403" xr:uid="{00000000-0005-0000-0000-0000FE430000}"/>
    <cellStyle name="Normal 28 3 2 3 4" xfId="3096" xr:uid="{00000000-0005-0000-0000-00001B0C0000}"/>
    <cellStyle name="Normal 28 3 2 3 4 2" xfId="13170" xr:uid="{00000000-0005-0000-0000-000075330000}"/>
    <cellStyle name="Normal 28 3 2 3 4 2 3" xfId="28268" xr:uid="{00000000-0005-0000-0000-00006F6E0000}"/>
    <cellStyle name="Normal 28 3 2 3 4 3" xfId="8150" xr:uid="{00000000-0005-0000-0000-0000D91F0000}"/>
    <cellStyle name="Normal 28 3 2 3 4 3 3" xfId="23251" xr:uid="{00000000-0005-0000-0000-0000D65A0000}"/>
    <cellStyle name="Normal 28 3 2 3 4 5" xfId="18238" xr:uid="{00000000-0005-0000-0000-000041470000}"/>
    <cellStyle name="Normal 28 3 2 3 5" xfId="4789" xr:uid="{00000000-0005-0000-0000-0000B8120000}"/>
    <cellStyle name="Normal 28 3 2 3 5 2" xfId="14841" xr:uid="{00000000-0005-0000-0000-0000FC390000}"/>
    <cellStyle name="Normal 28 3 2 3 5 2 3" xfId="29939" xr:uid="{00000000-0005-0000-0000-0000F6740000}"/>
    <cellStyle name="Normal 28 3 2 3 5 3" xfId="9821" xr:uid="{00000000-0005-0000-0000-000060260000}"/>
    <cellStyle name="Normal 28 3 2 3 5 3 3" xfId="24922" xr:uid="{00000000-0005-0000-0000-00005D610000}"/>
    <cellStyle name="Normal 28 3 2 3 5 5" xfId="19909" xr:uid="{00000000-0005-0000-0000-0000C84D0000}"/>
    <cellStyle name="Normal 28 3 2 3 6" xfId="11499" xr:uid="{00000000-0005-0000-0000-0000EE2C0000}"/>
    <cellStyle name="Normal 28 3 2 3 6 3" xfId="26597" xr:uid="{00000000-0005-0000-0000-0000E8670000}"/>
    <cellStyle name="Normal 28 3 2 3 7" xfId="6478" xr:uid="{00000000-0005-0000-0000-000051190000}"/>
    <cellStyle name="Normal 28 3 2 3 7 3" xfId="21580" xr:uid="{00000000-0005-0000-0000-00004F540000}"/>
    <cellStyle name="Normal 28 3 2 3 9" xfId="16567" xr:uid="{00000000-0005-0000-0000-0000BA400000}"/>
    <cellStyle name="Normal 28 3 2 4" xfId="1614" xr:uid="{00000000-0005-0000-0000-000051060000}"/>
    <cellStyle name="Normal 28 3 2 4 2" xfId="2453" xr:uid="{00000000-0005-0000-0000-000098090000}"/>
    <cellStyle name="Normal 28 3 2 4 2 2" xfId="4143" xr:uid="{00000000-0005-0000-0000-000032100000}"/>
    <cellStyle name="Normal 28 3 2 4 2 2 2" xfId="14216" xr:uid="{00000000-0005-0000-0000-00008B370000}"/>
    <cellStyle name="Normal 28 3 2 4 2 2 2 3" xfId="29314" xr:uid="{00000000-0005-0000-0000-000085720000}"/>
    <cellStyle name="Normal 28 3 2 4 2 2 3" xfId="9196" xr:uid="{00000000-0005-0000-0000-0000EF230000}"/>
    <cellStyle name="Normal 28 3 2 4 2 2 3 3" xfId="24297" xr:uid="{00000000-0005-0000-0000-0000EC5E0000}"/>
    <cellStyle name="Normal 28 3 2 4 2 2 5" xfId="19284" xr:uid="{00000000-0005-0000-0000-0000574B0000}"/>
    <cellStyle name="Normal 28 3 2 4 2 3" xfId="5835" xr:uid="{00000000-0005-0000-0000-0000CE160000}"/>
    <cellStyle name="Normal 28 3 2 4 2 3 2" xfId="15887" xr:uid="{00000000-0005-0000-0000-0000123E0000}"/>
    <cellStyle name="Normal 28 3 2 4 2 3 2 3" xfId="30985" xr:uid="{00000000-0005-0000-0000-00000C790000}"/>
    <cellStyle name="Normal 28 3 2 4 2 3 3" xfId="10867" xr:uid="{00000000-0005-0000-0000-0000762A0000}"/>
    <cellStyle name="Normal 28 3 2 4 2 3 3 3" xfId="25968" xr:uid="{00000000-0005-0000-0000-000073650000}"/>
    <cellStyle name="Normal 28 3 2 4 2 3 5" xfId="20955" xr:uid="{00000000-0005-0000-0000-0000DE510000}"/>
    <cellStyle name="Normal 28 3 2 4 2 4" xfId="12545" xr:uid="{00000000-0005-0000-0000-000004310000}"/>
    <cellStyle name="Normal 28 3 2 4 2 4 3" xfId="27643" xr:uid="{00000000-0005-0000-0000-0000FE6B0000}"/>
    <cellStyle name="Normal 28 3 2 4 2 5" xfId="7524" xr:uid="{00000000-0005-0000-0000-0000671D0000}"/>
    <cellStyle name="Normal 28 3 2 4 2 5 3" xfId="22626" xr:uid="{00000000-0005-0000-0000-000065580000}"/>
    <cellStyle name="Normal 28 3 2 4 2 7" xfId="17613" xr:uid="{00000000-0005-0000-0000-0000D0440000}"/>
    <cellStyle name="Normal 28 3 2 4 3" xfId="3306" xr:uid="{00000000-0005-0000-0000-0000ED0C0000}"/>
    <cellStyle name="Normal 28 3 2 4 3 2" xfId="13380" xr:uid="{00000000-0005-0000-0000-000047340000}"/>
    <cellStyle name="Normal 28 3 2 4 3 2 3" xfId="28478" xr:uid="{00000000-0005-0000-0000-0000416F0000}"/>
    <cellStyle name="Normal 28 3 2 4 3 3" xfId="8360" xr:uid="{00000000-0005-0000-0000-0000AB200000}"/>
    <cellStyle name="Normal 28 3 2 4 3 3 3" xfId="23461" xr:uid="{00000000-0005-0000-0000-0000A85B0000}"/>
    <cellStyle name="Normal 28 3 2 4 3 5" xfId="18448" xr:uid="{00000000-0005-0000-0000-000013480000}"/>
    <cellStyle name="Normal 28 3 2 4 4" xfId="4999" xr:uid="{00000000-0005-0000-0000-00008A130000}"/>
    <cellStyle name="Normal 28 3 2 4 4 2" xfId="15051" xr:uid="{00000000-0005-0000-0000-0000CE3A0000}"/>
    <cellStyle name="Normal 28 3 2 4 4 2 3" xfId="30149" xr:uid="{00000000-0005-0000-0000-0000C8750000}"/>
    <cellStyle name="Normal 28 3 2 4 4 3" xfId="10031" xr:uid="{00000000-0005-0000-0000-000032270000}"/>
    <cellStyle name="Normal 28 3 2 4 4 3 3" xfId="25132" xr:uid="{00000000-0005-0000-0000-00002F620000}"/>
    <cellStyle name="Normal 28 3 2 4 4 5" xfId="20119" xr:uid="{00000000-0005-0000-0000-00009A4E0000}"/>
    <cellStyle name="Normal 28 3 2 4 5" xfId="11709" xr:uid="{00000000-0005-0000-0000-0000C02D0000}"/>
    <cellStyle name="Normal 28 3 2 4 5 3" xfId="26807" xr:uid="{00000000-0005-0000-0000-0000BA680000}"/>
    <cellStyle name="Normal 28 3 2 4 6" xfId="6688" xr:uid="{00000000-0005-0000-0000-0000231A0000}"/>
    <cellStyle name="Normal 28 3 2 4 6 3" xfId="21790" xr:uid="{00000000-0005-0000-0000-000021550000}"/>
    <cellStyle name="Normal 28 3 2 4 8" xfId="16777" xr:uid="{00000000-0005-0000-0000-00008C410000}"/>
    <cellStyle name="Normal 28 3 2 5" xfId="2035" xr:uid="{00000000-0005-0000-0000-0000F6070000}"/>
    <cellStyle name="Normal 28 3 2 5 2" xfId="3725" xr:uid="{00000000-0005-0000-0000-0000900E0000}"/>
    <cellStyle name="Normal 28 3 2 5 2 2" xfId="13798" xr:uid="{00000000-0005-0000-0000-0000E9350000}"/>
    <cellStyle name="Normal 28 3 2 5 2 2 3" xfId="28896" xr:uid="{00000000-0005-0000-0000-0000E3700000}"/>
    <cellStyle name="Normal 28 3 2 5 2 3" xfId="8778" xr:uid="{00000000-0005-0000-0000-00004D220000}"/>
    <cellStyle name="Normal 28 3 2 5 2 3 3" xfId="23879" xr:uid="{00000000-0005-0000-0000-00004A5D0000}"/>
    <cellStyle name="Normal 28 3 2 5 2 5" xfId="18866" xr:uid="{00000000-0005-0000-0000-0000B5490000}"/>
    <cellStyle name="Normal 28 3 2 5 3" xfId="5417" xr:uid="{00000000-0005-0000-0000-00002C150000}"/>
    <cellStyle name="Normal 28 3 2 5 3 2" xfId="15469" xr:uid="{00000000-0005-0000-0000-0000703C0000}"/>
    <cellStyle name="Normal 28 3 2 5 3 2 3" xfId="30567" xr:uid="{00000000-0005-0000-0000-00006A770000}"/>
    <cellStyle name="Normal 28 3 2 5 3 3" xfId="10449" xr:uid="{00000000-0005-0000-0000-0000D4280000}"/>
    <cellStyle name="Normal 28 3 2 5 3 3 3" xfId="25550" xr:uid="{00000000-0005-0000-0000-0000D1630000}"/>
    <cellStyle name="Normal 28 3 2 5 3 5" xfId="20537" xr:uid="{00000000-0005-0000-0000-00003C500000}"/>
    <cellStyle name="Normal 28 3 2 5 4" xfId="12127" xr:uid="{00000000-0005-0000-0000-0000622F0000}"/>
    <cellStyle name="Normal 28 3 2 5 4 3" xfId="27225" xr:uid="{00000000-0005-0000-0000-00005C6A0000}"/>
    <cellStyle name="Normal 28 3 2 5 5" xfId="7106" xr:uid="{00000000-0005-0000-0000-0000C51B0000}"/>
    <cellStyle name="Normal 28 3 2 5 5 3" xfId="22208" xr:uid="{00000000-0005-0000-0000-0000C3560000}"/>
    <cellStyle name="Normal 28 3 2 5 7" xfId="17195" xr:uid="{00000000-0005-0000-0000-00002E430000}"/>
    <cellStyle name="Normal 28 3 2 6" xfId="2888" xr:uid="{00000000-0005-0000-0000-00004B0B0000}"/>
    <cellStyle name="Normal 28 3 2 6 2" xfId="12962" xr:uid="{00000000-0005-0000-0000-0000A5320000}"/>
    <cellStyle name="Normal 28 3 2 6 2 3" xfId="28060" xr:uid="{00000000-0005-0000-0000-00009F6D0000}"/>
    <cellStyle name="Normal 28 3 2 6 3" xfId="7942" xr:uid="{00000000-0005-0000-0000-0000091F0000}"/>
    <cellStyle name="Normal 28 3 2 6 3 3" xfId="23043" xr:uid="{00000000-0005-0000-0000-0000065A0000}"/>
    <cellStyle name="Normal 28 3 2 6 5" xfId="18030" xr:uid="{00000000-0005-0000-0000-000071460000}"/>
    <cellStyle name="Normal 28 3 2 7" xfId="4581" xr:uid="{00000000-0005-0000-0000-0000E8110000}"/>
    <cellStyle name="Normal 28 3 2 7 2" xfId="14633" xr:uid="{00000000-0005-0000-0000-00002C390000}"/>
    <cellStyle name="Normal 28 3 2 7 2 3" xfId="29731" xr:uid="{00000000-0005-0000-0000-000026740000}"/>
    <cellStyle name="Normal 28 3 2 7 3" xfId="9613" xr:uid="{00000000-0005-0000-0000-000090250000}"/>
    <cellStyle name="Normal 28 3 2 7 3 3" xfId="24714" xr:uid="{00000000-0005-0000-0000-00008D600000}"/>
    <cellStyle name="Normal 28 3 2 7 5" xfId="19701" xr:uid="{00000000-0005-0000-0000-0000F84C0000}"/>
    <cellStyle name="Normal 28 3 2 8" xfId="11291" xr:uid="{00000000-0005-0000-0000-00001E2C0000}"/>
    <cellStyle name="Normal 28 3 2 8 3" xfId="26389" xr:uid="{00000000-0005-0000-0000-000018670000}"/>
    <cellStyle name="Normal 28 3 2 9" xfId="6270" xr:uid="{00000000-0005-0000-0000-000081180000}"/>
    <cellStyle name="Normal 28 3 2 9 3" xfId="21372" xr:uid="{00000000-0005-0000-0000-00007F530000}"/>
    <cellStyle name="Normal 28 3 3" xfId="1234" xr:uid="{00000000-0005-0000-0000-0000D5040000}"/>
    <cellStyle name="Normal 28 3 3 10" xfId="16411" xr:uid="{00000000-0005-0000-0000-00001E400000}"/>
    <cellStyle name="Normal 28 3 3 2" xfId="1453" xr:uid="{00000000-0005-0000-0000-0000B0050000}"/>
    <cellStyle name="Normal 28 3 3 2 2" xfId="1874" xr:uid="{00000000-0005-0000-0000-000055070000}"/>
    <cellStyle name="Normal 28 3 3 2 2 2" xfId="2713" xr:uid="{00000000-0005-0000-0000-00009C0A0000}"/>
    <cellStyle name="Normal 28 3 3 2 2 2 2" xfId="4403" xr:uid="{00000000-0005-0000-0000-000036110000}"/>
    <cellStyle name="Normal 28 3 3 2 2 2 2 2" xfId="14476" xr:uid="{00000000-0005-0000-0000-00008F380000}"/>
    <cellStyle name="Normal 28 3 3 2 2 2 2 2 3" xfId="29574" xr:uid="{00000000-0005-0000-0000-000089730000}"/>
    <cellStyle name="Normal 28 3 3 2 2 2 2 3" xfId="9456" xr:uid="{00000000-0005-0000-0000-0000F3240000}"/>
    <cellStyle name="Normal 28 3 3 2 2 2 2 3 3" xfId="24557" xr:uid="{00000000-0005-0000-0000-0000F05F0000}"/>
    <cellStyle name="Normal 28 3 3 2 2 2 2 5" xfId="19544" xr:uid="{00000000-0005-0000-0000-00005B4C0000}"/>
    <cellStyle name="Normal 28 3 3 2 2 2 3" xfId="6095" xr:uid="{00000000-0005-0000-0000-0000D2170000}"/>
    <cellStyle name="Normal 28 3 3 2 2 2 3 2" xfId="16147" xr:uid="{00000000-0005-0000-0000-0000163F0000}"/>
    <cellStyle name="Normal 28 3 3 2 2 2 3 2 3" xfId="31245" xr:uid="{00000000-0005-0000-0000-0000107A0000}"/>
    <cellStyle name="Normal 28 3 3 2 2 2 3 3" xfId="11127" xr:uid="{00000000-0005-0000-0000-00007A2B0000}"/>
    <cellStyle name="Normal 28 3 3 2 2 2 3 3 3" xfId="26228" xr:uid="{00000000-0005-0000-0000-000077660000}"/>
    <cellStyle name="Normal 28 3 3 2 2 2 3 5" xfId="21215" xr:uid="{00000000-0005-0000-0000-0000E2520000}"/>
    <cellStyle name="Normal 28 3 3 2 2 2 4" xfId="12805" xr:uid="{00000000-0005-0000-0000-000008320000}"/>
    <cellStyle name="Normal 28 3 3 2 2 2 4 3" xfId="27903" xr:uid="{00000000-0005-0000-0000-0000026D0000}"/>
    <cellStyle name="Normal 28 3 3 2 2 2 5" xfId="7784" xr:uid="{00000000-0005-0000-0000-00006B1E0000}"/>
    <cellStyle name="Normal 28 3 3 2 2 2 5 3" xfId="22886" xr:uid="{00000000-0005-0000-0000-000069590000}"/>
    <cellStyle name="Normal 28 3 3 2 2 2 7" xfId="17873" xr:uid="{00000000-0005-0000-0000-0000D4450000}"/>
    <cellStyle name="Normal 28 3 3 2 2 3" xfId="3566" xr:uid="{00000000-0005-0000-0000-0000F10D0000}"/>
    <cellStyle name="Normal 28 3 3 2 2 3 2" xfId="13640" xr:uid="{00000000-0005-0000-0000-00004B350000}"/>
    <cellStyle name="Normal 28 3 3 2 2 3 2 3" xfId="28738" xr:uid="{00000000-0005-0000-0000-000045700000}"/>
    <cellStyle name="Normal 28 3 3 2 2 3 3" xfId="8620" xr:uid="{00000000-0005-0000-0000-0000AF210000}"/>
    <cellStyle name="Normal 28 3 3 2 2 3 3 3" xfId="23721" xr:uid="{00000000-0005-0000-0000-0000AC5C0000}"/>
    <cellStyle name="Normal 28 3 3 2 2 3 5" xfId="18708" xr:uid="{00000000-0005-0000-0000-000017490000}"/>
    <cellStyle name="Normal 28 3 3 2 2 4" xfId="5259" xr:uid="{00000000-0005-0000-0000-00008E140000}"/>
    <cellStyle name="Normal 28 3 3 2 2 4 2" xfId="15311" xr:uid="{00000000-0005-0000-0000-0000D23B0000}"/>
    <cellStyle name="Normal 28 3 3 2 2 4 2 3" xfId="30409" xr:uid="{00000000-0005-0000-0000-0000CC760000}"/>
    <cellStyle name="Normal 28 3 3 2 2 4 3" xfId="10291" xr:uid="{00000000-0005-0000-0000-000036280000}"/>
    <cellStyle name="Normal 28 3 3 2 2 4 3 3" xfId="25392" xr:uid="{00000000-0005-0000-0000-000033630000}"/>
    <cellStyle name="Normal 28 3 3 2 2 4 5" xfId="20379" xr:uid="{00000000-0005-0000-0000-00009E4F0000}"/>
    <cellStyle name="Normal 28 3 3 2 2 5" xfId="11969" xr:uid="{00000000-0005-0000-0000-0000C42E0000}"/>
    <cellStyle name="Normal 28 3 3 2 2 5 3" xfId="27067" xr:uid="{00000000-0005-0000-0000-0000BE690000}"/>
    <cellStyle name="Normal 28 3 3 2 2 6" xfId="6948" xr:uid="{00000000-0005-0000-0000-0000271B0000}"/>
    <cellStyle name="Normal 28 3 3 2 2 6 3" xfId="22050" xr:uid="{00000000-0005-0000-0000-000025560000}"/>
    <cellStyle name="Normal 28 3 3 2 2 8" xfId="17037" xr:uid="{00000000-0005-0000-0000-000090420000}"/>
    <cellStyle name="Normal 28 3 3 2 3" xfId="2295" xr:uid="{00000000-0005-0000-0000-0000FA080000}"/>
    <cellStyle name="Normal 28 3 3 2 3 2" xfId="3985" xr:uid="{00000000-0005-0000-0000-0000940F0000}"/>
    <cellStyle name="Normal 28 3 3 2 3 2 2" xfId="14058" xr:uid="{00000000-0005-0000-0000-0000ED360000}"/>
    <cellStyle name="Normal 28 3 3 2 3 2 2 3" xfId="29156" xr:uid="{00000000-0005-0000-0000-0000E7710000}"/>
    <cellStyle name="Normal 28 3 3 2 3 2 3" xfId="9038" xr:uid="{00000000-0005-0000-0000-000051230000}"/>
    <cellStyle name="Normal 28 3 3 2 3 2 3 3" xfId="24139" xr:uid="{00000000-0005-0000-0000-00004E5E0000}"/>
    <cellStyle name="Normal 28 3 3 2 3 2 5" xfId="19126" xr:uid="{00000000-0005-0000-0000-0000B94A0000}"/>
    <cellStyle name="Normal 28 3 3 2 3 3" xfId="5677" xr:uid="{00000000-0005-0000-0000-000030160000}"/>
    <cellStyle name="Normal 28 3 3 2 3 3 2" xfId="15729" xr:uid="{00000000-0005-0000-0000-0000743D0000}"/>
    <cellStyle name="Normal 28 3 3 2 3 3 2 3" xfId="30827" xr:uid="{00000000-0005-0000-0000-00006E780000}"/>
    <cellStyle name="Normal 28 3 3 2 3 3 3" xfId="10709" xr:uid="{00000000-0005-0000-0000-0000D8290000}"/>
    <cellStyle name="Normal 28 3 3 2 3 3 3 3" xfId="25810" xr:uid="{00000000-0005-0000-0000-0000D5640000}"/>
    <cellStyle name="Normal 28 3 3 2 3 3 5" xfId="20797" xr:uid="{00000000-0005-0000-0000-000040510000}"/>
    <cellStyle name="Normal 28 3 3 2 3 4" xfId="12387" xr:uid="{00000000-0005-0000-0000-000066300000}"/>
    <cellStyle name="Normal 28 3 3 2 3 4 3" xfId="27485" xr:uid="{00000000-0005-0000-0000-0000606B0000}"/>
    <cellStyle name="Normal 28 3 3 2 3 5" xfId="7366" xr:uid="{00000000-0005-0000-0000-0000C91C0000}"/>
    <cellStyle name="Normal 28 3 3 2 3 5 3" xfId="22468" xr:uid="{00000000-0005-0000-0000-0000C7570000}"/>
    <cellStyle name="Normal 28 3 3 2 3 7" xfId="17455" xr:uid="{00000000-0005-0000-0000-000032440000}"/>
    <cellStyle name="Normal 28 3 3 2 4" xfId="3148" xr:uid="{00000000-0005-0000-0000-00004F0C0000}"/>
    <cellStyle name="Normal 28 3 3 2 4 2" xfId="13222" xr:uid="{00000000-0005-0000-0000-0000A9330000}"/>
    <cellStyle name="Normal 28 3 3 2 4 2 3" xfId="28320" xr:uid="{00000000-0005-0000-0000-0000A36E0000}"/>
    <cellStyle name="Normal 28 3 3 2 4 3" xfId="8202" xr:uid="{00000000-0005-0000-0000-00000D200000}"/>
    <cellStyle name="Normal 28 3 3 2 4 3 3" xfId="23303" xr:uid="{00000000-0005-0000-0000-00000A5B0000}"/>
    <cellStyle name="Normal 28 3 3 2 4 5" xfId="18290" xr:uid="{00000000-0005-0000-0000-000075470000}"/>
    <cellStyle name="Normal 28 3 3 2 5" xfId="4841" xr:uid="{00000000-0005-0000-0000-0000EC120000}"/>
    <cellStyle name="Normal 28 3 3 2 5 2" xfId="14893" xr:uid="{00000000-0005-0000-0000-0000303A0000}"/>
    <cellStyle name="Normal 28 3 3 2 5 2 3" xfId="29991" xr:uid="{00000000-0005-0000-0000-00002A750000}"/>
    <cellStyle name="Normal 28 3 3 2 5 3" xfId="9873" xr:uid="{00000000-0005-0000-0000-000094260000}"/>
    <cellStyle name="Normal 28 3 3 2 5 3 3" xfId="24974" xr:uid="{00000000-0005-0000-0000-000091610000}"/>
    <cellStyle name="Normal 28 3 3 2 5 5" xfId="19961" xr:uid="{00000000-0005-0000-0000-0000FC4D0000}"/>
    <cellStyle name="Normal 28 3 3 2 6" xfId="11551" xr:uid="{00000000-0005-0000-0000-0000222D0000}"/>
    <cellStyle name="Normal 28 3 3 2 6 3" xfId="26649" xr:uid="{00000000-0005-0000-0000-00001C680000}"/>
    <cellStyle name="Normal 28 3 3 2 7" xfId="6530" xr:uid="{00000000-0005-0000-0000-000085190000}"/>
    <cellStyle name="Normal 28 3 3 2 7 3" xfId="21632" xr:uid="{00000000-0005-0000-0000-000083540000}"/>
    <cellStyle name="Normal 28 3 3 2 9" xfId="16619" xr:uid="{00000000-0005-0000-0000-0000EE400000}"/>
    <cellStyle name="Normal 28 3 3 3" xfId="1666" xr:uid="{00000000-0005-0000-0000-000085060000}"/>
    <cellStyle name="Normal 28 3 3 3 2" xfId="2505" xr:uid="{00000000-0005-0000-0000-0000CC090000}"/>
    <cellStyle name="Normal 28 3 3 3 2 2" xfId="4195" xr:uid="{00000000-0005-0000-0000-000066100000}"/>
    <cellStyle name="Normal 28 3 3 3 2 2 2" xfId="14268" xr:uid="{00000000-0005-0000-0000-0000BF370000}"/>
    <cellStyle name="Normal 28 3 3 3 2 2 2 3" xfId="29366" xr:uid="{00000000-0005-0000-0000-0000B9720000}"/>
    <cellStyle name="Normal 28 3 3 3 2 2 3" xfId="9248" xr:uid="{00000000-0005-0000-0000-000023240000}"/>
    <cellStyle name="Normal 28 3 3 3 2 2 3 3" xfId="24349" xr:uid="{00000000-0005-0000-0000-0000205F0000}"/>
    <cellStyle name="Normal 28 3 3 3 2 2 5" xfId="19336" xr:uid="{00000000-0005-0000-0000-00008B4B0000}"/>
    <cellStyle name="Normal 28 3 3 3 2 3" xfId="5887" xr:uid="{00000000-0005-0000-0000-000002170000}"/>
    <cellStyle name="Normal 28 3 3 3 2 3 2" xfId="15939" xr:uid="{00000000-0005-0000-0000-0000463E0000}"/>
    <cellStyle name="Normal 28 3 3 3 2 3 2 3" xfId="31037" xr:uid="{00000000-0005-0000-0000-000040790000}"/>
    <cellStyle name="Normal 28 3 3 3 2 3 3" xfId="10919" xr:uid="{00000000-0005-0000-0000-0000AA2A0000}"/>
    <cellStyle name="Normal 28 3 3 3 2 3 3 3" xfId="26020" xr:uid="{00000000-0005-0000-0000-0000A7650000}"/>
    <cellStyle name="Normal 28 3 3 3 2 3 5" xfId="21007" xr:uid="{00000000-0005-0000-0000-000012520000}"/>
    <cellStyle name="Normal 28 3 3 3 2 4" xfId="12597" xr:uid="{00000000-0005-0000-0000-000038310000}"/>
    <cellStyle name="Normal 28 3 3 3 2 4 3" xfId="27695" xr:uid="{00000000-0005-0000-0000-0000326C0000}"/>
    <cellStyle name="Normal 28 3 3 3 2 5" xfId="7576" xr:uid="{00000000-0005-0000-0000-00009B1D0000}"/>
    <cellStyle name="Normal 28 3 3 3 2 5 3" xfId="22678" xr:uid="{00000000-0005-0000-0000-000099580000}"/>
    <cellStyle name="Normal 28 3 3 3 2 7" xfId="17665" xr:uid="{00000000-0005-0000-0000-000004450000}"/>
    <cellStyle name="Normal 28 3 3 3 3" xfId="3358" xr:uid="{00000000-0005-0000-0000-0000210D0000}"/>
    <cellStyle name="Normal 28 3 3 3 3 2" xfId="13432" xr:uid="{00000000-0005-0000-0000-00007B340000}"/>
    <cellStyle name="Normal 28 3 3 3 3 2 3" xfId="28530" xr:uid="{00000000-0005-0000-0000-0000756F0000}"/>
    <cellStyle name="Normal 28 3 3 3 3 3" xfId="8412" xr:uid="{00000000-0005-0000-0000-0000DF200000}"/>
    <cellStyle name="Normal 28 3 3 3 3 3 3" xfId="23513" xr:uid="{00000000-0005-0000-0000-0000DC5B0000}"/>
    <cellStyle name="Normal 28 3 3 3 3 5" xfId="18500" xr:uid="{00000000-0005-0000-0000-000047480000}"/>
    <cellStyle name="Normal 28 3 3 3 4" xfId="5051" xr:uid="{00000000-0005-0000-0000-0000BE130000}"/>
    <cellStyle name="Normal 28 3 3 3 4 2" xfId="15103" xr:uid="{00000000-0005-0000-0000-0000023B0000}"/>
    <cellStyle name="Normal 28 3 3 3 4 2 3" xfId="30201" xr:uid="{00000000-0005-0000-0000-0000FC750000}"/>
    <cellStyle name="Normal 28 3 3 3 4 3" xfId="10083" xr:uid="{00000000-0005-0000-0000-000066270000}"/>
    <cellStyle name="Normal 28 3 3 3 4 3 3" xfId="25184" xr:uid="{00000000-0005-0000-0000-000063620000}"/>
    <cellStyle name="Normal 28 3 3 3 4 5" xfId="20171" xr:uid="{00000000-0005-0000-0000-0000CE4E0000}"/>
    <cellStyle name="Normal 28 3 3 3 5" xfId="11761" xr:uid="{00000000-0005-0000-0000-0000F42D0000}"/>
    <cellStyle name="Normal 28 3 3 3 5 3" xfId="26859" xr:uid="{00000000-0005-0000-0000-0000EE680000}"/>
    <cellStyle name="Normal 28 3 3 3 6" xfId="6740" xr:uid="{00000000-0005-0000-0000-0000571A0000}"/>
    <cellStyle name="Normal 28 3 3 3 6 3" xfId="21842" xr:uid="{00000000-0005-0000-0000-000055550000}"/>
    <cellStyle name="Normal 28 3 3 3 8" xfId="16829" xr:uid="{00000000-0005-0000-0000-0000C0410000}"/>
    <cellStyle name="Normal 28 3 3 4" xfId="2087" xr:uid="{00000000-0005-0000-0000-00002A080000}"/>
    <cellStyle name="Normal 28 3 3 4 2" xfId="3777" xr:uid="{00000000-0005-0000-0000-0000C40E0000}"/>
    <cellStyle name="Normal 28 3 3 4 2 2" xfId="13850" xr:uid="{00000000-0005-0000-0000-00001D360000}"/>
    <cellStyle name="Normal 28 3 3 4 2 2 3" xfId="28948" xr:uid="{00000000-0005-0000-0000-000017710000}"/>
    <cellStyle name="Normal 28 3 3 4 2 3" xfId="8830" xr:uid="{00000000-0005-0000-0000-000081220000}"/>
    <cellStyle name="Normal 28 3 3 4 2 3 3" xfId="23931" xr:uid="{00000000-0005-0000-0000-00007E5D0000}"/>
    <cellStyle name="Normal 28 3 3 4 2 5" xfId="18918" xr:uid="{00000000-0005-0000-0000-0000E9490000}"/>
    <cellStyle name="Normal 28 3 3 4 3" xfId="5469" xr:uid="{00000000-0005-0000-0000-000060150000}"/>
    <cellStyle name="Normal 28 3 3 4 3 2" xfId="15521" xr:uid="{00000000-0005-0000-0000-0000A43C0000}"/>
    <cellStyle name="Normal 28 3 3 4 3 2 3" xfId="30619" xr:uid="{00000000-0005-0000-0000-00009E770000}"/>
    <cellStyle name="Normal 28 3 3 4 3 3" xfId="10501" xr:uid="{00000000-0005-0000-0000-000008290000}"/>
    <cellStyle name="Normal 28 3 3 4 3 3 3" xfId="25602" xr:uid="{00000000-0005-0000-0000-000005640000}"/>
    <cellStyle name="Normal 28 3 3 4 3 5" xfId="20589" xr:uid="{00000000-0005-0000-0000-000070500000}"/>
    <cellStyle name="Normal 28 3 3 4 4" xfId="12179" xr:uid="{00000000-0005-0000-0000-0000962F0000}"/>
    <cellStyle name="Normal 28 3 3 4 4 3" xfId="27277" xr:uid="{00000000-0005-0000-0000-0000906A0000}"/>
    <cellStyle name="Normal 28 3 3 4 5" xfId="7158" xr:uid="{00000000-0005-0000-0000-0000F91B0000}"/>
    <cellStyle name="Normal 28 3 3 4 5 3" xfId="22260" xr:uid="{00000000-0005-0000-0000-0000F7560000}"/>
    <cellStyle name="Normal 28 3 3 4 7" xfId="17247" xr:uid="{00000000-0005-0000-0000-000062430000}"/>
    <cellStyle name="Normal 28 3 3 5" xfId="2940" xr:uid="{00000000-0005-0000-0000-00007F0B0000}"/>
    <cellStyle name="Normal 28 3 3 5 2" xfId="13014" xr:uid="{00000000-0005-0000-0000-0000D9320000}"/>
    <cellStyle name="Normal 28 3 3 5 2 3" xfId="28112" xr:uid="{00000000-0005-0000-0000-0000D36D0000}"/>
    <cellStyle name="Normal 28 3 3 5 3" xfId="7994" xr:uid="{00000000-0005-0000-0000-00003D1F0000}"/>
    <cellStyle name="Normal 28 3 3 5 3 3" xfId="23095" xr:uid="{00000000-0005-0000-0000-00003A5A0000}"/>
    <cellStyle name="Normal 28 3 3 5 5" xfId="18082" xr:uid="{00000000-0005-0000-0000-0000A5460000}"/>
    <cellStyle name="Normal 28 3 3 6" xfId="4633" xr:uid="{00000000-0005-0000-0000-00001C120000}"/>
    <cellStyle name="Normal 28 3 3 6 2" xfId="14685" xr:uid="{00000000-0005-0000-0000-000060390000}"/>
    <cellStyle name="Normal 28 3 3 6 2 3" xfId="29783" xr:uid="{00000000-0005-0000-0000-00005A740000}"/>
    <cellStyle name="Normal 28 3 3 6 3" xfId="9665" xr:uid="{00000000-0005-0000-0000-0000C4250000}"/>
    <cellStyle name="Normal 28 3 3 6 3 3" xfId="24766" xr:uid="{00000000-0005-0000-0000-0000C1600000}"/>
    <cellStyle name="Normal 28 3 3 6 5" xfId="19753" xr:uid="{00000000-0005-0000-0000-00002C4D0000}"/>
    <cellStyle name="Normal 28 3 3 7" xfId="11343" xr:uid="{00000000-0005-0000-0000-0000522C0000}"/>
    <cellStyle name="Normal 28 3 3 7 3" xfId="26441" xr:uid="{00000000-0005-0000-0000-00004C670000}"/>
    <cellStyle name="Normal 28 3 3 8" xfId="6322" xr:uid="{00000000-0005-0000-0000-0000B5180000}"/>
    <cellStyle name="Normal 28 3 3 8 3" xfId="21424" xr:uid="{00000000-0005-0000-0000-0000B3530000}"/>
    <cellStyle name="Normal 28 3 4" xfId="1347" xr:uid="{00000000-0005-0000-0000-000046050000}"/>
    <cellStyle name="Normal 28 3 4 2" xfId="1770" xr:uid="{00000000-0005-0000-0000-0000ED060000}"/>
    <cellStyle name="Normal 28 3 4 2 2" xfId="2609" xr:uid="{00000000-0005-0000-0000-0000340A0000}"/>
    <cellStyle name="Normal 28 3 4 2 2 2" xfId="4299" xr:uid="{00000000-0005-0000-0000-0000CE100000}"/>
    <cellStyle name="Normal 28 3 4 2 2 2 2" xfId="14372" xr:uid="{00000000-0005-0000-0000-000027380000}"/>
    <cellStyle name="Normal 28 3 4 2 2 2 2 3" xfId="29470" xr:uid="{00000000-0005-0000-0000-000021730000}"/>
    <cellStyle name="Normal 28 3 4 2 2 2 3" xfId="9352" xr:uid="{00000000-0005-0000-0000-00008B240000}"/>
    <cellStyle name="Normal 28 3 4 2 2 2 3 3" xfId="24453" xr:uid="{00000000-0005-0000-0000-0000885F0000}"/>
    <cellStyle name="Normal 28 3 4 2 2 2 5" xfId="19440" xr:uid="{00000000-0005-0000-0000-0000F34B0000}"/>
    <cellStyle name="Normal 28 3 4 2 2 3" xfId="5991" xr:uid="{00000000-0005-0000-0000-00006A170000}"/>
    <cellStyle name="Normal 28 3 4 2 2 3 2" xfId="16043" xr:uid="{00000000-0005-0000-0000-0000AE3E0000}"/>
    <cellStyle name="Normal 28 3 4 2 2 3 2 3" xfId="31141" xr:uid="{00000000-0005-0000-0000-0000A8790000}"/>
    <cellStyle name="Normal 28 3 4 2 2 3 3" xfId="11023" xr:uid="{00000000-0005-0000-0000-0000122B0000}"/>
    <cellStyle name="Normal 28 3 4 2 2 3 3 3" xfId="26124" xr:uid="{00000000-0005-0000-0000-00000F660000}"/>
    <cellStyle name="Normal 28 3 4 2 2 3 5" xfId="21111" xr:uid="{00000000-0005-0000-0000-00007A520000}"/>
    <cellStyle name="Normal 28 3 4 2 2 4" xfId="12701" xr:uid="{00000000-0005-0000-0000-0000A0310000}"/>
    <cellStyle name="Normal 28 3 4 2 2 4 3" xfId="27799" xr:uid="{00000000-0005-0000-0000-00009A6C0000}"/>
    <cellStyle name="Normal 28 3 4 2 2 5" xfId="7680" xr:uid="{00000000-0005-0000-0000-0000031E0000}"/>
    <cellStyle name="Normal 28 3 4 2 2 5 3" xfId="22782" xr:uid="{00000000-0005-0000-0000-000001590000}"/>
    <cellStyle name="Normal 28 3 4 2 2 7" xfId="17769" xr:uid="{00000000-0005-0000-0000-00006C450000}"/>
    <cellStyle name="Normal 28 3 4 2 3" xfId="3462" xr:uid="{00000000-0005-0000-0000-0000890D0000}"/>
    <cellStyle name="Normal 28 3 4 2 3 2" xfId="13536" xr:uid="{00000000-0005-0000-0000-0000E3340000}"/>
    <cellStyle name="Normal 28 3 4 2 3 2 3" xfId="28634" xr:uid="{00000000-0005-0000-0000-0000DD6F0000}"/>
    <cellStyle name="Normal 28 3 4 2 3 3" xfId="8516" xr:uid="{00000000-0005-0000-0000-000047210000}"/>
    <cellStyle name="Normal 28 3 4 2 3 3 3" xfId="23617" xr:uid="{00000000-0005-0000-0000-0000445C0000}"/>
    <cellStyle name="Normal 28 3 4 2 3 5" xfId="18604" xr:uid="{00000000-0005-0000-0000-0000AF480000}"/>
    <cellStyle name="Normal 28 3 4 2 4" xfId="5155" xr:uid="{00000000-0005-0000-0000-000026140000}"/>
    <cellStyle name="Normal 28 3 4 2 4 2" xfId="15207" xr:uid="{00000000-0005-0000-0000-00006A3B0000}"/>
    <cellStyle name="Normal 28 3 4 2 4 2 3" xfId="30305" xr:uid="{00000000-0005-0000-0000-000064760000}"/>
    <cellStyle name="Normal 28 3 4 2 4 3" xfId="10187" xr:uid="{00000000-0005-0000-0000-0000CE270000}"/>
    <cellStyle name="Normal 28 3 4 2 4 3 3" xfId="25288" xr:uid="{00000000-0005-0000-0000-0000CB620000}"/>
    <cellStyle name="Normal 28 3 4 2 4 5" xfId="20275" xr:uid="{00000000-0005-0000-0000-0000364F0000}"/>
    <cellStyle name="Normal 28 3 4 2 5" xfId="11865" xr:uid="{00000000-0005-0000-0000-00005C2E0000}"/>
    <cellStyle name="Normal 28 3 4 2 5 3" xfId="26963" xr:uid="{00000000-0005-0000-0000-000056690000}"/>
    <cellStyle name="Normal 28 3 4 2 6" xfId="6844" xr:uid="{00000000-0005-0000-0000-0000BF1A0000}"/>
    <cellStyle name="Normal 28 3 4 2 6 3" xfId="21946" xr:uid="{00000000-0005-0000-0000-0000BD550000}"/>
    <cellStyle name="Normal 28 3 4 2 8" xfId="16933" xr:uid="{00000000-0005-0000-0000-000028420000}"/>
    <cellStyle name="Normal 28 3 4 3" xfId="2191" xr:uid="{00000000-0005-0000-0000-000092080000}"/>
    <cellStyle name="Normal 28 3 4 3 2" xfId="3881" xr:uid="{00000000-0005-0000-0000-00002C0F0000}"/>
    <cellStyle name="Normal 28 3 4 3 2 2" xfId="13954" xr:uid="{00000000-0005-0000-0000-000085360000}"/>
    <cellStyle name="Normal 28 3 4 3 2 2 3" xfId="29052" xr:uid="{00000000-0005-0000-0000-00007F710000}"/>
    <cellStyle name="Normal 28 3 4 3 2 3" xfId="8934" xr:uid="{00000000-0005-0000-0000-0000E9220000}"/>
    <cellStyle name="Normal 28 3 4 3 2 3 3" xfId="24035" xr:uid="{00000000-0005-0000-0000-0000E65D0000}"/>
    <cellStyle name="Normal 28 3 4 3 2 5" xfId="19022" xr:uid="{00000000-0005-0000-0000-0000514A0000}"/>
    <cellStyle name="Normal 28 3 4 3 3" xfId="5573" xr:uid="{00000000-0005-0000-0000-0000C8150000}"/>
    <cellStyle name="Normal 28 3 4 3 3 2" xfId="15625" xr:uid="{00000000-0005-0000-0000-00000C3D0000}"/>
    <cellStyle name="Normal 28 3 4 3 3 2 3" xfId="30723" xr:uid="{00000000-0005-0000-0000-000006780000}"/>
    <cellStyle name="Normal 28 3 4 3 3 3" xfId="10605" xr:uid="{00000000-0005-0000-0000-000070290000}"/>
    <cellStyle name="Normal 28 3 4 3 3 3 3" xfId="25706" xr:uid="{00000000-0005-0000-0000-00006D640000}"/>
    <cellStyle name="Normal 28 3 4 3 3 5" xfId="20693" xr:uid="{00000000-0005-0000-0000-0000D8500000}"/>
    <cellStyle name="Normal 28 3 4 3 4" xfId="12283" xr:uid="{00000000-0005-0000-0000-0000FE2F0000}"/>
    <cellStyle name="Normal 28 3 4 3 4 3" xfId="27381" xr:uid="{00000000-0005-0000-0000-0000F86A0000}"/>
    <cellStyle name="Normal 28 3 4 3 5" xfId="7262" xr:uid="{00000000-0005-0000-0000-0000611C0000}"/>
    <cellStyle name="Normal 28 3 4 3 5 3" xfId="22364" xr:uid="{00000000-0005-0000-0000-00005F570000}"/>
    <cellStyle name="Normal 28 3 4 3 7" xfId="17351" xr:uid="{00000000-0005-0000-0000-0000CA430000}"/>
    <cellStyle name="Normal 28 3 4 4" xfId="3044" xr:uid="{00000000-0005-0000-0000-0000E70B0000}"/>
    <cellStyle name="Normal 28 3 4 4 2" xfId="13118" xr:uid="{00000000-0005-0000-0000-000041330000}"/>
    <cellStyle name="Normal 28 3 4 4 2 3" xfId="28216" xr:uid="{00000000-0005-0000-0000-00003B6E0000}"/>
    <cellStyle name="Normal 28 3 4 4 3" xfId="8098" xr:uid="{00000000-0005-0000-0000-0000A51F0000}"/>
    <cellStyle name="Normal 28 3 4 4 3 3" xfId="23199" xr:uid="{00000000-0005-0000-0000-0000A25A0000}"/>
    <cellStyle name="Normal 28 3 4 4 5" xfId="18186" xr:uid="{00000000-0005-0000-0000-00000D470000}"/>
    <cellStyle name="Normal 28 3 4 5" xfId="4737" xr:uid="{00000000-0005-0000-0000-000084120000}"/>
    <cellStyle name="Normal 28 3 4 5 2" xfId="14789" xr:uid="{00000000-0005-0000-0000-0000C8390000}"/>
    <cellStyle name="Normal 28 3 4 5 2 3" xfId="29887" xr:uid="{00000000-0005-0000-0000-0000C2740000}"/>
    <cellStyle name="Normal 28 3 4 5 3" xfId="9769" xr:uid="{00000000-0005-0000-0000-00002C260000}"/>
    <cellStyle name="Normal 28 3 4 5 3 3" xfId="24870" xr:uid="{00000000-0005-0000-0000-000029610000}"/>
    <cellStyle name="Normal 28 3 4 5 5" xfId="19857" xr:uid="{00000000-0005-0000-0000-0000944D0000}"/>
    <cellStyle name="Normal 28 3 4 6" xfId="11447" xr:uid="{00000000-0005-0000-0000-0000BA2C0000}"/>
    <cellStyle name="Normal 28 3 4 6 3" xfId="26545" xr:uid="{00000000-0005-0000-0000-0000B4670000}"/>
    <cellStyle name="Normal 28 3 4 7" xfId="6426" xr:uid="{00000000-0005-0000-0000-00001D190000}"/>
    <cellStyle name="Normal 28 3 4 7 3" xfId="21528" xr:uid="{00000000-0005-0000-0000-00001B540000}"/>
    <cellStyle name="Normal 28 3 4 9" xfId="16515" xr:uid="{00000000-0005-0000-0000-000086400000}"/>
    <cellStyle name="Normal 28 3 5" xfId="1560" xr:uid="{00000000-0005-0000-0000-00001B060000}"/>
    <cellStyle name="Normal 28 3 5 2" xfId="2401" xr:uid="{00000000-0005-0000-0000-000064090000}"/>
    <cellStyle name="Normal 28 3 5 2 2" xfId="4091" xr:uid="{00000000-0005-0000-0000-0000FE0F0000}"/>
    <cellStyle name="Normal 28 3 5 2 2 2" xfId="14164" xr:uid="{00000000-0005-0000-0000-000057370000}"/>
    <cellStyle name="Normal 28 3 5 2 2 2 3" xfId="29262" xr:uid="{00000000-0005-0000-0000-000051720000}"/>
    <cellStyle name="Normal 28 3 5 2 2 3" xfId="9144" xr:uid="{00000000-0005-0000-0000-0000BB230000}"/>
    <cellStyle name="Normal 28 3 5 2 2 3 3" xfId="24245" xr:uid="{00000000-0005-0000-0000-0000B85E0000}"/>
    <cellStyle name="Normal 28 3 5 2 2 5" xfId="19232" xr:uid="{00000000-0005-0000-0000-0000234B0000}"/>
    <cellStyle name="Normal 28 3 5 2 3" xfId="5783" xr:uid="{00000000-0005-0000-0000-00009A160000}"/>
    <cellStyle name="Normal 28 3 5 2 3 2" xfId="15835" xr:uid="{00000000-0005-0000-0000-0000DE3D0000}"/>
    <cellStyle name="Normal 28 3 5 2 3 2 3" xfId="30933" xr:uid="{00000000-0005-0000-0000-0000D8780000}"/>
    <cellStyle name="Normal 28 3 5 2 3 3" xfId="10815" xr:uid="{00000000-0005-0000-0000-0000422A0000}"/>
    <cellStyle name="Normal 28 3 5 2 3 3 3" xfId="25916" xr:uid="{00000000-0005-0000-0000-00003F650000}"/>
    <cellStyle name="Normal 28 3 5 2 3 5" xfId="20903" xr:uid="{00000000-0005-0000-0000-0000AA510000}"/>
    <cellStyle name="Normal 28 3 5 2 4" xfId="12493" xr:uid="{00000000-0005-0000-0000-0000D0300000}"/>
    <cellStyle name="Normal 28 3 5 2 4 3" xfId="27591" xr:uid="{00000000-0005-0000-0000-0000CA6B0000}"/>
    <cellStyle name="Normal 28 3 5 2 5" xfId="7472" xr:uid="{00000000-0005-0000-0000-0000331D0000}"/>
    <cellStyle name="Normal 28 3 5 2 5 3" xfId="22574" xr:uid="{00000000-0005-0000-0000-000031580000}"/>
    <cellStyle name="Normal 28 3 5 2 7" xfId="17561" xr:uid="{00000000-0005-0000-0000-00009C440000}"/>
    <cellStyle name="Normal 28 3 5 3" xfId="3254" xr:uid="{00000000-0005-0000-0000-0000B90C0000}"/>
    <cellStyle name="Normal 28 3 5 3 2" xfId="13328" xr:uid="{00000000-0005-0000-0000-000013340000}"/>
    <cellStyle name="Normal 28 3 5 3 2 3" xfId="28426" xr:uid="{00000000-0005-0000-0000-00000D6F0000}"/>
    <cellStyle name="Normal 28 3 5 3 3" xfId="8308" xr:uid="{00000000-0005-0000-0000-000077200000}"/>
    <cellStyle name="Normal 28 3 5 3 3 3" xfId="23409" xr:uid="{00000000-0005-0000-0000-0000745B0000}"/>
    <cellStyle name="Normal 28 3 5 3 5" xfId="18396" xr:uid="{00000000-0005-0000-0000-0000DF470000}"/>
    <cellStyle name="Normal 28 3 5 4" xfId="4947" xr:uid="{00000000-0005-0000-0000-000056130000}"/>
    <cellStyle name="Normal 28 3 5 4 2" xfId="14999" xr:uid="{00000000-0005-0000-0000-00009A3A0000}"/>
    <cellStyle name="Normal 28 3 5 4 2 3" xfId="30097" xr:uid="{00000000-0005-0000-0000-000094750000}"/>
    <cellStyle name="Normal 28 3 5 4 3" xfId="9979" xr:uid="{00000000-0005-0000-0000-0000FE260000}"/>
    <cellStyle name="Normal 28 3 5 4 3 3" xfId="25080" xr:uid="{00000000-0005-0000-0000-0000FB610000}"/>
    <cellStyle name="Normal 28 3 5 4 5" xfId="20067" xr:uid="{00000000-0005-0000-0000-0000664E0000}"/>
    <cellStyle name="Normal 28 3 5 5" xfId="11657" xr:uid="{00000000-0005-0000-0000-00008C2D0000}"/>
    <cellStyle name="Normal 28 3 5 5 3" xfId="26755" xr:uid="{00000000-0005-0000-0000-000086680000}"/>
    <cellStyle name="Normal 28 3 5 6" xfId="6636" xr:uid="{00000000-0005-0000-0000-0000EF190000}"/>
    <cellStyle name="Normal 28 3 5 6 3" xfId="21738" xr:uid="{00000000-0005-0000-0000-0000ED540000}"/>
    <cellStyle name="Normal 28 3 5 8" xfId="16725" xr:uid="{00000000-0005-0000-0000-000058410000}"/>
    <cellStyle name="Normal 28 3 6" xfId="1981" xr:uid="{00000000-0005-0000-0000-0000C0070000}"/>
    <cellStyle name="Normal 28 3 6 2" xfId="3673" xr:uid="{00000000-0005-0000-0000-00005C0E0000}"/>
    <cellStyle name="Normal 28 3 6 2 2" xfId="13746" xr:uid="{00000000-0005-0000-0000-0000B5350000}"/>
    <cellStyle name="Normal 28 3 6 2 2 3" xfId="28844" xr:uid="{00000000-0005-0000-0000-0000AF700000}"/>
    <cellStyle name="Normal 28 3 6 2 3" xfId="8726" xr:uid="{00000000-0005-0000-0000-000019220000}"/>
    <cellStyle name="Normal 28 3 6 2 3 3" xfId="23827" xr:uid="{00000000-0005-0000-0000-0000165D0000}"/>
    <cellStyle name="Normal 28 3 6 2 5" xfId="18814" xr:uid="{00000000-0005-0000-0000-000081490000}"/>
    <cellStyle name="Normal 28 3 6 3" xfId="5365" xr:uid="{00000000-0005-0000-0000-0000F8140000}"/>
    <cellStyle name="Normal 28 3 6 3 2" xfId="15417" xr:uid="{00000000-0005-0000-0000-00003C3C0000}"/>
    <cellStyle name="Normal 28 3 6 3 2 3" xfId="30515" xr:uid="{00000000-0005-0000-0000-000036770000}"/>
    <cellStyle name="Normal 28 3 6 3 3" xfId="10397" xr:uid="{00000000-0005-0000-0000-0000A0280000}"/>
    <cellStyle name="Normal 28 3 6 3 3 3" xfId="25498" xr:uid="{00000000-0005-0000-0000-00009D630000}"/>
    <cellStyle name="Normal 28 3 6 3 5" xfId="20485" xr:uid="{00000000-0005-0000-0000-000008500000}"/>
    <cellStyle name="Normal 28 3 6 4" xfId="12075" xr:uid="{00000000-0005-0000-0000-00002E2F0000}"/>
    <cellStyle name="Normal 28 3 6 4 3" xfId="27173" xr:uid="{00000000-0005-0000-0000-0000286A0000}"/>
    <cellStyle name="Normal 28 3 6 5" xfId="7054" xr:uid="{00000000-0005-0000-0000-0000911B0000}"/>
    <cellStyle name="Normal 28 3 6 5 3" xfId="22156" xr:uid="{00000000-0005-0000-0000-00008F560000}"/>
    <cellStyle name="Normal 28 3 6 7" xfId="17143" xr:uid="{00000000-0005-0000-0000-0000FA420000}"/>
    <cellStyle name="Normal 28 3 7" xfId="2832" xr:uid="{00000000-0005-0000-0000-0000130B0000}"/>
    <cellStyle name="Normal 28 3 7 2" xfId="12910" xr:uid="{00000000-0005-0000-0000-000071320000}"/>
    <cellStyle name="Normal 28 3 7 2 3" xfId="28008" xr:uid="{00000000-0005-0000-0000-00006B6D0000}"/>
    <cellStyle name="Normal 28 3 7 3" xfId="7890" xr:uid="{00000000-0005-0000-0000-0000D51E0000}"/>
    <cellStyle name="Normal 28 3 7 3 3" xfId="22991" xr:uid="{00000000-0005-0000-0000-0000D2590000}"/>
    <cellStyle name="Normal 28 3 7 5" xfId="17978" xr:uid="{00000000-0005-0000-0000-00003D460000}"/>
    <cellStyle name="Normal 28 3 8" xfId="4526" xr:uid="{00000000-0005-0000-0000-0000B1110000}"/>
    <cellStyle name="Normal 28 3 8 2" xfId="14581" xr:uid="{00000000-0005-0000-0000-0000F8380000}"/>
    <cellStyle name="Normal 28 3 8 2 3" xfId="29679" xr:uid="{00000000-0005-0000-0000-0000F2730000}"/>
    <cellStyle name="Normal 28 3 8 3" xfId="9561" xr:uid="{00000000-0005-0000-0000-00005C250000}"/>
    <cellStyle name="Normal 28 3 8 3 3" xfId="24662" xr:uid="{00000000-0005-0000-0000-000059600000}"/>
    <cellStyle name="Normal 28 3 8 5" xfId="19649" xr:uid="{00000000-0005-0000-0000-0000C44C0000}"/>
    <cellStyle name="Normal 28 3 9" xfId="11237" xr:uid="{00000000-0005-0000-0000-0000E82B0000}"/>
    <cellStyle name="Normal 28 3 9 3" xfId="26337" xr:uid="{00000000-0005-0000-0000-0000E4660000}"/>
    <cellStyle name="Normal 28_Sheet2" xfId="363" xr:uid="{00000000-0005-0000-0000-00006C010000}"/>
    <cellStyle name="Normal 29" xfId="154" xr:uid="{00000000-0005-0000-0000-00009A000000}"/>
    <cellStyle name="Normal 29 2" xfId="155" xr:uid="{00000000-0005-0000-0000-00009B000000}"/>
    <cellStyle name="Normal 29_Sheet2" xfId="362" xr:uid="{00000000-0005-0000-0000-00006B010000}"/>
    <cellStyle name="Normal 3" xfId="156" xr:uid="{00000000-0005-0000-0000-00009C000000}"/>
    <cellStyle name="Normal 3 2" xfId="157" xr:uid="{00000000-0005-0000-0000-00009D000000}"/>
    <cellStyle name="Normal 3 2 2" xfId="850" xr:uid="{00000000-0005-0000-0000-000054030000}"/>
    <cellStyle name="Normal 3 2 2 10" xfId="6217" xr:uid="{00000000-0005-0000-0000-00004C180000}"/>
    <cellStyle name="Normal 3 2 2 10 3" xfId="21321" xr:uid="{00000000-0005-0000-0000-00004C530000}"/>
    <cellStyle name="Normal 3 2 2 12" xfId="16306" xr:uid="{00000000-0005-0000-0000-0000B53F0000}"/>
    <cellStyle name="Normal 3 2 2 2" xfId="1181" xr:uid="{00000000-0005-0000-0000-0000A0040000}"/>
    <cellStyle name="Normal 3 2 2 2 11" xfId="16360" xr:uid="{00000000-0005-0000-0000-0000EB3F0000}"/>
    <cellStyle name="Normal 3 2 2 2 2" xfId="1289" xr:uid="{00000000-0005-0000-0000-00000C050000}"/>
    <cellStyle name="Normal 3 2 2 2 2 10" xfId="16464" xr:uid="{00000000-0005-0000-0000-000053400000}"/>
    <cellStyle name="Normal 3 2 2 2 2 2" xfId="1506" xr:uid="{00000000-0005-0000-0000-0000E5050000}"/>
    <cellStyle name="Normal 3 2 2 2 2 2 2" xfId="1927" xr:uid="{00000000-0005-0000-0000-00008A070000}"/>
    <cellStyle name="Normal 3 2 2 2 2 2 2 2" xfId="2766" xr:uid="{00000000-0005-0000-0000-0000D10A0000}"/>
    <cellStyle name="Normal 3 2 2 2 2 2 2 2 2" xfId="4456" xr:uid="{00000000-0005-0000-0000-00006B110000}"/>
    <cellStyle name="Normal 3 2 2 2 2 2 2 2 2 2" xfId="14529" xr:uid="{00000000-0005-0000-0000-0000C4380000}"/>
    <cellStyle name="Normal 3 2 2 2 2 2 2 2 2 2 3" xfId="29627" xr:uid="{00000000-0005-0000-0000-0000BE730000}"/>
    <cellStyle name="Normal 3 2 2 2 2 2 2 2 2 3" xfId="9509" xr:uid="{00000000-0005-0000-0000-000028250000}"/>
    <cellStyle name="Normal 3 2 2 2 2 2 2 2 2 3 3" xfId="24610" xr:uid="{00000000-0005-0000-0000-000025600000}"/>
    <cellStyle name="Normal 3 2 2 2 2 2 2 2 2 5" xfId="19597" xr:uid="{00000000-0005-0000-0000-0000904C0000}"/>
    <cellStyle name="Normal 3 2 2 2 2 2 2 2 3" xfId="6148" xr:uid="{00000000-0005-0000-0000-000007180000}"/>
    <cellStyle name="Normal 3 2 2 2 2 2 2 2 3 2" xfId="16200" xr:uid="{00000000-0005-0000-0000-00004B3F0000}"/>
    <cellStyle name="Normal 3 2 2 2 2 2 2 2 3 2 3" xfId="31298" xr:uid="{00000000-0005-0000-0000-0000457A0000}"/>
    <cellStyle name="Normal 3 2 2 2 2 2 2 2 3 3" xfId="11180" xr:uid="{00000000-0005-0000-0000-0000AF2B0000}"/>
    <cellStyle name="Normal 3 2 2 2 2 2 2 2 3 3 3" xfId="26281" xr:uid="{00000000-0005-0000-0000-0000AC660000}"/>
    <cellStyle name="Normal 3 2 2 2 2 2 2 2 3 5" xfId="21268" xr:uid="{00000000-0005-0000-0000-000017530000}"/>
    <cellStyle name="Normal 3 2 2 2 2 2 2 2 4" xfId="12858" xr:uid="{00000000-0005-0000-0000-00003D320000}"/>
    <cellStyle name="Normal 3 2 2 2 2 2 2 2 4 3" xfId="27956" xr:uid="{00000000-0005-0000-0000-0000376D0000}"/>
    <cellStyle name="Normal 3 2 2 2 2 2 2 2 5" xfId="7837" xr:uid="{00000000-0005-0000-0000-0000A01E0000}"/>
    <cellStyle name="Normal 3 2 2 2 2 2 2 2 5 3" xfId="22939" xr:uid="{00000000-0005-0000-0000-00009E590000}"/>
    <cellStyle name="Normal 3 2 2 2 2 2 2 2 7" xfId="17926" xr:uid="{00000000-0005-0000-0000-000009460000}"/>
    <cellStyle name="Normal 3 2 2 2 2 2 2 3" xfId="3619" xr:uid="{00000000-0005-0000-0000-0000260E0000}"/>
    <cellStyle name="Normal 3 2 2 2 2 2 2 3 2" xfId="13693" xr:uid="{00000000-0005-0000-0000-000080350000}"/>
    <cellStyle name="Normal 3 2 2 2 2 2 2 3 2 3" xfId="28791" xr:uid="{00000000-0005-0000-0000-00007A700000}"/>
    <cellStyle name="Normal 3 2 2 2 2 2 2 3 3" xfId="8673" xr:uid="{00000000-0005-0000-0000-0000E4210000}"/>
    <cellStyle name="Normal 3 2 2 2 2 2 2 3 3 3" xfId="23774" xr:uid="{00000000-0005-0000-0000-0000E15C0000}"/>
    <cellStyle name="Normal 3 2 2 2 2 2 2 3 5" xfId="18761" xr:uid="{00000000-0005-0000-0000-00004C490000}"/>
    <cellStyle name="Normal 3 2 2 2 2 2 2 4" xfId="5312" xr:uid="{00000000-0005-0000-0000-0000C3140000}"/>
    <cellStyle name="Normal 3 2 2 2 2 2 2 4 2" xfId="15364" xr:uid="{00000000-0005-0000-0000-0000073C0000}"/>
    <cellStyle name="Normal 3 2 2 2 2 2 2 4 2 3" xfId="30462" xr:uid="{00000000-0005-0000-0000-000001770000}"/>
    <cellStyle name="Normal 3 2 2 2 2 2 2 4 3" xfId="10344" xr:uid="{00000000-0005-0000-0000-00006B280000}"/>
    <cellStyle name="Normal 3 2 2 2 2 2 2 4 3 3" xfId="25445" xr:uid="{00000000-0005-0000-0000-000068630000}"/>
    <cellStyle name="Normal 3 2 2 2 2 2 2 4 5" xfId="20432" xr:uid="{00000000-0005-0000-0000-0000D34F0000}"/>
    <cellStyle name="Normal 3 2 2 2 2 2 2 5" xfId="12022" xr:uid="{00000000-0005-0000-0000-0000F92E0000}"/>
    <cellStyle name="Normal 3 2 2 2 2 2 2 5 3" xfId="27120" xr:uid="{00000000-0005-0000-0000-0000F3690000}"/>
    <cellStyle name="Normal 3 2 2 2 2 2 2 6" xfId="7001" xr:uid="{00000000-0005-0000-0000-00005C1B0000}"/>
    <cellStyle name="Normal 3 2 2 2 2 2 2 6 3" xfId="22103" xr:uid="{00000000-0005-0000-0000-00005A560000}"/>
    <cellStyle name="Normal 3 2 2 2 2 2 2 8" xfId="17090" xr:uid="{00000000-0005-0000-0000-0000C5420000}"/>
    <cellStyle name="Normal 3 2 2 2 2 2 3" xfId="2348" xr:uid="{00000000-0005-0000-0000-00002F090000}"/>
    <cellStyle name="Normal 3 2 2 2 2 2 3 2" xfId="4038" xr:uid="{00000000-0005-0000-0000-0000C90F0000}"/>
    <cellStyle name="Normal 3 2 2 2 2 2 3 2 2" xfId="14111" xr:uid="{00000000-0005-0000-0000-000022370000}"/>
    <cellStyle name="Normal 3 2 2 2 2 2 3 2 2 3" xfId="29209" xr:uid="{00000000-0005-0000-0000-00001C720000}"/>
    <cellStyle name="Normal 3 2 2 2 2 2 3 2 3" xfId="9091" xr:uid="{00000000-0005-0000-0000-000086230000}"/>
    <cellStyle name="Normal 3 2 2 2 2 2 3 2 3 3" xfId="24192" xr:uid="{00000000-0005-0000-0000-0000835E0000}"/>
    <cellStyle name="Normal 3 2 2 2 2 2 3 2 5" xfId="19179" xr:uid="{00000000-0005-0000-0000-0000EE4A0000}"/>
    <cellStyle name="Normal 3 2 2 2 2 2 3 3" xfId="5730" xr:uid="{00000000-0005-0000-0000-000065160000}"/>
    <cellStyle name="Normal 3 2 2 2 2 2 3 3 2" xfId="15782" xr:uid="{00000000-0005-0000-0000-0000A93D0000}"/>
    <cellStyle name="Normal 3 2 2 2 2 2 3 3 2 3" xfId="30880" xr:uid="{00000000-0005-0000-0000-0000A3780000}"/>
    <cellStyle name="Normal 3 2 2 2 2 2 3 3 3" xfId="10762" xr:uid="{00000000-0005-0000-0000-00000D2A0000}"/>
    <cellStyle name="Normal 3 2 2 2 2 2 3 3 3 3" xfId="25863" xr:uid="{00000000-0005-0000-0000-00000A650000}"/>
    <cellStyle name="Normal 3 2 2 2 2 2 3 3 5" xfId="20850" xr:uid="{00000000-0005-0000-0000-000075510000}"/>
    <cellStyle name="Normal 3 2 2 2 2 2 3 4" xfId="12440" xr:uid="{00000000-0005-0000-0000-00009B300000}"/>
    <cellStyle name="Normal 3 2 2 2 2 2 3 4 3" xfId="27538" xr:uid="{00000000-0005-0000-0000-0000956B0000}"/>
    <cellStyle name="Normal 3 2 2 2 2 2 3 5" xfId="7419" xr:uid="{00000000-0005-0000-0000-0000FE1C0000}"/>
    <cellStyle name="Normal 3 2 2 2 2 2 3 5 3" xfId="22521" xr:uid="{00000000-0005-0000-0000-0000FC570000}"/>
    <cellStyle name="Normal 3 2 2 2 2 2 3 7" xfId="17508" xr:uid="{00000000-0005-0000-0000-000067440000}"/>
    <cellStyle name="Normal 3 2 2 2 2 2 4" xfId="3201" xr:uid="{00000000-0005-0000-0000-0000840C0000}"/>
    <cellStyle name="Normal 3 2 2 2 2 2 4 2" xfId="13275" xr:uid="{00000000-0005-0000-0000-0000DE330000}"/>
    <cellStyle name="Normal 3 2 2 2 2 2 4 2 3" xfId="28373" xr:uid="{00000000-0005-0000-0000-0000D86E0000}"/>
    <cellStyle name="Normal 3 2 2 2 2 2 4 3" xfId="8255" xr:uid="{00000000-0005-0000-0000-000042200000}"/>
    <cellStyle name="Normal 3 2 2 2 2 2 4 3 3" xfId="23356" xr:uid="{00000000-0005-0000-0000-00003F5B0000}"/>
    <cellStyle name="Normal 3 2 2 2 2 2 4 5" xfId="18343" xr:uid="{00000000-0005-0000-0000-0000AA470000}"/>
    <cellStyle name="Normal 3 2 2 2 2 2 5" xfId="4894" xr:uid="{00000000-0005-0000-0000-000021130000}"/>
    <cellStyle name="Normal 3 2 2 2 2 2 5 2" xfId="14946" xr:uid="{00000000-0005-0000-0000-0000653A0000}"/>
    <cellStyle name="Normal 3 2 2 2 2 2 5 2 3" xfId="30044" xr:uid="{00000000-0005-0000-0000-00005F750000}"/>
    <cellStyle name="Normal 3 2 2 2 2 2 5 3" xfId="9926" xr:uid="{00000000-0005-0000-0000-0000C9260000}"/>
    <cellStyle name="Normal 3 2 2 2 2 2 5 3 3" xfId="25027" xr:uid="{00000000-0005-0000-0000-0000C6610000}"/>
    <cellStyle name="Normal 3 2 2 2 2 2 5 5" xfId="20014" xr:uid="{00000000-0005-0000-0000-0000314E0000}"/>
    <cellStyle name="Normal 3 2 2 2 2 2 6" xfId="11604" xr:uid="{00000000-0005-0000-0000-0000572D0000}"/>
    <cellStyle name="Normal 3 2 2 2 2 2 6 3" xfId="26702" xr:uid="{00000000-0005-0000-0000-000051680000}"/>
    <cellStyle name="Normal 3 2 2 2 2 2 7" xfId="6583" xr:uid="{00000000-0005-0000-0000-0000BA190000}"/>
    <cellStyle name="Normal 3 2 2 2 2 2 7 3" xfId="21685" xr:uid="{00000000-0005-0000-0000-0000B8540000}"/>
    <cellStyle name="Normal 3 2 2 2 2 2 9" xfId="16672" xr:uid="{00000000-0005-0000-0000-000023410000}"/>
    <cellStyle name="Normal 3 2 2 2 2 3" xfId="1719" xr:uid="{00000000-0005-0000-0000-0000BA060000}"/>
    <cellStyle name="Normal 3 2 2 2 2 3 2" xfId="2558" xr:uid="{00000000-0005-0000-0000-0000010A0000}"/>
    <cellStyle name="Normal 3 2 2 2 2 3 2 2" xfId="4248" xr:uid="{00000000-0005-0000-0000-00009B100000}"/>
    <cellStyle name="Normal 3 2 2 2 2 3 2 2 2" xfId="14321" xr:uid="{00000000-0005-0000-0000-0000F4370000}"/>
    <cellStyle name="Normal 3 2 2 2 2 3 2 2 2 3" xfId="29419" xr:uid="{00000000-0005-0000-0000-0000EE720000}"/>
    <cellStyle name="Normal 3 2 2 2 2 3 2 2 3" xfId="9301" xr:uid="{00000000-0005-0000-0000-000058240000}"/>
    <cellStyle name="Normal 3 2 2 2 2 3 2 2 3 3" xfId="24402" xr:uid="{00000000-0005-0000-0000-0000555F0000}"/>
    <cellStyle name="Normal 3 2 2 2 2 3 2 2 5" xfId="19389" xr:uid="{00000000-0005-0000-0000-0000C04B0000}"/>
    <cellStyle name="Normal 3 2 2 2 2 3 2 3" xfId="5940" xr:uid="{00000000-0005-0000-0000-000037170000}"/>
    <cellStyle name="Normal 3 2 2 2 2 3 2 3 2" xfId="15992" xr:uid="{00000000-0005-0000-0000-00007B3E0000}"/>
    <cellStyle name="Normal 3 2 2 2 2 3 2 3 2 3" xfId="31090" xr:uid="{00000000-0005-0000-0000-000075790000}"/>
    <cellStyle name="Normal 3 2 2 2 2 3 2 3 3" xfId="10972" xr:uid="{00000000-0005-0000-0000-0000DF2A0000}"/>
    <cellStyle name="Normal 3 2 2 2 2 3 2 3 3 3" xfId="26073" xr:uid="{00000000-0005-0000-0000-0000DC650000}"/>
    <cellStyle name="Normal 3 2 2 2 2 3 2 3 5" xfId="21060" xr:uid="{00000000-0005-0000-0000-000047520000}"/>
    <cellStyle name="Normal 3 2 2 2 2 3 2 4" xfId="12650" xr:uid="{00000000-0005-0000-0000-00006D310000}"/>
    <cellStyle name="Normal 3 2 2 2 2 3 2 4 3" xfId="27748" xr:uid="{00000000-0005-0000-0000-0000676C0000}"/>
    <cellStyle name="Normal 3 2 2 2 2 3 2 5" xfId="7629" xr:uid="{00000000-0005-0000-0000-0000D01D0000}"/>
    <cellStyle name="Normal 3 2 2 2 2 3 2 5 3" xfId="22731" xr:uid="{00000000-0005-0000-0000-0000CE580000}"/>
    <cellStyle name="Normal 3 2 2 2 2 3 2 7" xfId="17718" xr:uid="{00000000-0005-0000-0000-000039450000}"/>
    <cellStyle name="Normal 3 2 2 2 2 3 3" xfId="3411" xr:uid="{00000000-0005-0000-0000-0000560D0000}"/>
    <cellStyle name="Normal 3 2 2 2 2 3 3 2" xfId="13485" xr:uid="{00000000-0005-0000-0000-0000B0340000}"/>
    <cellStyle name="Normal 3 2 2 2 2 3 3 2 3" xfId="28583" xr:uid="{00000000-0005-0000-0000-0000AA6F0000}"/>
    <cellStyle name="Normal 3 2 2 2 2 3 3 3" xfId="8465" xr:uid="{00000000-0005-0000-0000-000014210000}"/>
    <cellStyle name="Normal 3 2 2 2 2 3 3 3 3" xfId="23566" xr:uid="{00000000-0005-0000-0000-0000115C0000}"/>
    <cellStyle name="Normal 3 2 2 2 2 3 3 5" xfId="18553" xr:uid="{00000000-0005-0000-0000-00007C480000}"/>
    <cellStyle name="Normal 3 2 2 2 2 3 4" xfId="5104" xr:uid="{00000000-0005-0000-0000-0000F3130000}"/>
    <cellStyle name="Normal 3 2 2 2 2 3 4 2" xfId="15156" xr:uid="{00000000-0005-0000-0000-0000373B0000}"/>
    <cellStyle name="Normal 3 2 2 2 2 3 4 2 3" xfId="30254" xr:uid="{00000000-0005-0000-0000-000031760000}"/>
    <cellStyle name="Normal 3 2 2 2 2 3 4 3" xfId="10136" xr:uid="{00000000-0005-0000-0000-00009B270000}"/>
    <cellStyle name="Normal 3 2 2 2 2 3 4 3 3" xfId="25237" xr:uid="{00000000-0005-0000-0000-000098620000}"/>
    <cellStyle name="Normal 3 2 2 2 2 3 4 5" xfId="20224" xr:uid="{00000000-0005-0000-0000-0000034F0000}"/>
    <cellStyle name="Normal 3 2 2 2 2 3 5" xfId="11814" xr:uid="{00000000-0005-0000-0000-0000292E0000}"/>
    <cellStyle name="Normal 3 2 2 2 2 3 5 3" xfId="26912" xr:uid="{00000000-0005-0000-0000-000023690000}"/>
    <cellStyle name="Normal 3 2 2 2 2 3 6" xfId="6793" xr:uid="{00000000-0005-0000-0000-00008C1A0000}"/>
    <cellStyle name="Normal 3 2 2 2 2 3 6 3" xfId="21895" xr:uid="{00000000-0005-0000-0000-00008A550000}"/>
    <cellStyle name="Normal 3 2 2 2 2 3 8" xfId="16882" xr:uid="{00000000-0005-0000-0000-0000F5410000}"/>
    <cellStyle name="Normal 3 2 2 2 2 4" xfId="2140" xr:uid="{00000000-0005-0000-0000-00005F080000}"/>
    <cellStyle name="Normal 3 2 2 2 2 4 2" xfId="3830" xr:uid="{00000000-0005-0000-0000-0000F90E0000}"/>
    <cellStyle name="Normal 3 2 2 2 2 4 2 2" xfId="13903" xr:uid="{00000000-0005-0000-0000-000052360000}"/>
    <cellStyle name="Normal 3 2 2 2 2 4 2 2 3" xfId="29001" xr:uid="{00000000-0005-0000-0000-00004C710000}"/>
    <cellStyle name="Normal 3 2 2 2 2 4 2 3" xfId="8883" xr:uid="{00000000-0005-0000-0000-0000B6220000}"/>
    <cellStyle name="Normal 3 2 2 2 2 4 2 3 3" xfId="23984" xr:uid="{00000000-0005-0000-0000-0000B35D0000}"/>
    <cellStyle name="Normal 3 2 2 2 2 4 2 5" xfId="18971" xr:uid="{00000000-0005-0000-0000-00001E4A0000}"/>
    <cellStyle name="Normal 3 2 2 2 2 4 3" xfId="5522" xr:uid="{00000000-0005-0000-0000-000095150000}"/>
    <cellStyle name="Normal 3 2 2 2 2 4 3 2" xfId="15574" xr:uid="{00000000-0005-0000-0000-0000D93C0000}"/>
    <cellStyle name="Normal 3 2 2 2 2 4 3 2 3" xfId="30672" xr:uid="{00000000-0005-0000-0000-0000D3770000}"/>
    <cellStyle name="Normal 3 2 2 2 2 4 3 3" xfId="10554" xr:uid="{00000000-0005-0000-0000-00003D290000}"/>
    <cellStyle name="Normal 3 2 2 2 2 4 3 3 3" xfId="25655" xr:uid="{00000000-0005-0000-0000-00003A640000}"/>
    <cellStyle name="Normal 3 2 2 2 2 4 3 5" xfId="20642" xr:uid="{00000000-0005-0000-0000-0000A5500000}"/>
    <cellStyle name="Normal 3 2 2 2 2 4 4" xfId="12232" xr:uid="{00000000-0005-0000-0000-0000CB2F0000}"/>
    <cellStyle name="Normal 3 2 2 2 2 4 4 3" xfId="27330" xr:uid="{00000000-0005-0000-0000-0000C56A0000}"/>
    <cellStyle name="Normal 3 2 2 2 2 4 5" xfId="7211" xr:uid="{00000000-0005-0000-0000-00002E1C0000}"/>
    <cellStyle name="Normal 3 2 2 2 2 4 5 3" xfId="22313" xr:uid="{00000000-0005-0000-0000-00002C570000}"/>
    <cellStyle name="Normal 3 2 2 2 2 4 7" xfId="17300" xr:uid="{00000000-0005-0000-0000-000097430000}"/>
    <cellStyle name="Normal 3 2 2 2 2 5" xfId="2993" xr:uid="{00000000-0005-0000-0000-0000B40B0000}"/>
    <cellStyle name="Normal 3 2 2 2 2 5 2" xfId="13067" xr:uid="{00000000-0005-0000-0000-00000E330000}"/>
    <cellStyle name="Normal 3 2 2 2 2 5 2 3" xfId="28165" xr:uid="{00000000-0005-0000-0000-0000086E0000}"/>
    <cellStyle name="Normal 3 2 2 2 2 5 3" xfId="8047" xr:uid="{00000000-0005-0000-0000-0000721F0000}"/>
    <cellStyle name="Normal 3 2 2 2 2 5 3 3" xfId="23148" xr:uid="{00000000-0005-0000-0000-00006F5A0000}"/>
    <cellStyle name="Normal 3 2 2 2 2 5 5" xfId="18135" xr:uid="{00000000-0005-0000-0000-0000DA460000}"/>
    <cellStyle name="Normal 3 2 2 2 2 6" xfId="4686" xr:uid="{00000000-0005-0000-0000-000051120000}"/>
    <cellStyle name="Normal 3 2 2 2 2 6 2" xfId="14738" xr:uid="{00000000-0005-0000-0000-000095390000}"/>
    <cellStyle name="Normal 3 2 2 2 2 6 2 3" xfId="29836" xr:uid="{00000000-0005-0000-0000-00008F740000}"/>
    <cellStyle name="Normal 3 2 2 2 2 6 3" xfId="9718" xr:uid="{00000000-0005-0000-0000-0000F9250000}"/>
    <cellStyle name="Normal 3 2 2 2 2 6 3 3" xfId="24819" xr:uid="{00000000-0005-0000-0000-0000F6600000}"/>
    <cellStyle name="Normal 3 2 2 2 2 6 5" xfId="19806" xr:uid="{00000000-0005-0000-0000-0000614D0000}"/>
    <cellStyle name="Normal 3 2 2 2 2 7" xfId="11396" xr:uid="{00000000-0005-0000-0000-0000872C0000}"/>
    <cellStyle name="Normal 3 2 2 2 2 7 3" xfId="26494" xr:uid="{00000000-0005-0000-0000-000081670000}"/>
    <cellStyle name="Normal 3 2 2 2 2 8" xfId="6375" xr:uid="{00000000-0005-0000-0000-0000EA180000}"/>
    <cellStyle name="Normal 3 2 2 2 2 8 3" xfId="21477" xr:uid="{00000000-0005-0000-0000-0000E8530000}"/>
    <cellStyle name="Normal 3 2 2 2 3" xfId="1402" xr:uid="{00000000-0005-0000-0000-00007D050000}"/>
    <cellStyle name="Normal 3 2 2 2 3 2" xfId="1823" xr:uid="{00000000-0005-0000-0000-000022070000}"/>
    <cellStyle name="Normal 3 2 2 2 3 2 2" xfId="2662" xr:uid="{00000000-0005-0000-0000-0000690A0000}"/>
    <cellStyle name="Normal 3 2 2 2 3 2 2 2" xfId="4352" xr:uid="{00000000-0005-0000-0000-000003110000}"/>
    <cellStyle name="Normal 3 2 2 2 3 2 2 2 2" xfId="14425" xr:uid="{00000000-0005-0000-0000-00005C380000}"/>
    <cellStyle name="Normal 3 2 2 2 3 2 2 2 2 3" xfId="29523" xr:uid="{00000000-0005-0000-0000-000056730000}"/>
    <cellStyle name="Normal 3 2 2 2 3 2 2 2 3" xfId="9405" xr:uid="{00000000-0005-0000-0000-0000C0240000}"/>
    <cellStyle name="Normal 3 2 2 2 3 2 2 2 3 3" xfId="24506" xr:uid="{00000000-0005-0000-0000-0000BD5F0000}"/>
    <cellStyle name="Normal 3 2 2 2 3 2 2 2 5" xfId="19493" xr:uid="{00000000-0005-0000-0000-0000284C0000}"/>
    <cellStyle name="Normal 3 2 2 2 3 2 2 3" xfId="6044" xr:uid="{00000000-0005-0000-0000-00009F170000}"/>
    <cellStyle name="Normal 3 2 2 2 3 2 2 3 2" xfId="16096" xr:uid="{00000000-0005-0000-0000-0000E33E0000}"/>
    <cellStyle name="Normal 3 2 2 2 3 2 2 3 2 3" xfId="31194" xr:uid="{00000000-0005-0000-0000-0000DD790000}"/>
    <cellStyle name="Normal 3 2 2 2 3 2 2 3 3" xfId="11076" xr:uid="{00000000-0005-0000-0000-0000472B0000}"/>
    <cellStyle name="Normal 3 2 2 2 3 2 2 3 3 3" xfId="26177" xr:uid="{00000000-0005-0000-0000-000044660000}"/>
    <cellStyle name="Normal 3 2 2 2 3 2 2 3 5" xfId="21164" xr:uid="{00000000-0005-0000-0000-0000AF520000}"/>
    <cellStyle name="Normal 3 2 2 2 3 2 2 4" xfId="12754" xr:uid="{00000000-0005-0000-0000-0000D5310000}"/>
    <cellStyle name="Normal 3 2 2 2 3 2 2 4 3" xfId="27852" xr:uid="{00000000-0005-0000-0000-0000CF6C0000}"/>
    <cellStyle name="Normal 3 2 2 2 3 2 2 5" xfId="7733" xr:uid="{00000000-0005-0000-0000-0000381E0000}"/>
    <cellStyle name="Normal 3 2 2 2 3 2 2 5 3" xfId="22835" xr:uid="{00000000-0005-0000-0000-000036590000}"/>
    <cellStyle name="Normal 3 2 2 2 3 2 2 7" xfId="17822" xr:uid="{00000000-0005-0000-0000-0000A1450000}"/>
    <cellStyle name="Normal 3 2 2 2 3 2 3" xfId="3515" xr:uid="{00000000-0005-0000-0000-0000BE0D0000}"/>
    <cellStyle name="Normal 3 2 2 2 3 2 3 2" xfId="13589" xr:uid="{00000000-0005-0000-0000-000018350000}"/>
    <cellStyle name="Normal 3 2 2 2 3 2 3 2 3" xfId="28687" xr:uid="{00000000-0005-0000-0000-000012700000}"/>
    <cellStyle name="Normal 3 2 2 2 3 2 3 3" xfId="8569" xr:uid="{00000000-0005-0000-0000-00007C210000}"/>
    <cellStyle name="Normal 3 2 2 2 3 2 3 3 3" xfId="23670" xr:uid="{00000000-0005-0000-0000-0000795C0000}"/>
    <cellStyle name="Normal 3 2 2 2 3 2 3 5" xfId="18657" xr:uid="{00000000-0005-0000-0000-0000E4480000}"/>
    <cellStyle name="Normal 3 2 2 2 3 2 4" xfId="5208" xr:uid="{00000000-0005-0000-0000-00005B140000}"/>
    <cellStyle name="Normal 3 2 2 2 3 2 4 2" xfId="15260" xr:uid="{00000000-0005-0000-0000-00009F3B0000}"/>
    <cellStyle name="Normal 3 2 2 2 3 2 4 2 3" xfId="30358" xr:uid="{00000000-0005-0000-0000-000099760000}"/>
    <cellStyle name="Normal 3 2 2 2 3 2 4 3" xfId="10240" xr:uid="{00000000-0005-0000-0000-000003280000}"/>
    <cellStyle name="Normal 3 2 2 2 3 2 4 3 3" xfId="25341" xr:uid="{00000000-0005-0000-0000-000000630000}"/>
    <cellStyle name="Normal 3 2 2 2 3 2 4 5" xfId="20328" xr:uid="{00000000-0005-0000-0000-00006B4F0000}"/>
    <cellStyle name="Normal 3 2 2 2 3 2 5" xfId="11918" xr:uid="{00000000-0005-0000-0000-0000912E0000}"/>
    <cellStyle name="Normal 3 2 2 2 3 2 5 3" xfId="27016" xr:uid="{00000000-0005-0000-0000-00008B690000}"/>
    <cellStyle name="Normal 3 2 2 2 3 2 6" xfId="6897" xr:uid="{00000000-0005-0000-0000-0000F41A0000}"/>
    <cellStyle name="Normal 3 2 2 2 3 2 6 3" xfId="21999" xr:uid="{00000000-0005-0000-0000-0000F2550000}"/>
    <cellStyle name="Normal 3 2 2 2 3 2 8" xfId="16986" xr:uid="{00000000-0005-0000-0000-00005D420000}"/>
    <cellStyle name="Normal 3 2 2 2 3 3" xfId="2244" xr:uid="{00000000-0005-0000-0000-0000C7080000}"/>
    <cellStyle name="Normal 3 2 2 2 3 3 2" xfId="3934" xr:uid="{00000000-0005-0000-0000-0000610F0000}"/>
    <cellStyle name="Normal 3 2 2 2 3 3 2 2" xfId="14007" xr:uid="{00000000-0005-0000-0000-0000BA360000}"/>
    <cellStyle name="Normal 3 2 2 2 3 3 2 2 3" xfId="29105" xr:uid="{00000000-0005-0000-0000-0000B4710000}"/>
    <cellStyle name="Normal 3 2 2 2 3 3 2 3" xfId="8987" xr:uid="{00000000-0005-0000-0000-00001E230000}"/>
    <cellStyle name="Normal 3 2 2 2 3 3 2 3 3" xfId="24088" xr:uid="{00000000-0005-0000-0000-00001B5E0000}"/>
    <cellStyle name="Normal 3 2 2 2 3 3 2 5" xfId="19075" xr:uid="{00000000-0005-0000-0000-0000864A0000}"/>
    <cellStyle name="Normal 3 2 2 2 3 3 3" xfId="5626" xr:uid="{00000000-0005-0000-0000-0000FD150000}"/>
    <cellStyle name="Normal 3 2 2 2 3 3 3 2" xfId="15678" xr:uid="{00000000-0005-0000-0000-0000413D0000}"/>
    <cellStyle name="Normal 3 2 2 2 3 3 3 2 3" xfId="30776" xr:uid="{00000000-0005-0000-0000-00003B780000}"/>
    <cellStyle name="Normal 3 2 2 2 3 3 3 3" xfId="10658" xr:uid="{00000000-0005-0000-0000-0000A5290000}"/>
    <cellStyle name="Normal 3 2 2 2 3 3 3 3 3" xfId="25759" xr:uid="{00000000-0005-0000-0000-0000A2640000}"/>
    <cellStyle name="Normal 3 2 2 2 3 3 3 5" xfId="20746" xr:uid="{00000000-0005-0000-0000-00000D510000}"/>
    <cellStyle name="Normal 3 2 2 2 3 3 4" xfId="12336" xr:uid="{00000000-0005-0000-0000-000033300000}"/>
    <cellStyle name="Normal 3 2 2 2 3 3 4 3" xfId="27434" xr:uid="{00000000-0005-0000-0000-00002D6B0000}"/>
    <cellStyle name="Normal 3 2 2 2 3 3 5" xfId="7315" xr:uid="{00000000-0005-0000-0000-0000961C0000}"/>
    <cellStyle name="Normal 3 2 2 2 3 3 5 3" xfId="22417" xr:uid="{00000000-0005-0000-0000-000094570000}"/>
    <cellStyle name="Normal 3 2 2 2 3 3 7" xfId="17404" xr:uid="{00000000-0005-0000-0000-0000FF430000}"/>
    <cellStyle name="Normal 3 2 2 2 3 4" xfId="3097" xr:uid="{00000000-0005-0000-0000-00001C0C0000}"/>
    <cellStyle name="Normal 3 2 2 2 3 4 2" xfId="13171" xr:uid="{00000000-0005-0000-0000-000076330000}"/>
    <cellStyle name="Normal 3 2 2 2 3 4 2 3" xfId="28269" xr:uid="{00000000-0005-0000-0000-0000706E0000}"/>
    <cellStyle name="Normal 3 2 2 2 3 4 3" xfId="8151" xr:uid="{00000000-0005-0000-0000-0000DA1F0000}"/>
    <cellStyle name="Normal 3 2 2 2 3 4 3 3" xfId="23252" xr:uid="{00000000-0005-0000-0000-0000D75A0000}"/>
    <cellStyle name="Normal 3 2 2 2 3 4 5" xfId="18239" xr:uid="{00000000-0005-0000-0000-000042470000}"/>
    <cellStyle name="Normal 3 2 2 2 3 5" xfId="4790" xr:uid="{00000000-0005-0000-0000-0000B9120000}"/>
    <cellStyle name="Normal 3 2 2 2 3 5 2" xfId="14842" xr:uid="{00000000-0005-0000-0000-0000FD390000}"/>
    <cellStyle name="Normal 3 2 2 2 3 5 2 3" xfId="29940" xr:uid="{00000000-0005-0000-0000-0000F7740000}"/>
    <cellStyle name="Normal 3 2 2 2 3 5 3" xfId="9822" xr:uid="{00000000-0005-0000-0000-000061260000}"/>
    <cellStyle name="Normal 3 2 2 2 3 5 3 3" xfId="24923" xr:uid="{00000000-0005-0000-0000-00005E610000}"/>
    <cellStyle name="Normal 3 2 2 2 3 5 5" xfId="19910" xr:uid="{00000000-0005-0000-0000-0000C94D0000}"/>
    <cellStyle name="Normal 3 2 2 2 3 6" xfId="11500" xr:uid="{00000000-0005-0000-0000-0000EF2C0000}"/>
    <cellStyle name="Normal 3 2 2 2 3 6 3" xfId="26598" xr:uid="{00000000-0005-0000-0000-0000E9670000}"/>
    <cellStyle name="Normal 3 2 2 2 3 7" xfId="6479" xr:uid="{00000000-0005-0000-0000-000052190000}"/>
    <cellStyle name="Normal 3 2 2 2 3 7 3" xfId="21581" xr:uid="{00000000-0005-0000-0000-000050540000}"/>
    <cellStyle name="Normal 3 2 2 2 3 9" xfId="16568" xr:uid="{00000000-0005-0000-0000-0000BB400000}"/>
    <cellStyle name="Normal 3 2 2 2 4" xfId="1615" xr:uid="{00000000-0005-0000-0000-000052060000}"/>
    <cellStyle name="Normal 3 2 2 2 4 2" xfId="2454" xr:uid="{00000000-0005-0000-0000-000099090000}"/>
    <cellStyle name="Normal 3 2 2 2 4 2 2" xfId="4144" xr:uid="{00000000-0005-0000-0000-000033100000}"/>
    <cellStyle name="Normal 3 2 2 2 4 2 2 2" xfId="14217" xr:uid="{00000000-0005-0000-0000-00008C370000}"/>
    <cellStyle name="Normal 3 2 2 2 4 2 2 2 3" xfId="29315" xr:uid="{00000000-0005-0000-0000-000086720000}"/>
    <cellStyle name="Normal 3 2 2 2 4 2 2 3" xfId="9197" xr:uid="{00000000-0005-0000-0000-0000F0230000}"/>
    <cellStyle name="Normal 3 2 2 2 4 2 2 3 3" xfId="24298" xr:uid="{00000000-0005-0000-0000-0000ED5E0000}"/>
    <cellStyle name="Normal 3 2 2 2 4 2 2 5" xfId="19285" xr:uid="{00000000-0005-0000-0000-0000584B0000}"/>
    <cellStyle name="Normal 3 2 2 2 4 2 3" xfId="5836" xr:uid="{00000000-0005-0000-0000-0000CF160000}"/>
    <cellStyle name="Normal 3 2 2 2 4 2 3 2" xfId="15888" xr:uid="{00000000-0005-0000-0000-0000133E0000}"/>
    <cellStyle name="Normal 3 2 2 2 4 2 3 2 3" xfId="30986" xr:uid="{00000000-0005-0000-0000-00000D790000}"/>
    <cellStyle name="Normal 3 2 2 2 4 2 3 3" xfId="10868" xr:uid="{00000000-0005-0000-0000-0000772A0000}"/>
    <cellStyle name="Normal 3 2 2 2 4 2 3 3 3" xfId="25969" xr:uid="{00000000-0005-0000-0000-000074650000}"/>
    <cellStyle name="Normal 3 2 2 2 4 2 3 5" xfId="20956" xr:uid="{00000000-0005-0000-0000-0000DF510000}"/>
    <cellStyle name="Normal 3 2 2 2 4 2 4" xfId="12546" xr:uid="{00000000-0005-0000-0000-000005310000}"/>
    <cellStyle name="Normal 3 2 2 2 4 2 4 3" xfId="27644" xr:uid="{00000000-0005-0000-0000-0000FF6B0000}"/>
    <cellStyle name="Normal 3 2 2 2 4 2 5" xfId="7525" xr:uid="{00000000-0005-0000-0000-0000681D0000}"/>
    <cellStyle name="Normal 3 2 2 2 4 2 5 3" xfId="22627" xr:uid="{00000000-0005-0000-0000-000066580000}"/>
    <cellStyle name="Normal 3 2 2 2 4 2 7" xfId="17614" xr:uid="{00000000-0005-0000-0000-0000D1440000}"/>
    <cellStyle name="Normal 3 2 2 2 4 3" xfId="3307" xr:uid="{00000000-0005-0000-0000-0000EE0C0000}"/>
    <cellStyle name="Normal 3 2 2 2 4 3 2" xfId="13381" xr:uid="{00000000-0005-0000-0000-000048340000}"/>
    <cellStyle name="Normal 3 2 2 2 4 3 2 3" xfId="28479" xr:uid="{00000000-0005-0000-0000-0000426F0000}"/>
    <cellStyle name="Normal 3 2 2 2 4 3 3" xfId="8361" xr:uid="{00000000-0005-0000-0000-0000AC200000}"/>
    <cellStyle name="Normal 3 2 2 2 4 3 3 3" xfId="23462" xr:uid="{00000000-0005-0000-0000-0000A95B0000}"/>
    <cellStyle name="Normal 3 2 2 2 4 3 5" xfId="18449" xr:uid="{00000000-0005-0000-0000-000014480000}"/>
    <cellStyle name="Normal 3 2 2 2 4 4" xfId="5000" xr:uid="{00000000-0005-0000-0000-00008B130000}"/>
    <cellStyle name="Normal 3 2 2 2 4 4 2" xfId="15052" xr:uid="{00000000-0005-0000-0000-0000CF3A0000}"/>
    <cellStyle name="Normal 3 2 2 2 4 4 2 3" xfId="30150" xr:uid="{00000000-0005-0000-0000-0000C9750000}"/>
    <cellStyle name="Normal 3 2 2 2 4 4 3" xfId="10032" xr:uid="{00000000-0005-0000-0000-000033270000}"/>
    <cellStyle name="Normal 3 2 2 2 4 4 3 3" xfId="25133" xr:uid="{00000000-0005-0000-0000-000030620000}"/>
    <cellStyle name="Normal 3 2 2 2 4 4 5" xfId="20120" xr:uid="{00000000-0005-0000-0000-00009B4E0000}"/>
    <cellStyle name="Normal 3 2 2 2 4 5" xfId="11710" xr:uid="{00000000-0005-0000-0000-0000C12D0000}"/>
    <cellStyle name="Normal 3 2 2 2 4 5 3" xfId="26808" xr:uid="{00000000-0005-0000-0000-0000BB680000}"/>
    <cellStyle name="Normal 3 2 2 2 4 6" xfId="6689" xr:uid="{00000000-0005-0000-0000-0000241A0000}"/>
    <cellStyle name="Normal 3 2 2 2 4 6 3" xfId="21791" xr:uid="{00000000-0005-0000-0000-000022550000}"/>
    <cellStyle name="Normal 3 2 2 2 4 8" xfId="16778" xr:uid="{00000000-0005-0000-0000-00008D410000}"/>
    <cellStyle name="Normal 3 2 2 2 5" xfId="2036" xr:uid="{00000000-0005-0000-0000-0000F7070000}"/>
    <cellStyle name="Normal 3 2 2 2 5 2" xfId="3726" xr:uid="{00000000-0005-0000-0000-0000910E0000}"/>
    <cellStyle name="Normal 3 2 2 2 5 2 2" xfId="13799" xr:uid="{00000000-0005-0000-0000-0000EA350000}"/>
    <cellStyle name="Normal 3 2 2 2 5 2 2 3" xfId="28897" xr:uid="{00000000-0005-0000-0000-0000E4700000}"/>
    <cellStyle name="Normal 3 2 2 2 5 2 3" xfId="8779" xr:uid="{00000000-0005-0000-0000-00004E220000}"/>
    <cellStyle name="Normal 3 2 2 2 5 2 3 3" xfId="23880" xr:uid="{00000000-0005-0000-0000-00004B5D0000}"/>
    <cellStyle name="Normal 3 2 2 2 5 2 5" xfId="18867" xr:uid="{00000000-0005-0000-0000-0000B6490000}"/>
    <cellStyle name="Normal 3 2 2 2 5 3" xfId="5418" xr:uid="{00000000-0005-0000-0000-00002D150000}"/>
    <cellStyle name="Normal 3 2 2 2 5 3 2" xfId="15470" xr:uid="{00000000-0005-0000-0000-0000713C0000}"/>
    <cellStyle name="Normal 3 2 2 2 5 3 2 3" xfId="30568" xr:uid="{00000000-0005-0000-0000-00006B770000}"/>
    <cellStyle name="Normal 3 2 2 2 5 3 3" xfId="10450" xr:uid="{00000000-0005-0000-0000-0000D5280000}"/>
    <cellStyle name="Normal 3 2 2 2 5 3 3 3" xfId="25551" xr:uid="{00000000-0005-0000-0000-0000D2630000}"/>
    <cellStyle name="Normal 3 2 2 2 5 3 5" xfId="20538" xr:uid="{00000000-0005-0000-0000-00003D500000}"/>
    <cellStyle name="Normal 3 2 2 2 5 4" xfId="12128" xr:uid="{00000000-0005-0000-0000-0000632F0000}"/>
    <cellStyle name="Normal 3 2 2 2 5 4 3" xfId="27226" xr:uid="{00000000-0005-0000-0000-00005D6A0000}"/>
    <cellStyle name="Normal 3 2 2 2 5 5" xfId="7107" xr:uid="{00000000-0005-0000-0000-0000C61B0000}"/>
    <cellStyle name="Normal 3 2 2 2 5 5 3" xfId="22209" xr:uid="{00000000-0005-0000-0000-0000C4560000}"/>
    <cellStyle name="Normal 3 2 2 2 5 7" xfId="17196" xr:uid="{00000000-0005-0000-0000-00002F430000}"/>
    <cellStyle name="Normal 3 2 2 2 6" xfId="2889" xr:uid="{00000000-0005-0000-0000-00004C0B0000}"/>
    <cellStyle name="Normal 3 2 2 2 6 2" xfId="12963" xr:uid="{00000000-0005-0000-0000-0000A6320000}"/>
    <cellStyle name="Normal 3 2 2 2 6 2 3" xfId="28061" xr:uid="{00000000-0005-0000-0000-0000A06D0000}"/>
    <cellStyle name="Normal 3 2 2 2 6 3" xfId="7943" xr:uid="{00000000-0005-0000-0000-00000A1F0000}"/>
    <cellStyle name="Normal 3 2 2 2 6 3 3" xfId="23044" xr:uid="{00000000-0005-0000-0000-0000075A0000}"/>
    <cellStyle name="Normal 3 2 2 2 6 5" xfId="18031" xr:uid="{00000000-0005-0000-0000-000072460000}"/>
    <cellStyle name="Normal 3 2 2 2 7" xfId="4582" xr:uid="{00000000-0005-0000-0000-0000E9110000}"/>
    <cellStyle name="Normal 3 2 2 2 7 2" xfId="14634" xr:uid="{00000000-0005-0000-0000-00002D390000}"/>
    <cellStyle name="Normal 3 2 2 2 7 2 3" xfId="29732" xr:uid="{00000000-0005-0000-0000-000027740000}"/>
    <cellStyle name="Normal 3 2 2 2 7 3" xfId="9614" xr:uid="{00000000-0005-0000-0000-000091250000}"/>
    <cellStyle name="Normal 3 2 2 2 7 3 3" xfId="24715" xr:uid="{00000000-0005-0000-0000-00008E600000}"/>
    <cellStyle name="Normal 3 2 2 2 7 5" xfId="19702" xr:uid="{00000000-0005-0000-0000-0000F94C0000}"/>
    <cellStyle name="Normal 3 2 2 2 8" xfId="11292" xr:uid="{00000000-0005-0000-0000-00001F2C0000}"/>
    <cellStyle name="Normal 3 2 2 2 8 3" xfId="26390" xr:uid="{00000000-0005-0000-0000-000019670000}"/>
    <cellStyle name="Normal 3 2 2 2 9" xfId="6271" xr:uid="{00000000-0005-0000-0000-000082180000}"/>
    <cellStyle name="Normal 3 2 2 2 9 3" xfId="21373" xr:uid="{00000000-0005-0000-0000-000080530000}"/>
    <cellStyle name="Normal 3 2 2 3" xfId="1235" xr:uid="{00000000-0005-0000-0000-0000D6040000}"/>
    <cellStyle name="Normal 3 2 2 3 10" xfId="16412" xr:uid="{00000000-0005-0000-0000-00001F400000}"/>
    <cellStyle name="Normal 3 2 2 3 2" xfId="1454" xr:uid="{00000000-0005-0000-0000-0000B1050000}"/>
    <cellStyle name="Normal 3 2 2 3 2 2" xfId="1875" xr:uid="{00000000-0005-0000-0000-000056070000}"/>
    <cellStyle name="Normal 3 2 2 3 2 2 2" xfId="2714" xr:uid="{00000000-0005-0000-0000-00009D0A0000}"/>
    <cellStyle name="Normal 3 2 2 3 2 2 2 2" xfId="4404" xr:uid="{00000000-0005-0000-0000-000037110000}"/>
    <cellStyle name="Normal 3 2 2 3 2 2 2 2 2" xfId="14477" xr:uid="{00000000-0005-0000-0000-000090380000}"/>
    <cellStyle name="Normal 3 2 2 3 2 2 2 2 2 3" xfId="29575" xr:uid="{00000000-0005-0000-0000-00008A730000}"/>
    <cellStyle name="Normal 3 2 2 3 2 2 2 2 3" xfId="9457" xr:uid="{00000000-0005-0000-0000-0000F4240000}"/>
    <cellStyle name="Normal 3 2 2 3 2 2 2 2 3 3" xfId="24558" xr:uid="{00000000-0005-0000-0000-0000F15F0000}"/>
    <cellStyle name="Normal 3 2 2 3 2 2 2 2 5" xfId="19545" xr:uid="{00000000-0005-0000-0000-00005C4C0000}"/>
    <cellStyle name="Normal 3 2 2 3 2 2 2 3" xfId="6096" xr:uid="{00000000-0005-0000-0000-0000D3170000}"/>
    <cellStyle name="Normal 3 2 2 3 2 2 2 3 2" xfId="16148" xr:uid="{00000000-0005-0000-0000-0000173F0000}"/>
    <cellStyle name="Normal 3 2 2 3 2 2 2 3 2 3" xfId="31246" xr:uid="{00000000-0005-0000-0000-0000117A0000}"/>
    <cellStyle name="Normal 3 2 2 3 2 2 2 3 3" xfId="11128" xr:uid="{00000000-0005-0000-0000-00007B2B0000}"/>
    <cellStyle name="Normal 3 2 2 3 2 2 2 3 3 3" xfId="26229" xr:uid="{00000000-0005-0000-0000-000078660000}"/>
    <cellStyle name="Normal 3 2 2 3 2 2 2 3 5" xfId="21216" xr:uid="{00000000-0005-0000-0000-0000E3520000}"/>
    <cellStyle name="Normal 3 2 2 3 2 2 2 4" xfId="12806" xr:uid="{00000000-0005-0000-0000-000009320000}"/>
    <cellStyle name="Normal 3 2 2 3 2 2 2 4 3" xfId="27904" xr:uid="{00000000-0005-0000-0000-0000036D0000}"/>
    <cellStyle name="Normal 3 2 2 3 2 2 2 5" xfId="7785" xr:uid="{00000000-0005-0000-0000-00006C1E0000}"/>
    <cellStyle name="Normal 3 2 2 3 2 2 2 5 3" xfId="22887" xr:uid="{00000000-0005-0000-0000-00006A590000}"/>
    <cellStyle name="Normal 3 2 2 3 2 2 2 7" xfId="17874" xr:uid="{00000000-0005-0000-0000-0000D5450000}"/>
    <cellStyle name="Normal 3 2 2 3 2 2 3" xfId="3567" xr:uid="{00000000-0005-0000-0000-0000F20D0000}"/>
    <cellStyle name="Normal 3 2 2 3 2 2 3 2" xfId="13641" xr:uid="{00000000-0005-0000-0000-00004C350000}"/>
    <cellStyle name="Normal 3 2 2 3 2 2 3 2 3" xfId="28739" xr:uid="{00000000-0005-0000-0000-000046700000}"/>
    <cellStyle name="Normal 3 2 2 3 2 2 3 3" xfId="8621" xr:uid="{00000000-0005-0000-0000-0000B0210000}"/>
    <cellStyle name="Normal 3 2 2 3 2 2 3 3 3" xfId="23722" xr:uid="{00000000-0005-0000-0000-0000AD5C0000}"/>
    <cellStyle name="Normal 3 2 2 3 2 2 3 5" xfId="18709" xr:uid="{00000000-0005-0000-0000-000018490000}"/>
    <cellStyle name="Normal 3 2 2 3 2 2 4" xfId="5260" xr:uid="{00000000-0005-0000-0000-00008F140000}"/>
    <cellStyle name="Normal 3 2 2 3 2 2 4 2" xfId="15312" xr:uid="{00000000-0005-0000-0000-0000D33B0000}"/>
    <cellStyle name="Normal 3 2 2 3 2 2 4 2 3" xfId="30410" xr:uid="{00000000-0005-0000-0000-0000CD760000}"/>
    <cellStyle name="Normal 3 2 2 3 2 2 4 3" xfId="10292" xr:uid="{00000000-0005-0000-0000-000037280000}"/>
    <cellStyle name="Normal 3 2 2 3 2 2 4 3 3" xfId="25393" xr:uid="{00000000-0005-0000-0000-000034630000}"/>
    <cellStyle name="Normal 3 2 2 3 2 2 4 5" xfId="20380" xr:uid="{00000000-0005-0000-0000-00009F4F0000}"/>
    <cellStyle name="Normal 3 2 2 3 2 2 5" xfId="11970" xr:uid="{00000000-0005-0000-0000-0000C52E0000}"/>
    <cellStyle name="Normal 3 2 2 3 2 2 5 3" xfId="27068" xr:uid="{00000000-0005-0000-0000-0000BF690000}"/>
    <cellStyle name="Normal 3 2 2 3 2 2 6" xfId="6949" xr:uid="{00000000-0005-0000-0000-0000281B0000}"/>
    <cellStyle name="Normal 3 2 2 3 2 2 6 3" xfId="22051" xr:uid="{00000000-0005-0000-0000-000026560000}"/>
    <cellStyle name="Normal 3 2 2 3 2 2 8" xfId="17038" xr:uid="{00000000-0005-0000-0000-000091420000}"/>
    <cellStyle name="Normal 3 2 2 3 2 3" xfId="2296" xr:uid="{00000000-0005-0000-0000-0000FB080000}"/>
    <cellStyle name="Normal 3 2 2 3 2 3 2" xfId="3986" xr:uid="{00000000-0005-0000-0000-0000950F0000}"/>
    <cellStyle name="Normal 3 2 2 3 2 3 2 2" xfId="14059" xr:uid="{00000000-0005-0000-0000-0000EE360000}"/>
    <cellStyle name="Normal 3 2 2 3 2 3 2 2 3" xfId="29157" xr:uid="{00000000-0005-0000-0000-0000E8710000}"/>
    <cellStyle name="Normal 3 2 2 3 2 3 2 3" xfId="9039" xr:uid="{00000000-0005-0000-0000-000052230000}"/>
    <cellStyle name="Normal 3 2 2 3 2 3 2 3 3" xfId="24140" xr:uid="{00000000-0005-0000-0000-00004F5E0000}"/>
    <cellStyle name="Normal 3 2 2 3 2 3 2 5" xfId="19127" xr:uid="{00000000-0005-0000-0000-0000BA4A0000}"/>
    <cellStyle name="Normal 3 2 2 3 2 3 3" xfId="5678" xr:uid="{00000000-0005-0000-0000-000031160000}"/>
    <cellStyle name="Normal 3 2 2 3 2 3 3 2" xfId="15730" xr:uid="{00000000-0005-0000-0000-0000753D0000}"/>
    <cellStyle name="Normal 3 2 2 3 2 3 3 2 3" xfId="30828" xr:uid="{00000000-0005-0000-0000-00006F780000}"/>
    <cellStyle name="Normal 3 2 2 3 2 3 3 3" xfId="10710" xr:uid="{00000000-0005-0000-0000-0000D9290000}"/>
    <cellStyle name="Normal 3 2 2 3 2 3 3 3 3" xfId="25811" xr:uid="{00000000-0005-0000-0000-0000D6640000}"/>
    <cellStyle name="Normal 3 2 2 3 2 3 3 5" xfId="20798" xr:uid="{00000000-0005-0000-0000-000041510000}"/>
    <cellStyle name="Normal 3 2 2 3 2 3 4" xfId="12388" xr:uid="{00000000-0005-0000-0000-000067300000}"/>
    <cellStyle name="Normal 3 2 2 3 2 3 4 3" xfId="27486" xr:uid="{00000000-0005-0000-0000-0000616B0000}"/>
    <cellStyle name="Normal 3 2 2 3 2 3 5" xfId="7367" xr:uid="{00000000-0005-0000-0000-0000CA1C0000}"/>
    <cellStyle name="Normal 3 2 2 3 2 3 5 3" xfId="22469" xr:uid="{00000000-0005-0000-0000-0000C8570000}"/>
    <cellStyle name="Normal 3 2 2 3 2 3 7" xfId="17456" xr:uid="{00000000-0005-0000-0000-000033440000}"/>
    <cellStyle name="Normal 3 2 2 3 2 4" xfId="3149" xr:uid="{00000000-0005-0000-0000-0000500C0000}"/>
    <cellStyle name="Normal 3 2 2 3 2 4 2" xfId="13223" xr:uid="{00000000-0005-0000-0000-0000AA330000}"/>
    <cellStyle name="Normal 3 2 2 3 2 4 2 3" xfId="28321" xr:uid="{00000000-0005-0000-0000-0000A46E0000}"/>
    <cellStyle name="Normal 3 2 2 3 2 4 3" xfId="8203" xr:uid="{00000000-0005-0000-0000-00000E200000}"/>
    <cellStyle name="Normal 3 2 2 3 2 4 3 3" xfId="23304" xr:uid="{00000000-0005-0000-0000-00000B5B0000}"/>
    <cellStyle name="Normal 3 2 2 3 2 4 5" xfId="18291" xr:uid="{00000000-0005-0000-0000-000076470000}"/>
    <cellStyle name="Normal 3 2 2 3 2 5" xfId="4842" xr:uid="{00000000-0005-0000-0000-0000ED120000}"/>
    <cellStyle name="Normal 3 2 2 3 2 5 2" xfId="14894" xr:uid="{00000000-0005-0000-0000-0000313A0000}"/>
    <cellStyle name="Normal 3 2 2 3 2 5 2 3" xfId="29992" xr:uid="{00000000-0005-0000-0000-00002B750000}"/>
    <cellStyle name="Normal 3 2 2 3 2 5 3" xfId="9874" xr:uid="{00000000-0005-0000-0000-000095260000}"/>
    <cellStyle name="Normal 3 2 2 3 2 5 3 3" xfId="24975" xr:uid="{00000000-0005-0000-0000-000092610000}"/>
    <cellStyle name="Normal 3 2 2 3 2 5 5" xfId="19962" xr:uid="{00000000-0005-0000-0000-0000FD4D0000}"/>
    <cellStyle name="Normal 3 2 2 3 2 6" xfId="11552" xr:uid="{00000000-0005-0000-0000-0000232D0000}"/>
    <cellStyle name="Normal 3 2 2 3 2 6 3" xfId="26650" xr:uid="{00000000-0005-0000-0000-00001D680000}"/>
    <cellStyle name="Normal 3 2 2 3 2 7" xfId="6531" xr:uid="{00000000-0005-0000-0000-000086190000}"/>
    <cellStyle name="Normal 3 2 2 3 2 7 3" xfId="21633" xr:uid="{00000000-0005-0000-0000-000084540000}"/>
    <cellStyle name="Normal 3 2 2 3 2 9" xfId="16620" xr:uid="{00000000-0005-0000-0000-0000EF400000}"/>
    <cellStyle name="Normal 3 2 2 3 3" xfId="1667" xr:uid="{00000000-0005-0000-0000-000086060000}"/>
    <cellStyle name="Normal 3 2 2 3 3 2" xfId="2506" xr:uid="{00000000-0005-0000-0000-0000CD090000}"/>
    <cellStyle name="Normal 3 2 2 3 3 2 2" xfId="4196" xr:uid="{00000000-0005-0000-0000-000067100000}"/>
    <cellStyle name="Normal 3 2 2 3 3 2 2 2" xfId="14269" xr:uid="{00000000-0005-0000-0000-0000C0370000}"/>
    <cellStyle name="Normal 3 2 2 3 3 2 2 2 3" xfId="29367" xr:uid="{00000000-0005-0000-0000-0000BA720000}"/>
    <cellStyle name="Normal 3 2 2 3 3 2 2 3" xfId="9249" xr:uid="{00000000-0005-0000-0000-000024240000}"/>
    <cellStyle name="Normal 3 2 2 3 3 2 2 3 3" xfId="24350" xr:uid="{00000000-0005-0000-0000-0000215F0000}"/>
    <cellStyle name="Normal 3 2 2 3 3 2 2 5" xfId="19337" xr:uid="{00000000-0005-0000-0000-00008C4B0000}"/>
    <cellStyle name="Normal 3 2 2 3 3 2 3" xfId="5888" xr:uid="{00000000-0005-0000-0000-000003170000}"/>
    <cellStyle name="Normal 3 2 2 3 3 2 3 2" xfId="15940" xr:uid="{00000000-0005-0000-0000-0000473E0000}"/>
    <cellStyle name="Normal 3 2 2 3 3 2 3 2 3" xfId="31038" xr:uid="{00000000-0005-0000-0000-000041790000}"/>
    <cellStyle name="Normal 3 2 2 3 3 2 3 3" xfId="10920" xr:uid="{00000000-0005-0000-0000-0000AB2A0000}"/>
    <cellStyle name="Normal 3 2 2 3 3 2 3 3 3" xfId="26021" xr:uid="{00000000-0005-0000-0000-0000A8650000}"/>
    <cellStyle name="Normal 3 2 2 3 3 2 3 5" xfId="21008" xr:uid="{00000000-0005-0000-0000-000013520000}"/>
    <cellStyle name="Normal 3 2 2 3 3 2 4" xfId="12598" xr:uid="{00000000-0005-0000-0000-000039310000}"/>
    <cellStyle name="Normal 3 2 2 3 3 2 4 3" xfId="27696" xr:uid="{00000000-0005-0000-0000-0000336C0000}"/>
    <cellStyle name="Normal 3 2 2 3 3 2 5" xfId="7577" xr:uid="{00000000-0005-0000-0000-00009C1D0000}"/>
    <cellStyle name="Normal 3 2 2 3 3 2 5 3" xfId="22679" xr:uid="{00000000-0005-0000-0000-00009A580000}"/>
    <cellStyle name="Normal 3 2 2 3 3 2 7" xfId="17666" xr:uid="{00000000-0005-0000-0000-000005450000}"/>
    <cellStyle name="Normal 3 2 2 3 3 3" xfId="3359" xr:uid="{00000000-0005-0000-0000-0000220D0000}"/>
    <cellStyle name="Normal 3 2 2 3 3 3 2" xfId="13433" xr:uid="{00000000-0005-0000-0000-00007C340000}"/>
    <cellStyle name="Normal 3 2 2 3 3 3 2 3" xfId="28531" xr:uid="{00000000-0005-0000-0000-0000766F0000}"/>
    <cellStyle name="Normal 3 2 2 3 3 3 3" xfId="8413" xr:uid="{00000000-0005-0000-0000-0000E0200000}"/>
    <cellStyle name="Normal 3 2 2 3 3 3 3 3" xfId="23514" xr:uid="{00000000-0005-0000-0000-0000DD5B0000}"/>
    <cellStyle name="Normal 3 2 2 3 3 3 5" xfId="18501" xr:uid="{00000000-0005-0000-0000-000048480000}"/>
    <cellStyle name="Normal 3 2 2 3 3 4" xfId="5052" xr:uid="{00000000-0005-0000-0000-0000BF130000}"/>
    <cellStyle name="Normal 3 2 2 3 3 4 2" xfId="15104" xr:uid="{00000000-0005-0000-0000-0000033B0000}"/>
    <cellStyle name="Normal 3 2 2 3 3 4 2 3" xfId="30202" xr:uid="{00000000-0005-0000-0000-0000FD750000}"/>
    <cellStyle name="Normal 3 2 2 3 3 4 3" xfId="10084" xr:uid="{00000000-0005-0000-0000-000067270000}"/>
    <cellStyle name="Normal 3 2 2 3 3 4 3 3" xfId="25185" xr:uid="{00000000-0005-0000-0000-000064620000}"/>
    <cellStyle name="Normal 3 2 2 3 3 4 5" xfId="20172" xr:uid="{00000000-0005-0000-0000-0000CF4E0000}"/>
    <cellStyle name="Normal 3 2 2 3 3 5" xfId="11762" xr:uid="{00000000-0005-0000-0000-0000F52D0000}"/>
    <cellStyle name="Normal 3 2 2 3 3 5 3" xfId="26860" xr:uid="{00000000-0005-0000-0000-0000EF680000}"/>
    <cellStyle name="Normal 3 2 2 3 3 6" xfId="6741" xr:uid="{00000000-0005-0000-0000-0000581A0000}"/>
    <cellStyle name="Normal 3 2 2 3 3 6 3" xfId="21843" xr:uid="{00000000-0005-0000-0000-000056550000}"/>
    <cellStyle name="Normal 3 2 2 3 3 8" xfId="16830" xr:uid="{00000000-0005-0000-0000-0000C1410000}"/>
    <cellStyle name="Normal 3 2 2 3 4" xfId="2088" xr:uid="{00000000-0005-0000-0000-00002B080000}"/>
    <cellStyle name="Normal 3 2 2 3 4 2" xfId="3778" xr:uid="{00000000-0005-0000-0000-0000C50E0000}"/>
    <cellStyle name="Normal 3 2 2 3 4 2 2" xfId="13851" xr:uid="{00000000-0005-0000-0000-00001E360000}"/>
    <cellStyle name="Normal 3 2 2 3 4 2 2 3" xfId="28949" xr:uid="{00000000-0005-0000-0000-000018710000}"/>
    <cellStyle name="Normal 3 2 2 3 4 2 3" xfId="8831" xr:uid="{00000000-0005-0000-0000-000082220000}"/>
    <cellStyle name="Normal 3 2 2 3 4 2 3 3" xfId="23932" xr:uid="{00000000-0005-0000-0000-00007F5D0000}"/>
    <cellStyle name="Normal 3 2 2 3 4 2 5" xfId="18919" xr:uid="{00000000-0005-0000-0000-0000EA490000}"/>
    <cellStyle name="Normal 3 2 2 3 4 3" xfId="5470" xr:uid="{00000000-0005-0000-0000-000061150000}"/>
    <cellStyle name="Normal 3 2 2 3 4 3 2" xfId="15522" xr:uid="{00000000-0005-0000-0000-0000A53C0000}"/>
    <cellStyle name="Normal 3 2 2 3 4 3 2 3" xfId="30620" xr:uid="{00000000-0005-0000-0000-00009F770000}"/>
    <cellStyle name="Normal 3 2 2 3 4 3 3" xfId="10502" xr:uid="{00000000-0005-0000-0000-000009290000}"/>
    <cellStyle name="Normal 3 2 2 3 4 3 3 3" xfId="25603" xr:uid="{00000000-0005-0000-0000-000006640000}"/>
    <cellStyle name="Normal 3 2 2 3 4 3 5" xfId="20590" xr:uid="{00000000-0005-0000-0000-000071500000}"/>
    <cellStyle name="Normal 3 2 2 3 4 4" xfId="12180" xr:uid="{00000000-0005-0000-0000-0000972F0000}"/>
    <cellStyle name="Normal 3 2 2 3 4 4 3" xfId="27278" xr:uid="{00000000-0005-0000-0000-0000916A0000}"/>
    <cellStyle name="Normal 3 2 2 3 4 5" xfId="7159" xr:uid="{00000000-0005-0000-0000-0000FA1B0000}"/>
    <cellStyle name="Normal 3 2 2 3 4 5 3" xfId="22261" xr:uid="{00000000-0005-0000-0000-0000F8560000}"/>
    <cellStyle name="Normal 3 2 2 3 4 7" xfId="17248" xr:uid="{00000000-0005-0000-0000-000063430000}"/>
    <cellStyle name="Normal 3 2 2 3 5" xfId="2941" xr:uid="{00000000-0005-0000-0000-0000800B0000}"/>
    <cellStyle name="Normal 3 2 2 3 5 2" xfId="13015" xr:uid="{00000000-0005-0000-0000-0000DA320000}"/>
    <cellStyle name="Normal 3 2 2 3 5 2 3" xfId="28113" xr:uid="{00000000-0005-0000-0000-0000D46D0000}"/>
    <cellStyle name="Normal 3 2 2 3 5 3" xfId="7995" xr:uid="{00000000-0005-0000-0000-00003E1F0000}"/>
    <cellStyle name="Normal 3 2 2 3 5 3 3" xfId="23096" xr:uid="{00000000-0005-0000-0000-00003B5A0000}"/>
    <cellStyle name="Normal 3 2 2 3 5 5" xfId="18083" xr:uid="{00000000-0005-0000-0000-0000A6460000}"/>
    <cellStyle name="Normal 3 2 2 3 6" xfId="4634" xr:uid="{00000000-0005-0000-0000-00001D120000}"/>
    <cellStyle name="Normal 3 2 2 3 6 2" xfId="14686" xr:uid="{00000000-0005-0000-0000-000061390000}"/>
    <cellStyle name="Normal 3 2 2 3 6 2 3" xfId="29784" xr:uid="{00000000-0005-0000-0000-00005B740000}"/>
    <cellStyle name="Normal 3 2 2 3 6 3" xfId="9666" xr:uid="{00000000-0005-0000-0000-0000C5250000}"/>
    <cellStyle name="Normal 3 2 2 3 6 3 3" xfId="24767" xr:uid="{00000000-0005-0000-0000-0000C2600000}"/>
    <cellStyle name="Normal 3 2 2 3 6 5" xfId="19754" xr:uid="{00000000-0005-0000-0000-00002D4D0000}"/>
    <cellStyle name="Normal 3 2 2 3 7" xfId="11344" xr:uid="{00000000-0005-0000-0000-0000532C0000}"/>
    <cellStyle name="Normal 3 2 2 3 7 3" xfId="26442" xr:uid="{00000000-0005-0000-0000-00004D670000}"/>
    <cellStyle name="Normal 3 2 2 3 8" xfId="6323" xr:uid="{00000000-0005-0000-0000-0000B6180000}"/>
    <cellStyle name="Normal 3 2 2 3 8 3" xfId="21425" xr:uid="{00000000-0005-0000-0000-0000B4530000}"/>
    <cellStyle name="Normal 3 2 2 4" xfId="1348" xr:uid="{00000000-0005-0000-0000-000047050000}"/>
    <cellStyle name="Normal 3 2 2 4 2" xfId="1771" xr:uid="{00000000-0005-0000-0000-0000EE060000}"/>
    <cellStyle name="Normal 3 2 2 4 2 2" xfId="2610" xr:uid="{00000000-0005-0000-0000-0000350A0000}"/>
    <cellStyle name="Normal 3 2 2 4 2 2 2" xfId="4300" xr:uid="{00000000-0005-0000-0000-0000CF100000}"/>
    <cellStyle name="Normal 3 2 2 4 2 2 2 2" xfId="14373" xr:uid="{00000000-0005-0000-0000-000028380000}"/>
    <cellStyle name="Normal 3 2 2 4 2 2 2 2 3" xfId="29471" xr:uid="{00000000-0005-0000-0000-000022730000}"/>
    <cellStyle name="Normal 3 2 2 4 2 2 2 3" xfId="9353" xr:uid="{00000000-0005-0000-0000-00008C240000}"/>
    <cellStyle name="Normal 3 2 2 4 2 2 2 3 3" xfId="24454" xr:uid="{00000000-0005-0000-0000-0000895F0000}"/>
    <cellStyle name="Normal 3 2 2 4 2 2 2 5" xfId="19441" xr:uid="{00000000-0005-0000-0000-0000F44B0000}"/>
    <cellStyle name="Normal 3 2 2 4 2 2 3" xfId="5992" xr:uid="{00000000-0005-0000-0000-00006B170000}"/>
    <cellStyle name="Normal 3 2 2 4 2 2 3 2" xfId="16044" xr:uid="{00000000-0005-0000-0000-0000AF3E0000}"/>
    <cellStyle name="Normal 3 2 2 4 2 2 3 2 3" xfId="31142" xr:uid="{00000000-0005-0000-0000-0000A9790000}"/>
    <cellStyle name="Normal 3 2 2 4 2 2 3 3" xfId="11024" xr:uid="{00000000-0005-0000-0000-0000132B0000}"/>
    <cellStyle name="Normal 3 2 2 4 2 2 3 3 3" xfId="26125" xr:uid="{00000000-0005-0000-0000-000010660000}"/>
    <cellStyle name="Normal 3 2 2 4 2 2 3 5" xfId="21112" xr:uid="{00000000-0005-0000-0000-00007B520000}"/>
    <cellStyle name="Normal 3 2 2 4 2 2 4" xfId="12702" xr:uid="{00000000-0005-0000-0000-0000A1310000}"/>
    <cellStyle name="Normal 3 2 2 4 2 2 4 3" xfId="27800" xr:uid="{00000000-0005-0000-0000-00009B6C0000}"/>
    <cellStyle name="Normal 3 2 2 4 2 2 5" xfId="7681" xr:uid="{00000000-0005-0000-0000-0000041E0000}"/>
    <cellStyle name="Normal 3 2 2 4 2 2 5 3" xfId="22783" xr:uid="{00000000-0005-0000-0000-000002590000}"/>
    <cellStyle name="Normal 3 2 2 4 2 2 7" xfId="17770" xr:uid="{00000000-0005-0000-0000-00006D450000}"/>
    <cellStyle name="Normal 3 2 2 4 2 3" xfId="3463" xr:uid="{00000000-0005-0000-0000-00008A0D0000}"/>
    <cellStyle name="Normal 3 2 2 4 2 3 2" xfId="13537" xr:uid="{00000000-0005-0000-0000-0000E4340000}"/>
    <cellStyle name="Normal 3 2 2 4 2 3 2 3" xfId="28635" xr:uid="{00000000-0005-0000-0000-0000DE6F0000}"/>
    <cellStyle name="Normal 3 2 2 4 2 3 3" xfId="8517" xr:uid="{00000000-0005-0000-0000-000048210000}"/>
    <cellStyle name="Normal 3 2 2 4 2 3 3 3" xfId="23618" xr:uid="{00000000-0005-0000-0000-0000455C0000}"/>
    <cellStyle name="Normal 3 2 2 4 2 3 5" xfId="18605" xr:uid="{00000000-0005-0000-0000-0000B0480000}"/>
    <cellStyle name="Normal 3 2 2 4 2 4" xfId="5156" xr:uid="{00000000-0005-0000-0000-000027140000}"/>
    <cellStyle name="Normal 3 2 2 4 2 4 2" xfId="15208" xr:uid="{00000000-0005-0000-0000-00006B3B0000}"/>
    <cellStyle name="Normal 3 2 2 4 2 4 2 3" xfId="30306" xr:uid="{00000000-0005-0000-0000-000065760000}"/>
    <cellStyle name="Normal 3 2 2 4 2 4 3" xfId="10188" xr:uid="{00000000-0005-0000-0000-0000CF270000}"/>
    <cellStyle name="Normal 3 2 2 4 2 4 3 3" xfId="25289" xr:uid="{00000000-0005-0000-0000-0000CC620000}"/>
    <cellStyle name="Normal 3 2 2 4 2 4 5" xfId="20276" xr:uid="{00000000-0005-0000-0000-0000374F0000}"/>
    <cellStyle name="Normal 3 2 2 4 2 5" xfId="11866" xr:uid="{00000000-0005-0000-0000-00005D2E0000}"/>
    <cellStyle name="Normal 3 2 2 4 2 5 3" xfId="26964" xr:uid="{00000000-0005-0000-0000-000057690000}"/>
    <cellStyle name="Normal 3 2 2 4 2 6" xfId="6845" xr:uid="{00000000-0005-0000-0000-0000C01A0000}"/>
    <cellStyle name="Normal 3 2 2 4 2 6 3" xfId="21947" xr:uid="{00000000-0005-0000-0000-0000BE550000}"/>
    <cellStyle name="Normal 3 2 2 4 2 8" xfId="16934" xr:uid="{00000000-0005-0000-0000-000029420000}"/>
    <cellStyle name="Normal 3 2 2 4 3" xfId="2192" xr:uid="{00000000-0005-0000-0000-000093080000}"/>
    <cellStyle name="Normal 3 2 2 4 3 2" xfId="3882" xr:uid="{00000000-0005-0000-0000-00002D0F0000}"/>
    <cellStyle name="Normal 3 2 2 4 3 2 2" xfId="13955" xr:uid="{00000000-0005-0000-0000-000086360000}"/>
    <cellStyle name="Normal 3 2 2 4 3 2 2 3" xfId="29053" xr:uid="{00000000-0005-0000-0000-000080710000}"/>
    <cellStyle name="Normal 3 2 2 4 3 2 3" xfId="8935" xr:uid="{00000000-0005-0000-0000-0000EA220000}"/>
    <cellStyle name="Normal 3 2 2 4 3 2 3 3" xfId="24036" xr:uid="{00000000-0005-0000-0000-0000E75D0000}"/>
    <cellStyle name="Normal 3 2 2 4 3 2 5" xfId="19023" xr:uid="{00000000-0005-0000-0000-0000524A0000}"/>
    <cellStyle name="Normal 3 2 2 4 3 3" xfId="5574" xr:uid="{00000000-0005-0000-0000-0000C9150000}"/>
    <cellStyle name="Normal 3 2 2 4 3 3 2" xfId="15626" xr:uid="{00000000-0005-0000-0000-00000D3D0000}"/>
    <cellStyle name="Normal 3 2 2 4 3 3 2 3" xfId="30724" xr:uid="{00000000-0005-0000-0000-000007780000}"/>
    <cellStyle name="Normal 3 2 2 4 3 3 3" xfId="10606" xr:uid="{00000000-0005-0000-0000-000071290000}"/>
    <cellStyle name="Normal 3 2 2 4 3 3 3 3" xfId="25707" xr:uid="{00000000-0005-0000-0000-00006E640000}"/>
    <cellStyle name="Normal 3 2 2 4 3 3 5" xfId="20694" xr:uid="{00000000-0005-0000-0000-0000D9500000}"/>
    <cellStyle name="Normal 3 2 2 4 3 4" xfId="12284" xr:uid="{00000000-0005-0000-0000-0000FF2F0000}"/>
    <cellStyle name="Normal 3 2 2 4 3 4 3" xfId="27382" xr:uid="{00000000-0005-0000-0000-0000F96A0000}"/>
    <cellStyle name="Normal 3 2 2 4 3 5" xfId="7263" xr:uid="{00000000-0005-0000-0000-0000621C0000}"/>
    <cellStyle name="Normal 3 2 2 4 3 5 3" xfId="22365" xr:uid="{00000000-0005-0000-0000-000060570000}"/>
    <cellStyle name="Normal 3 2 2 4 3 7" xfId="17352" xr:uid="{00000000-0005-0000-0000-0000CB430000}"/>
    <cellStyle name="Normal 3 2 2 4 4" xfId="3045" xr:uid="{00000000-0005-0000-0000-0000E80B0000}"/>
    <cellStyle name="Normal 3 2 2 4 4 2" xfId="13119" xr:uid="{00000000-0005-0000-0000-000042330000}"/>
    <cellStyle name="Normal 3 2 2 4 4 2 3" xfId="28217" xr:uid="{00000000-0005-0000-0000-00003C6E0000}"/>
    <cellStyle name="Normal 3 2 2 4 4 3" xfId="8099" xr:uid="{00000000-0005-0000-0000-0000A61F0000}"/>
    <cellStyle name="Normal 3 2 2 4 4 3 3" xfId="23200" xr:uid="{00000000-0005-0000-0000-0000A35A0000}"/>
    <cellStyle name="Normal 3 2 2 4 4 5" xfId="18187" xr:uid="{00000000-0005-0000-0000-00000E470000}"/>
    <cellStyle name="Normal 3 2 2 4 5" xfId="4738" xr:uid="{00000000-0005-0000-0000-000085120000}"/>
    <cellStyle name="Normal 3 2 2 4 5 2" xfId="14790" xr:uid="{00000000-0005-0000-0000-0000C9390000}"/>
    <cellStyle name="Normal 3 2 2 4 5 2 3" xfId="29888" xr:uid="{00000000-0005-0000-0000-0000C3740000}"/>
    <cellStyle name="Normal 3 2 2 4 5 3" xfId="9770" xr:uid="{00000000-0005-0000-0000-00002D260000}"/>
    <cellStyle name="Normal 3 2 2 4 5 3 3" xfId="24871" xr:uid="{00000000-0005-0000-0000-00002A610000}"/>
    <cellStyle name="Normal 3 2 2 4 5 5" xfId="19858" xr:uid="{00000000-0005-0000-0000-0000954D0000}"/>
    <cellStyle name="Normal 3 2 2 4 6" xfId="11448" xr:uid="{00000000-0005-0000-0000-0000BB2C0000}"/>
    <cellStyle name="Normal 3 2 2 4 6 3" xfId="26546" xr:uid="{00000000-0005-0000-0000-0000B5670000}"/>
    <cellStyle name="Normal 3 2 2 4 7" xfId="6427" xr:uid="{00000000-0005-0000-0000-00001E190000}"/>
    <cellStyle name="Normal 3 2 2 4 7 3" xfId="21529" xr:uid="{00000000-0005-0000-0000-00001C540000}"/>
    <cellStyle name="Normal 3 2 2 4 9" xfId="16516" xr:uid="{00000000-0005-0000-0000-000087400000}"/>
    <cellStyle name="Normal 3 2 2 5" xfId="1561" xr:uid="{00000000-0005-0000-0000-00001C060000}"/>
    <cellStyle name="Normal 3 2 2 5 2" xfId="2402" xr:uid="{00000000-0005-0000-0000-000065090000}"/>
    <cellStyle name="Normal 3 2 2 5 2 2" xfId="4092" xr:uid="{00000000-0005-0000-0000-0000FF0F0000}"/>
    <cellStyle name="Normal 3 2 2 5 2 2 2" xfId="14165" xr:uid="{00000000-0005-0000-0000-000058370000}"/>
    <cellStyle name="Normal 3 2 2 5 2 2 2 3" xfId="29263" xr:uid="{00000000-0005-0000-0000-000052720000}"/>
    <cellStyle name="Normal 3 2 2 5 2 2 3" xfId="9145" xr:uid="{00000000-0005-0000-0000-0000BC230000}"/>
    <cellStyle name="Normal 3 2 2 5 2 2 3 3" xfId="24246" xr:uid="{00000000-0005-0000-0000-0000B95E0000}"/>
    <cellStyle name="Normal 3 2 2 5 2 2 5" xfId="19233" xr:uid="{00000000-0005-0000-0000-0000244B0000}"/>
    <cellStyle name="Normal 3 2 2 5 2 3" xfId="5784" xr:uid="{00000000-0005-0000-0000-00009B160000}"/>
    <cellStyle name="Normal 3 2 2 5 2 3 2" xfId="15836" xr:uid="{00000000-0005-0000-0000-0000DF3D0000}"/>
    <cellStyle name="Normal 3 2 2 5 2 3 2 3" xfId="30934" xr:uid="{00000000-0005-0000-0000-0000D9780000}"/>
    <cellStyle name="Normal 3 2 2 5 2 3 3" xfId="10816" xr:uid="{00000000-0005-0000-0000-0000432A0000}"/>
    <cellStyle name="Normal 3 2 2 5 2 3 3 3" xfId="25917" xr:uid="{00000000-0005-0000-0000-000040650000}"/>
    <cellStyle name="Normal 3 2 2 5 2 3 5" xfId="20904" xr:uid="{00000000-0005-0000-0000-0000AB510000}"/>
    <cellStyle name="Normal 3 2 2 5 2 4" xfId="12494" xr:uid="{00000000-0005-0000-0000-0000D1300000}"/>
    <cellStyle name="Normal 3 2 2 5 2 4 3" xfId="27592" xr:uid="{00000000-0005-0000-0000-0000CB6B0000}"/>
    <cellStyle name="Normal 3 2 2 5 2 5" xfId="7473" xr:uid="{00000000-0005-0000-0000-0000341D0000}"/>
    <cellStyle name="Normal 3 2 2 5 2 5 3" xfId="22575" xr:uid="{00000000-0005-0000-0000-000032580000}"/>
    <cellStyle name="Normal 3 2 2 5 2 7" xfId="17562" xr:uid="{00000000-0005-0000-0000-00009D440000}"/>
    <cellStyle name="Normal 3 2 2 5 3" xfId="3255" xr:uid="{00000000-0005-0000-0000-0000BA0C0000}"/>
    <cellStyle name="Normal 3 2 2 5 3 2" xfId="13329" xr:uid="{00000000-0005-0000-0000-000014340000}"/>
    <cellStyle name="Normal 3 2 2 5 3 2 3" xfId="28427" xr:uid="{00000000-0005-0000-0000-00000E6F0000}"/>
    <cellStyle name="Normal 3 2 2 5 3 3" xfId="8309" xr:uid="{00000000-0005-0000-0000-000078200000}"/>
    <cellStyle name="Normal 3 2 2 5 3 3 3" xfId="23410" xr:uid="{00000000-0005-0000-0000-0000755B0000}"/>
    <cellStyle name="Normal 3 2 2 5 3 5" xfId="18397" xr:uid="{00000000-0005-0000-0000-0000E0470000}"/>
    <cellStyle name="Normal 3 2 2 5 4" xfId="4948" xr:uid="{00000000-0005-0000-0000-000057130000}"/>
    <cellStyle name="Normal 3 2 2 5 4 2" xfId="15000" xr:uid="{00000000-0005-0000-0000-00009B3A0000}"/>
    <cellStyle name="Normal 3 2 2 5 4 2 3" xfId="30098" xr:uid="{00000000-0005-0000-0000-000095750000}"/>
    <cellStyle name="Normal 3 2 2 5 4 3" xfId="9980" xr:uid="{00000000-0005-0000-0000-0000FF260000}"/>
    <cellStyle name="Normal 3 2 2 5 4 3 3" xfId="25081" xr:uid="{00000000-0005-0000-0000-0000FC610000}"/>
    <cellStyle name="Normal 3 2 2 5 4 5" xfId="20068" xr:uid="{00000000-0005-0000-0000-0000674E0000}"/>
    <cellStyle name="Normal 3 2 2 5 5" xfId="11658" xr:uid="{00000000-0005-0000-0000-00008D2D0000}"/>
    <cellStyle name="Normal 3 2 2 5 5 3" xfId="26756" xr:uid="{00000000-0005-0000-0000-000087680000}"/>
    <cellStyle name="Normal 3 2 2 5 6" xfId="6637" xr:uid="{00000000-0005-0000-0000-0000F0190000}"/>
    <cellStyle name="Normal 3 2 2 5 6 3" xfId="21739" xr:uid="{00000000-0005-0000-0000-0000EE540000}"/>
    <cellStyle name="Normal 3 2 2 5 8" xfId="16726" xr:uid="{00000000-0005-0000-0000-000059410000}"/>
    <cellStyle name="Normal 3 2 2 6" xfId="1982" xr:uid="{00000000-0005-0000-0000-0000C1070000}"/>
    <cellStyle name="Normal 3 2 2 6 2" xfId="3674" xr:uid="{00000000-0005-0000-0000-00005D0E0000}"/>
    <cellStyle name="Normal 3 2 2 6 2 2" xfId="13747" xr:uid="{00000000-0005-0000-0000-0000B6350000}"/>
    <cellStyle name="Normal 3 2 2 6 2 2 3" xfId="28845" xr:uid="{00000000-0005-0000-0000-0000B0700000}"/>
    <cellStyle name="Normal 3 2 2 6 2 3" xfId="8727" xr:uid="{00000000-0005-0000-0000-00001A220000}"/>
    <cellStyle name="Normal 3 2 2 6 2 3 3" xfId="23828" xr:uid="{00000000-0005-0000-0000-0000175D0000}"/>
    <cellStyle name="Normal 3 2 2 6 2 5" xfId="18815" xr:uid="{00000000-0005-0000-0000-000082490000}"/>
    <cellStyle name="Normal 3 2 2 6 3" xfId="5366" xr:uid="{00000000-0005-0000-0000-0000F9140000}"/>
    <cellStyle name="Normal 3 2 2 6 3 2" xfId="15418" xr:uid="{00000000-0005-0000-0000-00003D3C0000}"/>
    <cellStyle name="Normal 3 2 2 6 3 2 3" xfId="30516" xr:uid="{00000000-0005-0000-0000-000037770000}"/>
    <cellStyle name="Normal 3 2 2 6 3 3" xfId="10398" xr:uid="{00000000-0005-0000-0000-0000A1280000}"/>
    <cellStyle name="Normal 3 2 2 6 3 3 3" xfId="25499" xr:uid="{00000000-0005-0000-0000-00009E630000}"/>
    <cellStyle name="Normal 3 2 2 6 3 5" xfId="20486" xr:uid="{00000000-0005-0000-0000-000009500000}"/>
    <cellStyle name="Normal 3 2 2 6 4" xfId="12076" xr:uid="{00000000-0005-0000-0000-00002F2F0000}"/>
    <cellStyle name="Normal 3 2 2 6 4 3" xfId="27174" xr:uid="{00000000-0005-0000-0000-0000296A0000}"/>
    <cellStyle name="Normal 3 2 2 6 5" xfId="7055" xr:uid="{00000000-0005-0000-0000-0000921B0000}"/>
    <cellStyle name="Normal 3 2 2 6 5 3" xfId="22157" xr:uid="{00000000-0005-0000-0000-000090560000}"/>
    <cellStyle name="Normal 3 2 2 6 7" xfId="17144" xr:uid="{00000000-0005-0000-0000-0000FB420000}"/>
    <cellStyle name="Normal 3 2 2 7" xfId="2833" xr:uid="{00000000-0005-0000-0000-0000140B0000}"/>
    <cellStyle name="Normal 3 2 2 7 2" xfId="12911" xr:uid="{00000000-0005-0000-0000-000072320000}"/>
    <cellStyle name="Normal 3 2 2 7 2 3" xfId="28009" xr:uid="{00000000-0005-0000-0000-00006C6D0000}"/>
    <cellStyle name="Normal 3 2 2 7 3" xfId="7891" xr:uid="{00000000-0005-0000-0000-0000D61E0000}"/>
    <cellStyle name="Normal 3 2 2 7 3 3" xfId="22992" xr:uid="{00000000-0005-0000-0000-0000D3590000}"/>
    <cellStyle name="Normal 3 2 2 7 5" xfId="17979" xr:uid="{00000000-0005-0000-0000-00003E460000}"/>
    <cellStyle name="Normal 3 2 2 8" xfId="4527" xr:uid="{00000000-0005-0000-0000-0000B2110000}"/>
    <cellStyle name="Normal 3 2 2 8 2" xfId="14582" xr:uid="{00000000-0005-0000-0000-0000F9380000}"/>
    <cellStyle name="Normal 3 2 2 8 2 3" xfId="29680" xr:uid="{00000000-0005-0000-0000-0000F3730000}"/>
    <cellStyle name="Normal 3 2 2 8 3" xfId="9562" xr:uid="{00000000-0005-0000-0000-00005D250000}"/>
    <cellStyle name="Normal 3 2 2 8 3 3" xfId="24663" xr:uid="{00000000-0005-0000-0000-00005A600000}"/>
    <cellStyle name="Normal 3 2 2 8 5" xfId="19650" xr:uid="{00000000-0005-0000-0000-0000C54C0000}"/>
    <cellStyle name="Normal 3 2 2 9" xfId="11238" xr:uid="{00000000-0005-0000-0000-0000E92B0000}"/>
    <cellStyle name="Normal 3 2 2 9 3" xfId="26338" xr:uid="{00000000-0005-0000-0000-0000E5660000}"/>
    <cellStyle name="Normal 3 2 3" xfId="529" xr:uid="{00000000-0005-0000-0000-000013020000}"/>
    <cellStyle name="Normal 3 3" xfId="851" xr:uid="{00000000-0005-0000-0000-000055030000}"/>
    <cellStyle name="Normal 3 3 10" xfId="6218" xr:uid="{00000000-0005-0000-0000-00004D180000}"/>
    <cellStyle name="Normal 3 3 10 3" xfId="21322" xr:uid="{00000000-0005-0000-0000-00004D530000}"/>
    <cellStyle name="Normal 3 3 12" xfId="16307" xr:uid="{00000000-0005-0000-0000-0000B63F0000}"/>
    <cellStyle name="Normal 3 3 2" xfId="1182" xr:uid="{00000000-0005-0000-0000-0000A1040000}"/>
    <cellStyle name="Normal 3 3 2 11" xfId="16361" xr:uid="{00000000-0005-0000-0000-0000EC3F0000}"/>
    <cellStyle name="Normal 3 3 2 2" xfId="1290" xr:uid="{00000000-0005-0000-0000-00000D050000}"/>
    <cellStyle name="Normal 3 3 2 2 10" xfId="16465" xr:uid="{00000000-0005-0000-0000-000054400000}"/>
    <cellStyle name="Normal 3 3 2 2 2" xfId="1507" xr:uid="{00000000-0005-0000-0000-0000E6050000}"/>
    <cellStyle name="Normal 3 3 2 2 2 2" xfId="1928" xr:uid="{00000000-0005-0000-0000-00008B070000}"/>
    <cellStyle name="Normal 3 3 2 2 2 2 2" xfId="2767" xr:uid="{00000000-0005-0000-0000-0000D20A0000}"/>
    <cellStyle name="Normal 3 3 2 2 2 2 2 2" xfId="4457" xr:uid="{00000000-0005-0000-0000-00006C110000}"/>
    <cellStyle name="Normal 3 3 2 2 2 2 2 2 2" xfId="14530" xr:uid="{00000000-0005-0000-0000-0000C5380000}"/>
    <cellStyle name="Normal 3 3 2 2 2 2 2 2 2 3" xfId="29628" xr:uid="{00000000-0005-0000-0000-0000BF730000}"/>
    <cellStyle name="Normal 3 3 2 2 2 2 2 2 3" xfId="9510" xr:uid="{00000000-0005-0000-0000-000029250000}"/>
    <cellStyle name="Normal 3 3 2 2 2 2 2 2 3 3" xfId="24611" xr:uid="{00000000-0005-0000-0000-000026600000}"/>
    <cellStyle name="Normal 3 3 2 2 2 2 2 2 5" xfId="19598" xr:uid="{00000000-0005-0000-0000-0000914C0000}"/>
    <cellStyle name="Normal 3 3 2 2 2 2 2 3" xfId="6149" xr:uid="{00000000-0005-0000-0000-000008180000}"/>
    <cellStyle name="Normal 3 3 2 2 2 2 2 3 2" xfId="16201" xr:uid="{00000000-0005-0000-0000-00004C3F0000}"/>
    <cellStyle name="Normal 3 3 2 2 2 2 2 3 2 3" xfId="31299" xr:uid="{00000000-0005-0000-0000-0000467A0000}"/>
    <cellStyle name="Normal 3 3 2 2 2 2 2 3 3" xfId="11181" xr:uid="{00000000-0005-0000-0000-0000B02B0000}"/>
    <cellStyle name="Normal 3 3 2 2 2 2 2 3 3 3" xfId="26282" xr:uid="{00000000-0005-0000-0000-0000AD660000}"/>
    <cellStyle name="Normal 3 3 2 2 2 2 2 3 5" xfId="21269" xr:uid="{00000000-0005-0000-0000-000018530000}"/>
    <cellStyle name="Normal 3 3 2 2 2 2 2 4" xfId="12859" xr:uid="{00000000-0005-0000-0000-00003E320000}"/>
    <cellStyle name="Normal 3 3 2 2 2 2 2 4 3" xfId="27957" xr:uid="{00000000-0005-0000-0000-0000386D0000}"/>
    <cellStyle name="Normal 3 3 2 2 2 2 2 5" xfId="7838" xr:uid="{00000000-0005-0000-0000-0000A11E0000}"/>
    <cellStyle name="Normal 3 3 2 2 2 2 2 5 3" xfId="22940" xr:uid="{00000000-0005-0000-0000-00009F590000}"/>
    <cellStyle name="Normal 3 3 2 2 2 2 2 7" xfId="17927" xr:uid="{00000000-0005-0000-0000-00000A460000}"/>
    <cellStyle name="Normal 3 3 2 2 2 2 3" xfId="3620" xr:uid="{00000000-0005-0000-0000-0000270E0000}"/>
    <cellStyle name="Normal 3 3 2 2 2 2 3 2" xfId="13694" xr:uid="{00000000-0005-0000-0000-000081350000}"/>
    <cellStyle name="Normal 3 3 2 2 2 2 3 2 3" xfId="28792" xr:uid="{00000000-0005-0000-0000-00007B700000}"/>
    <cellStyle name="Normal 3 3 2 2 2 2 3 3" xfId="8674" xr:uid="{00000000-0005-0000-0000-0000E5210000}"/>
    <cellStyle name="Normal 3 3 2 2 2 2 3 3 3" xfId="23775" xr:uid="{00000000-0005-0000-0000-0000E25C0000}"/>
    <cellStyle name="Normal 3 3 2 2 2 2 3 5" xfId="18762" xr:uid="{00000000-0005-0000-0000-00004D490000}"/>
    <cellStyle name="Normal 3 3 2 2 2 2 4" xfId="5313" xr:uid="{00000000-0005-0000-0000-0000C4140000}"/>
    <cellStyle name="Normal 3 3 2 2 2 2 4 2" xfId="15365" xr:uid="{00000000-0005-0000-0000-0000083C0000}"/>
    <cellStyle name="Normal 3 3 2 2 2 2 4 2 3" xfId="30463" xr:uid="{00000000-0005-0000-0000-000002770000}"/>
    <cellStyle name="Normal 3 3 2 2 2 2 4 3" xfId="10345" xr:uid="{00000000-0005-0000-0000-00006C280000}"/>
    <cellStyle name="Normal 3 3 2 2 2 2 4 3 3" xfId="25446" xr:uid="{00000000-0005-0000-0000-000069630000}"/>
    <cellStyle name="Normal 3 3 2 2 2 2 4 5" xfId="20433" xr:uid="{00000000-0005-0000-0000-0000D44F0000}"/>
    <cellStyle name="Normal 3 3 2 2 2 2 5" xfId="12023" xr:uid="{00000000-0005-0000-0000-0000FA2E0000}"/>
    <cellStyle name="Normal 3 3 2 2 2 2 5 3" xfId="27121" xr:uid="{00000000-0005-0000-0000-0000F4690000}"/>
    <cellStyle name="Normal 3 3 2 2 2 2 6" xfId="7002" xr:uid="{00000000-0005-0000-0000-00005D1B0000}"/>
    <cellStyle name="Normal 3 3 2 2 2 2 6 3" xfId="22104" xr:uid="{00000000-0005-0000-0000-00005B560000}"/>
    <cellStyle name="Normal 3 3 2 2 2 2 8" xfId="17091" xr:uid="{00000000-0005-0000-0000-0000C6420000}"/>
    <cellStyle name="Normal 3 3 2 2 2 3" xfId="2349" xr:uid="{00000000-0005-0000-0000-000030090000}"/>
    <cellStyle name="Normal 3 3 2 2 2 3 2" xfId="4039" xr:uid="{00000000-0005-0000-0000-0000CA0F0000}"/>
    <cellStyle name="Normal 3 3 2 2 2 3 2 2" xfId="14112" xr:uid="{00000000-0005-0000-0000-000023370000}"/>
    <cellStyle name="Normal 3 3 2 2 2 3 2 2 3" xfId="29210" xr:uid="{00000000-0005-0000-0000-00001D720000}"/>
    <cellStyle name="Normal 3 3 2 2 2 3 2 3" xfId="9092" xr:uid="{00000000-0005-0000-0000-000087230000}"/>
    <cellStyle name="Normal 3 3 2 2 2 3 2 3 3" xfId="24193" xr:uid="{00000000-0005-0000-0000-0000845E0000}"/>
    <cellStyle name="Normal 3 3 2 2 2 3 2 5" xfId="19180" xr:uid="{00000000-0005-0000-0000-0000EF4A0000}"/>
    <cellStyle name="Normal 3 3 2 2 2 3 3" xfId="5731" xr:uid="{00000000-0005-0000-0000-000066160000}"/>
    <cellStyle name="Normal 3 3 2 2 2 3 3 2" xfId="15783" xr:uid="{00000000-0005-0000-0000-0000AA3D0000}"/>
    <cellStyle name="Normal 3 3 2 2 2 3 3 2 3" xfId="30881" xr:uid="{00000000-0005-0000-0000-0000A4780000}"/>
    <cellStyle name="Normal 3 3 2 2 2 3 3 3" xfId="10763" xr:uid="{00000000-0005-0000-0000-00000E2A0000}"/>
    <cellStyle name="Normal 3 3 2 2 2 3 3 3 3" xfId="25864" xr:uid="{00000000-0005-0000-0000-00000B650000}"/>
    <cellStyle name="Normal 3 3 2 2 2 3 3 5" xfId="20851" xr:uid="{00000000-0005-0000-0000-000076510000}"/>
    <cellStyle name="Normal 3 3 2 2 2 3 4" xfId="12441" xr:uid="{00000000-0005-0000-0000-00009C300000}"/>
    <cellStyle name="Normal 3 3 2 2 2 3 4 3" xfId="27539" xr:uid="{00000000-0005-0000-0000-0000966B0000}"/>
    <cellStyle name="Normal 3 3 2 2 2 3 5" xfId="7420" xr:uid="{00000000-0005-0000-0000-0000FF1C0000}"/>
    <cellStyle name="Normal 3 3 2 2 2 3 5 3" xfId="22522" xr:uid="{00000000-0005-0000-0000-0000FD570000}"/>
    <cellStyle name="Normal 3 3 2 2 2 3 7" xfId="17509" xr:uid="{00000000-0005-0000-0000-000068440000}"/>
    <cellStyle name="Normal 3 3 2 2 2 4" xfId="3202" xr:uid="{00000000-0005-0000-0000-0000850C0000}"/>
    <cellStyle name="Normal 3 3 2 2 2 4 2" xfId="13276" xr:uid="{00000000-0005-0000-0000-0000DF330000}"/>
    <cellStyle name="Normal 3 3 2 2 2 4 2 3" xfId="28374" xr:uid="{00000000-0005-0000-0000-0000D96E0000}"/>
    <cellStyle name="Normal 3 3 2 2 2 4 3" xfId="8256" xr:uid="{00000000-0005-0000-0000-000043200000}"/>
    <cellStyle name="Normal 3 3 2 2 2 4 3 3" xfId="23357" xr:uid="{00000000-0005-0000-0000-0000405B0000}"/>
    <cellStyle name="Normal 3 3 2 2 2 4 5" xfId="18344" xr:uid="{00000000-0005-0000-0000-0000AB470000}"/>
    <cellStyle name="Normal 3 3 2 2 2 5" xfId="4895" xr:uid="{00000000-0005-0000-0000-000022130000}"/>
    <cellStyle name="Normal 3 3 2 2 2 5 2" xfId="14947" xr:uid="{00000000-0005-0000-0000-0000663A0000}"/>
    <cellStyle name="Normal 3 3 2 2 2 5 2 3" xfId="30045" xr:uid="{00000000-0005-0000-0000-000060750000}"/>
    <cellStyle name="Normal 3 3 2 2 2 5 3" xfId="9927" xr:uid="{00000000-0005-0000-0000-0000CA260000}"/>
    <cellStyle name="Normal 3 3 2 2 2 5 3 3" xfId="25028" xr:uid="{00000000-0005-0000-0000-0000C7610000}"/>
    <cellStyle name="Normal 3 3 2 2 2 5 5" xfId="20015" xr:uid="{00000000-0005-0000-0000-0000324E0000}"/>
    <cellStyle name="Normal 3 3 2 2 2 6" xfId="11605" xr:uid="{00000000-0005-0000-0000-0000582D0000}"/>
    <cellStyle name="Normal 3 3 2 2 2 6 3" xfId="26703" xr:uid="{00000000-0005-0000-0000-000052680000}"/>
    <cellStyle name="Normal 3 3 2 2 2 7" xfId="6584" xr:uid="{00000000-0005-0000-0000-0000BB190000}"/>
    <cellStyle name="Normal 3 3 2 2 2 7 3" xfId="21686" xr:uid="{00000000-0005-0000-0000-0000B9540000}"/>
    <cellStyle name="Normal 3 3 2 2 2 9" xfId="16673" xr:uid="{00000000-0005-0000-0000-000024410000}"/>
    <cellStyle name="Normal 3 3 2 2 3" xfId="1720" xr:uid="{00000000-0005-0000-0000-0000BB060000}"/>
    <cellStyle name="Normal 3 3 2 2 3 2" xfId="2559" xr:uid="{00000000-0005-0000-0000-0000020A0000}"/>
    <cellStyle name="Normal 3 3 2 2 3 2 2" xfId="4249" xr:uid="{00000000-0005-0000-0000-00009C100000}"/>
    <cellStyle name="Normal 3 3 2 2 3 2 2 2" xfId="14322" xr:uid="{00000000-0005-0000-0000-0000F5370000}"/>
    <cellStyle name="Normal 3 3 2 2 3 2 2 2 3" xfId="29420" xr:uid="{00000000-0005-0000-0000-0000EF720000}"/>
    <cellStyle name="Normal 3 3 2 2 3 2 2 3" xfId="9302" xr:uid="{00000000-0005-0000-0000-000059240000}"/>
    <cellStyle name="Normal 3 3 2 2 3 2 2 3 3" xfId="24403" xr:uid="{00000000-0005-0000-0000-0000565F0000}"/>
    <cellStyle name="Normal 3 3 2 2 3 2 2 5" xfId="19390" xr:uid="{00000000-0005-0000-0000-0000C14B0000}"/>
    <cellStyle name="Normal 3 3 2 2 3 2 3" xfId="5941" xr:uid="{00000000-0005-0000-0000-000038170000}"/>
    <cellStyle name="Normal 3 3 2 2 3 2 3 2" xfId="15993" xr:uid="{00000000-0005-0000-0000-00007C3E0000}"/>
    <cellStyle name="Normal 3 3 2 2 3 2 3 2 3" xfId="31091" xr:uid="{00000000-0005-0000-0000-000076790000}"/>
    <cellStyle name="Normal 3 3 2 2 3 2 3 3" xfId="10973" xr:uid="{00000000-0005-0000-0000-0000E02A0000}"/>
    <cellStyle name="Normal 3 3 2 2 3 2 3 3 3" xfId="26074" xr:uid="{00000000-0005-0000-0000-0000DD650000}"/>
    <cellStyle name="Normal 3 3 2 2 3 2 3 5" xfId="21061" xr:uid="{00000000-0005-0000-0000-000048520000}"/>
    <cellStyle name="Normal 3 3 2 2 3 2 4" xfId="12651" xr:uid="{00000000-0005-0000-0000-00006E310000}"/>
    <cellStyle name="Normal 3 3 2 2 3 2 4 3" xfId="27749" xr:uid="{00000000-0005-0000-0000-0000686C0000}"/>
    <cellStyle name="Normal 3 3 2 2 3 2 5" xfId="7630" xr:uid="{00000000-0005-0000-0000-0000D11D0000}"/>
    <cellStyle name="Normal 3 3 2 2 3 2 5 3" xfId="22732" xr:uid="{00000000-0005-0000-0000-0000CF580000}"/>
    <cellStyle name="Normal 3 3 2 2 3 2 7" xfId="17719" xr:uid="{00000000-0005-0000-0000-00003A450000}"/>
    <cellStyle name="Normal 3 3 2 2 3 3" xfId="3412" xr:uid="{00000000-0005-0000-0000-0000570D0000}"/>
    <cellStyle name="Normal 3 3 2 2 3 3 2" xfId="13486" xr:uid="{00000000-0005-0000-0000-0000B1340000}"/>
    <cellStyle name="Normal 3 3 2 2 3 3 2 3" xfId="28584" xr:uid="{00000000-0005-0000-0000-0000AB6F0000}"/>
    <cellStyle name="Normal 3 3 2 2 3 3 3" xfId="8466" xr:uid="{00000000-0005-0000-0000-000015210000}"/>
    <cellStyle name="Normal 3 3 2 2 3 3 3 3" xfId="23567" xr:uid="{00000000-0005-0000-0000-0000125C0000}"/>
    <cellStyle name="Normal 3 3 2 2 3 3 5" xfId="18554" xr:uid="{00000000-0005-0000-0000-00007D480000}"/>
    <cellStyle name="Normal 3 3 2 2 3 4" xfId="5105" xr:uid="{00000000-0005-0000-0000-0000F4130000}"/>
    <cellStyle name="Normal 3 3 2 2 3 4 2" xfId="15157" xr:uid="{00000000-0005-0000-0000-0000383B0000}"/>
    <cellStyle name="Normal 3 3 2 2 3 4 2 3" xfId="30255" xr:uid="{00000000-0005-0000-0000-000032760000}"/>
    <cellStyle name="Normal 3 3 2 2 3 4 3" xfId="10137" xr:uid="{00000000-0005-0000-0000-00009C270000}"/>
    <cellStyle name="Normal 3 3 2 2 3 4 3 3" xfId="25238" xr:uid="{00000000-0005-0000-0000-000099620000}"/>
    <cellStyle name="Normal 3 3 2 2 3 4 5" xfId="20225" xr:uid="{00000000-0005-0000-0000-0000044F0000}"/>
    <cellStyle name="Normal 3 3 2 2 3 5" xfId="11815" xr:uid="{00000000-0005-0000-0000-00002A2E0000}"/>
    <cellStyle name="Normal 3 3 2 2 3 5 3" xfId="26913" xr:uid="{00000000-0005-0000-0000-000024690000}"/>
    <cellStyle name="Normal 3 3 2 2 3 6" xfId="6794" xr:uid="{00000000-0005-0000-0000-00008D1A0000}"/>
    <cellStyle name="Normal 3 3 2 2 3 6 3" xfId="21896" xr:uid="{00000000-0005-0000-0000-00008B550000}"/>
    <cellStyle name="Normal 3 3 2 2 3 8" xfId="16883" xr:uid="{00000000-0005-0000-0000-0000F6410000}"/>
    <cellStyle name="Normal 3 3 2 2 4" xfId="2141" xr:uid="{00000000-0005-0000-0000-000060080000}"/>
    <cellStyle name="Normal 3 3 2 2 4 2" xfId="3831" xr:uid="{00000000-0005-0000-0000-0000FA0E0000}"/>
    <cellStyle name="Normal 3 3 2 2 4 2 2" xfId="13904" xr:uid="{00000000-0005-0000-0000-000053360000}"/>
    <cellStyle name="Normal 3 3 2 2 4 2 2 3" xfId="29002" xr:uid="{00000000-0005-0000-0000-00004D710000}"/>
    <cellStyle name="Normal 3 3 2 2 4 2 3" xfId="8884" xr:uid="{00000000-0005-0000-0000-0000B7220000}"/>
    <cellStyle name="Normal 3 3 2 2 4 2 3 3" xfId="23985" xr:uid="{00000000-0005-0000-0000-0000B45D0000}"/>
    <cellStyle name="Normal 3 3 2 2 4 2 5" xfId="18972" xr:uid="{00000000-0005-0000-0000-00001F4A0000}"/>
    <cellStyle name="Normal 3 3 2 2 4 3" xfId="5523" xr:uid="{00000000-0005-0000-0000-000096150000}"/>
    <cellStyle name="Normal 3 3 2 2 4 3 2" xfId="15575" xr:uid="{00000000-0005-0000-0000-0000DA3C0000}"/>
    <cellStyle name="Normal 3 3 2 2 4 3 2 3" xfId="30673" xr:uid="{00000000-0005-0000-0000-0000D4770000}"/>
    <cellStyle name="Normal 3 3 2 2 4 3 3" xfId="10555" xr:uid="{00000000-0005-0000-0000-00003E290000}"/>
    <cellStyle name="Normal 3 3 2 2 4 3 3 3" xfId="25656" xr:uid="{00000000-0005-0000-0000-00003B640000}"/>
    <cellStyle name="Normal 3 3 2 2 4 3 5" xfId="20643" xr:uid="{00000000-0005-0000-0000-0000A6500000}"/>
    <cellStyle name="Normal 3 3 2 2 4 4" xfId="12233" xr:uid="{00000000-0005-0000-0000-0000CC2F0000}"/>
    <cellStyle name="Normal 3 3 2 2 4 4 3" xfId="27331" xr:uid="{00000000-0005-0000-0000-0000C66A0000}"/>
    <cellStyle name="Normal 3 3 2 2 4 5" xfId="7212" xr:uid="{00000000-0005-0000-0000-00002F1C0000}"/>
    <cellStyle name="Normal 3 3 2 2 4 5 3" xfId="22314" xr:uid="{00000000-0005-0000-0000-00002D570000}"/>
    <cellStyle name="Normal 3 3 2 2 4 7" xfId="17301" xr:uid="{00000000-0005-0000-0000-000098430000}"/>
    <cellStyle name="Normal 3 3 2 2 5" xfId="2994" xr:uid="{00000000-0005-0000-0000-0000B50B0000}"/>
    <cellStyle name="Normal 3 3 2 2 5 2" xfId="13068" xr:uid="{00000000-0005-0000-0000-00000F330000}"/>
    <cellStyle name="Normal 3 3 2 2 5 2 3" xfId="28166" xr:uid="{00000000-0005-0000-0000-0000096E0000}"/>
    <cellStyle name="Normal 3 3 2 2 5 3" xfId="8048" xr:uid="{00000000-0005-0000-0000-0000731F0000}"/>
    <cellStyle name="Normal 3 3 2 2 5 3 3" xfId="23149" xr:uid="{00000000-0005-0000-0000-0000705A0000}"/>
    <cellStyle name="Normal 3 3 2 2 5 5" xfId="18136" xr:uid="{00000000-0005-0000-0000-0000DB460000}"/>
    <cellStyle name="Normal 3 3 2 2 6" xfId="4687" xr:uid="{00000000-0005-0000-0000-000052120000}"/>
    <cellStyle name="Normal 3 3 2 2 6 2" xfId="14739" xr:uid="{00000000-0005-0000-0000-000096390000}"/>
    <cellStyle name="Normal 3 3 2 2 6 2 3" xfId="29837" xr:uid="{00000000-0005-0000-0000-000090740000}"/>
    <cellStyle name="Normal 3 3 2 2 6 3" xfId="9719" xr:uid="{00000000-0005-0000-0000-0000FA250000}"/>
    <cellStyle name="Normal 3 3 2 2 6 3 3" xfId="24820" xr:uid="{00000000-0005-0000-0000-0000F7600000}"/>
    <cellStyle name="Normal 3 3 2 2 6 5" xfId="19807" xr:uid="{00000000-0005-0000-0000-0000624D0000}"/>
    <cellStyle name="Normal 3 3 2 2 7" xfId="11397" xr:uid="{00000000-0005-0000-0000-0000882C0000}"/>
    <cellStyle name="Normal 3 3 2 2 7 3" xfId="26495" xr:uid="{00000000-0005-0000-0000-000082670000}"/>
    <cellStyle name="Normal 3 3 2 2 8" xfId="6376" xr:uid="{00000000-0005-0000-0000-0000EB180000}"/>
    <cellStyle name="Normal 3 3 2 2 8 3" xfId="21478" xr:uid="{00000000-0005-0000-0000-0000E9530000}"/>
    <cellStyle name="Normal 3 3 2 3" xfId="1403" xr:uid="{00000000-0005-0000-0000-00007E050000}"/>
    <cellStyle name="Normal 3 3 2 3 2" xfId="1824" xr:uid="{00000000-0005-0000-0000-000023070000}"/>
    <cellStyle name="Normal 3 3 2 3 2 2" xfId="2663" xr:uid="{00000000-0005-0000-0000-00006A0A0000}"/>
    <cellStyle name="Normal 3 3 2 3 2 2 2" xfId="4353" xr:uid="{00000000-0005-0000-0000-000004110000}"/>
    <cellStyle name="Normal 3 3 2 3 2 2 2 2" xfId="14426" xr:uid="{00000000-0005-0000-0000-00005D380000}"/>
    <cellStyle name="Normal 3 3 2 3 2 2 2 2 3" xfId="29524" xr:uid="{00000000-0005-0000-0000-000057730000}"/>
    <cellStyle name="Normal 3 3 2 3 2 2 2 3" xfId="9406" xr:uid="{00000000-0005-0000-0000-0000C1240000}"/>
    <cellStyle name="Normal 3 3 2 3 2 2 2 3 3" xfId="24507" xr:uid="{00000000-0005-0000-0000-0000BE5F0000}"/>
    <cellStyle name="Normal 3 3 2 3 2 2 2 5" xfId="19494" xr:uid="{00000000-0005-0000-0000-0000294C0000}"/>
    <cellStyle name="Normal 3 3 2 3 2 2 3" xfId="6045" xr:uid="{00000000-0005-0000-0000-0000A0170000}"/>
    <cellStyle name="Normal 3 3 2 3 2 2 3 2" xfId="16097" xr:uid="{00000000-0005-0000-0000-0000E43E0000}"/>
    <cellStyle name="Normal 3 3 2 3 2 2 3 2 3" xfId="31195" xr:uid="{00000000-0005-0000-0000-0000DE790000}"/>
    <cellStyle name="Normal 3 3 2 3 2 2 3 3" xfId="11077" xr:uid="{00000000-0005-0000-0000-0000482B0000}"/>
    <cellStyle name="Normal 3 3 2 3 2 2 3 3 3" xfId="26178" xr:uid="{00000000-0005-0000-0000-000045660000}"/>
    <cellStyle name="Normal 3 3 2 3 2 2 3 5" xfId="21165" xr:uid="{00000000-0005-0000-0000-0000B0520000}"/>
    <cellStyle name="Normal 3 3 2 3 2 2 4" xfId="12755" xr:uid="{00000000-0005-0000-0000-0000D6310000}"/>
    <cellStyle name="Normal 3 3 2 3 2 2 4 3" xfId="27853" xr:uid="{00000000-0005-0000-0000-0000D06C0000}"/>
    <cellStyle name="Normal 3 3 2 3 2 2 5" xfId="7734" xr:uid="{00000000-0005-0000-0000-0000391E0000}"/>
    <cellStyle name="Normal 3 3 2 3 2 2 5 3" xfId="22836" xr:uid="{00000000-0005-0000-0000-000037590000}"/>
    <cellStyle name="Normal 3 3 2 3 2 2 7" xfId="17823" xr:uid="{00000000-0005-0000-0000-0000A2450000}"/>
    <cellStyle name="Normal 3 3 2 3 2 3" xfId="3516" xr:uid="{00000000-0005-0000-0000-0000BF0D0000}"/>
    <cellStyle name="Normal 3 3 2 3 2 3 2" xfId="13590" xr:uid="{00000000-0005-0000-0000-000019350000}"/>
    <cellStyle name="Normal 3 3 2 3 2 3 2 3" xfId="28688" xr:uid="{00000000-0005-0000-0000-000013700000}"/>
    <cellStyle name="Normal 3 3 2 3 2 3 3" xfId="8570" xr:uid="{00000000-0005-0000-0000-00007D210000}"/>
    <cellStyle name="Normal 3 3 2 3 2 3 3 3" xfId="23671" xr:uid="{00000000-0005-0000-0000-00007A5C0000}"/>
    <cellStyle name="Normal 3 3 2 3 2 3 5" xfId="18658" xr:uid="{00000000-0005-0000-0000-0000E5480000}"/>
    <cellStyle name="Normal 3 3 2 3 2 4" xfId="5209" xr:uid="{00000000-0005-0000-0000-00005C140000}"/>
    <cellStyle name="Normal 3 3 2 3 2 4 2" xfId="15261" xr:uid="{00000000-0005-0000-0000-0000A03B0000}"/>
    <cellStyle name="Normal 3 3 2 3 2 4 2 3" xfId="30359" xr:uid="{00000000-0005-0000-0000-00009A760000}"/>
    <cellStyle name="Normal 3 3 2 3 2 4 3" xfId="10241" xr:uid="{00000000-0005-0000-0000-000004280000}"/>
    <cellStyle name="Normal 3 3 2 3 2 4 3 3" xfId="25342" xr:uid="{00000000-0005-0000-0000-000001630000}"/>
    <cellStyle name="Normal 3 3 2 3 2 4 5" xfId="20329" xr:uid="{00000000-0005-0000-0000-00006C4F0000}"/>
    <cellStyle name="Normal 3 3 2 3 2 5" xfId="11919" xr:uid="{00000000-0005-0000-0000-0000922E0000}"/>
    <cellStyle name="Normal 3 3 2 3 2 5 3" xfId="27017" xr:uid="{00000000-0005-0000-0000-00008C690000}"/>
    <cellStyle name="Normal 3 3 2 3 2 6" xfId="6898" xr:uid="{00000000-0005-0000-0000-0000F51A0000}"/>
    <cellStyle name="Normal 3 3 2 3 2 6 3" xfId="22000" xr:uid="{00000000-0005-0000-0000-0000F3550000}"/>
    <cellStyle name="Normal 3 3 2 3 2 8" xfId="16987" xr:uid="{00000000-0005-0000-0000-00005E420000}"/>
    <cellStyle name="Normal 3 3 2 3 3" xfId="2245" xr:uid="{00000000-0005-0000-0000-0000C8080000}"/>
    <cellStyle name="Normal 3 3 2 3 3 2" xfId="3935" xr:uid="{00000000-0005-0000-0000-0000620F0000}"/>
    <cellStyle name="Normal 3 3 2 3 3 2 2" xfId="14008" xr:uid="{00000000-0005-0000-0000-0000BB360000}"/>
    <cellStyle name="Normal 3 3 2 3 3 2 2 3" xfId="29106" xr:uid="{00000000-0005-0000-0000-0000B5710000}"/>
    <cellStyle name="Normal 3 3 2 3 3 2 3" xfId="8988" xr:uid="{00000000-0005-0000-0000-00001F230000}"/>
    <cellStyle name="Normal 3 3 2 3 3 2 3 3" xfId="24089" xr:uid="{00000000-0005-0000-0000-00001C5E0000}"/>
    <cellStyle name="Normal 3 3 2 3 3 2 5" xfId="19076" xr:uid="{00000000-0005-0000-0000-0000874A0000}"/>
    <cellStyle name="Normal 3 3 2 3 3 3" xfId="5627" xr:uid="{00000000-0005-0000-0000-0000FE150000}"/>
    <cellStyle name="Normal 3 3 2 3 3 3 2" xfId="15679" xr:uid="{00000000-0005-0000-0000-0000423D0000}"/>
    <cellStyle name="Normal 3 3 2 3 3 3 2 3" xfId="30777" xr:uid="{00000000-0005-0000-0000-00003C780000}"/>
    <cellStyle name="Normal 3 3 2 3 3 3 3" xfId="10659" xr:uid="{00000000-0005-0000-0000-0000A6290000}"/>
    <cellStyle name="Normal 3 3 2 3 3 3 3 3" xfId="25760" xr:uid="{00000000-0005-0000-0000-0000A3640000}"/>
    <cellStyle name="Normal 3 3 2 3 3 3 5" xfId="20747" xr:uid="{00000000-0005-0000-0000-00000E510000}"/>
    <cellStyle name="Normal 3 3 2 3 3 4" xfId="12337" xr:uid="{00000000-0005-0000-0000-000034300000}"/>
    <cellStyle name="Normal 3 3 2 3 3 4 3" xfId="27435" xr:uid="{00000000-0005-0000-0000-00002E6B0000}"/>
    <cellStyle name="Normal 3 3 2 3 3 5" xfId="7316" xr:uid="{00000000-0005-0000-0000-0000971C0000}"/>
    <cellStyle name="Normal 3 3 2 3 3 5 3" xfId="22418" xr:uid="{00000000-0005-0000-0000-000095570000}"/>
    <cellStyle name="Normal 3 3 2 3 3 7" xfId="17405" xr:uid="{00000000-0005-0000-0000-000000440000}"/>
    <cellStyle name="Normal 3 3 2 3 4" xfId="3098" xr:uid="{00000000-0005-0000-0000-00001D0C0000}"/>
    <cellStyle name="Normal 3 3 2 3 4 2" xfId="13172" xr:uid="{00000000-0005-0000-0000-000077330000}"/>
    <cellStyle name="Normal 3 3 2 3 4 2 3" xfId="28270" xr:uid="{00000000-0005-0000-0000-0000716E0000}"/>
    <cellStyle name="Normal 3 3 2 3 4 3" xfId="8152" xr:uid="{00000000-0005-0000-0000-0000DB1F0000}"/>
    <cellStyle name="Normal 3 3 2 3 4 3 3" xfId="23253" xr:uid="{00000000-0005-0000-0000-0000D85A0000}"/>
    <cellStyle name="Normal 3 3 2 3 4 5" xfId="18240" xr:uid="{00000000-0005-0000-0000-000043470000}"/>
    <cellStyle name="Normal 3 3 2 3 5" xfId="4791" xr:uid="{00000000-0005-0000-0000-0000BA120000}"/>
    <cellStyle name="Normal 3 3 2 3 5 2" xfId="14843" xr:uid="{00000000-0005-0000-0000-0000FE390000}"/>
    <cellStyle name="Normal 3 3 2 3 5 2 3" xfId="29941" xr:uid="{00000000-0005-0000-0000-0000F8740000}"/>
    <cellStyle name="Normal 3 3 2 3 5 3" xfId="9823" xr:uid="{00000000-0005-0000-0000-000062260000}"/>
    <cellStyle name="Normal 3 3 2 3 5 3 3" xfId="24924" xr:uid="{00000000-0005-0000-0000-00005F610000}"/>
    <cellStyle name="Normal 3 3 2 3 5 5" xfId="19911" xr:uid="{00000000-0005-0000-0000-0000CA4D0000}"/>
    <cellStyle name="Normal 3 3 2 3 6" xfId="11501" xr:uid="{00000000-0005-0000-0000-0000F02C0000}"/>
    <cellStyle name="Normal 3 3 2 3 6 3" xfId="26599" xr:uid="{00000000-0005-0000-0000-0000EA670000}"/>
    <cellStyle name="Normal 3 3 2 3 7" xfId="6480" xr:uid="{00000000-0005-0000-0000-000053190000}"/>
    <cellStyle name="Normal 3 3 2 3 7 3" xfId="21582" xr:uid="{00000000-0005-0000-0000-000051540000}"/>
    <cellStyle name="Normal 3 3 2 3 9" xfId="16569" xr:uid="{00000000-0005-0000-0000-0000BC400000}"/>
    <cellStyle name="Normal 3 3 2 4" xfId="1616" xr:uid="{00000000-0005-0000-0000-000053060000}"/>
    <cellStyle name="Normal 3 3 2 4 2" xfId="2455" xr:uid="{00000000-0005-0000-0000-00009A090000}"/>
    <cellStyle name="Normal 3 3 2 4 2 2" xfId="4145" xr:uid="{00000000-0005-0000-0000-000034100000}"/>
    <cellStyle name="Normal 3 3 2 4 2 2 2" xfId="14218" xr:uid="{00000000-0005-0000-0000-00008D370000}"/>
    <cellStyle name="Normal 3 3 2 4 2 2 2 3" xfId="29316" xr:uid="{00000000-0005-0000-0000-000087720000}"/>
    <cellStyle name="Normal 3 3 2 4 2 2 3" xfId="9198" xr:uid="{00000000-0005-0000-0000-0000F1230000}"/>
    <cellStyle name="Normal 3 3 2 4 2 2 3 3" xfId="24299" xr:uid="{00000000-0005-0000-0000-0000EE5E0000}"/>
    <cellStyle name="Normal 3 3 2 4 2 2 5" xfId="19286" xr:uid="{00000000-0005-0000-0000-0000594B0000}"/>
    <cellStyle name="Normal 3 3 2 4 2 3" xfId="5837" xr:uid="{00000000-0005-0000-0000-0000D0160000}"/>
    <cellStyle name="Normal 3 3 2 4 2 3 2" xfId="15889" xr:uid="{00000000-0005-0000-0000-0000143E0000}"/>
    <cellStyle name="Normal 3 3 2 4 2 3 2 3" xfId="30987" xr:uid="{00000000-0005-0000-0000-00000E790000}"/>
    <cellStyle name="Normal 3 3 2 4 2 3 3" xfId="10869" xr:uid="{00000000-0005-0000-0000-0000782A0000}"/>
    <cellStyle name="Normal 3 3 2 4 2 3 3 3" xfId="25970" xr:uid="{00000000-0005-0000-0000-000075650000}"/>
    <cellStyle name="Normal 3 3 2 4 2 3 5" xfId="20957" xr:uid="{00000000-0005-0000-0000-0000E0510000}"/>
    <cellStyle name="Normal 3 3 2 4 2 4" xfId="12547" xr:uid="{00000000-0005-0000-0000-000006310000}"/>
    <cellStyle name="Normal 3 3 2 4 2 4 3" xfId="27645" xr:uid="{00000000-0005-0000-0000-0000006C0000}"/>
    <cellStyle name="Normal 3 3 2 4 2 5" xfId="7526" xr:uid="{00000000-0005-0000-0000-0000691D0000}"/>
    <cellStyle name="Normal 3 3 2 4 2 5 3" xfId="22628" xr:uid="{00000000-0005-0000-0000-000067580000}"/>
    <cellStyle name="Normal 3 3 2 4 2 7" xfId="17615" xr:uid="{00000000-0005-0000-0000-0000D2440000}"/>
    <cellStyle name="Normal 3 3 2 4 3" xfId="3308" xr:uid="{00000000-0005-0000-0000-0000EF0C0000}"/>
    <cellStyle name="Normal 3 3 2 4 3 2" xfId="13382" xr:uid="{00000000-0005-0000-0000-000049340000}"/>
    <cellStyle name="Normal 3 3 2 4 3 2 3" xfId="28480" xr:uid="{00000000-0005-0000-0000-0000436F0000}"/>
    <cellStyle name="Normal 3 3 2 4 3 3" xfId="8362" xr:uid="{00000000-0005-0000-0000-0000AD200000}"/>
    <cellStyle name="Normal 3 3 2 4 3 3 3" xfId="23463" xr:uid="{00000000-0005-0000-0000-0000AA5B0000}"/>
    <cellStyle name="Normal 3 3 2 4 3 5" xfId="18450" xr:uid="{00000000-0005-0000-0000-000015480000}"/>
    <cellStyle name="Normal 3 3 2 4 4" xfId="5001" xr:uid="{00000000-0005-0000-0000-00008C130000}"/>
    <cellStyle name="Normal 3 3 2 4 4 2" xfId="15053" xr:uid="{00000000-0005-0000-0000-0000D03A0000}"/>
    <cellStyle name="Normal 3 3 2 4 4 2 3" xfId="30151" xr:uid="{00000000-0005-0000-0000-0000CA750000}"/>
    <cellStyle name="Normal 3 3 2 4 4 3" xfId="10033" xr:uid="{00000000-0005-0000-0000-000034270000}"/>
    <cellStyle name="Normal 3 3 2 4 4 3 3" xfId="25134" xr:uid="{00000000-0005-0000-0000-000031620000}"/>
    <cellStyle name="Normal 3 3 2 4 4 5" xfId="20121" xr:uid="{00000000-0005-0000-0000-00009C4E0000}"/>
    <cellStyle name="Normal 3 3 2 4 5" xfId="11711" xr:uid="{00000000-0005-0000-0000-0000C22D0000}"/>
    <cellStyle name="Normal 3 3 2 4 5 3" xfId="26809" xr:uid="{00000000-0005-0000-0000-0000BC680000}"/>
    <cellStyle name="Normal 3 3 2 4 6" xfId="6690" xr:uid="{00000000-0005-0000-0000-0000251A0000}"/>
    <cellStyle name="Normal 3 3 2 4 6 3" xfId="21792" xr:uid="{00000000-0005-0000-0000-000023550000}"/>
    <cellStyle name="Normal 3 3 2 4 8" xfId="16779" xr:uid="{00000000-0005-0000-0000-00008E410000}"/>
    <cellStyle name="Normal 3 3 2 5" xfId="2037" xr:uid="{00000000-0005-0000-0000-0000F8070000}"/>
    <cellStyle name="Normal 3 3 2 5 2" xfId="3727" xr:uid="{00000000-0005-0000-0000-0000920E0000}"/>
    <cellStyle name="Normal 3 3 2 5 2 2" xfId="13800" xr:uid="{00000000-0005-0000-0000-0000EB350000}"/>
    <cellStyle name="Normal 3 3 2 5 2 2 3" xfId="28898" xr:uid="{00000000-0005-0000-0000-0000E5700000}"/>
    <cellStyle name="Normal 3 3 2 5 2 3" xfId="8780" xr:uid="{00000000-0005-0000-0000-00004F220000}"/>
    <cellStyle name="Normal 3 3 2 5 2 3 3" xfId="23881" xr:uid="{00000000-0005-0000-0000-00004C5D0000}"/>
    <cellStyle name="Normal 3 3 2 5 2 5" xfId="18868" xr:uid="{00000000-0005-0000-0000-0000B7490000}"/>
    <cellStyle name="Normal 3 3 2 5 3" xfId="5419" xr:uid="{00000000-0005-0000-0000-00002E150000}"/>
    <cellStyle name="Normal 3 3 2 5 3 2" xfId="15471" xr:uid="{00000000-0005-0000-0000-0000723C0000}"/>
    <cellStyle name="Normal 3 3 2 5 3 2 3" xfId="30569" xr:uid="{00000000-0005-0000-0000-00006C770000}"/>
    <cellStyle name="Normal 3 3 2 5 3 3" xfId="10451" xr:uid="{00000000-0005-0000-0000-0000D6280000}"/>
    <cellStyle name="Normal 3 3 2 5 3 3 3" xfId="25552" xr:uid="{00000000-0005-0000-0000-0000D3630000}"/>
    <cellStyle name="Normal 3 3 2 5 3 5" xfId="20539" xr:uid="{00000000-0005-0000-0000-00003E500000}"/>
    <cellStyle name="Normal 3 3 2 5 4" xfId="12129" xr:uid="{00000000-0005-0000-0000-0000642F0000}"/>
    <cellStyle name="Normal 3 3 2 5 4 3" xfId="27227" xr:uid="{00000000-0005-0000-0000-00005E6A0000}"/>
    <cellStyle name="Normal 3 3 2 5 5" xfId="7108" xr:uid="{00000000-0005-0000-0000-0000C71B0000}"/>
    <cellStyle name="Normal 3 3 2 5 5 3" xfId="22210" xr:uid="{00000000-0005-0000-0000-0000C5560000}"/>
    <cellStyle name="Normal 3 3 2 5 7" xfId="17197" xr:uid="{00000000-0005-0000-0000-000030430000}"/>
    <cellStyle name="Normal 3 3 2 6" xfId="2890" xr:uid="{00000000-0005-0000-0000-00004D0B0000}"/>
    <cellStyle name="Normal 3 3 2 6 2" xfId="12964" xr:uid="{00000000-0005-0000-0000-0000A7320000}"/>
    <cellStyle name="Normal 3 3 2 6 2 3" xfId="28062" xr:uid="{00000000-0005-0000-0000-0000A16D0000}"/>
    <cellStyle name="Normal 3 3 2 6 3" xfId="7944" xr:uid="{00000000-0005-0000-0000-00000B1F0000}"/>
    <cellStyle name="Normal 3 3 2 6 3 3" xfId="23045" xr:uid="{00000000-0005-0000-0000-0000085A0000}"/>
    <cellStyle name="Normal 3 3 2 6 5" xfId="18032" xr:uid="{00000000-0005-0000-0000-000073460000}"/>
    <cellStyle name="Normal 3 3 2 7" xfId="4583" xr:uid="{00000000-0005-0000-0000-0000EA110000}"/>
    <cellStyle name="Normal 3 3 2 7 2" xfId="14635" xr:uid="{00000000-0005-0000-0000-00002E390000}"/>
    <cellStyle name="Normal 3 3 2 7 2 3" xfId="29733" xr:uid="{00000000-0005-0000-0000-000028740000}"/>
    <cellStyle name="Normal 3 3 2 7 3" xfId="9615" xr:uid="{00000000-0005-0000-0000-000092250000}"/>
    <cellStyle name="Normal 3 3 2 7 3 3" xfId="24716" xr:uid="{00000000-0005-0000-0000-00008F600000}"/>
    <cellStyle name="Normal 3 3 2 7 5" xfId="19703" xr:uid="{00000000-0005-0000-0000-0000FA4C0000}"/>
    <cellStyle name="Normal 3 3 2 8" xfId="11293" xr:uid="{00000000-0005-0000-0000-0000202C0000}"/>
    <cellStyle name="Normal 3 3 2 8 3" xfId="26391" xr:uid="{00000000-0005-0000-0000-00001A670000}"/>
    <cellStyle name="Normal 3 3 2 9" xfId="6272" xr:uid="{00000000-0005-0000-0000-000083180000}"/>
    <cellStyle name="Normal 3 3 2 9 3" xfId="21374" xr:uid="{00000000-0005-0000-0000-000081530000}"/>
    <cellStyle name="Normal 3 3 3" xfId="1236" xr:uid="{00000000-0005-0000-0000-0000D7040000}"/>
    <cellStyle name="Normal 3 3 3 10" xfId="16413" xr:uid="{00000000-0005-0000-0000-000020400000}"/>
    <cellStyle name="Normal 3 3 3 2" xfId="1455" xr:uid="{00000000-0005-0000-0000-0000B2050000}"/>
    <cellStyle name="Normal 3 3 3 2 2" xfId="1876" xr:uid="{00000000-0005-0000-0000-000057070000}"/>
    <cellStyle name="Normal 3 3 3 2 2 2" xfId="2715" xr:uid="{00000000-0005-0000-0000-00009E0A0000}"/>
    <cellStyle name="Normal 3 3 3 2 2 2 2" xfId="4405" xr:uid="{00000000-0005-0000-0000-000038110000}"/>
    <cellStyle name="Normal 3 3 3 2 2 2 2 2" xfId="14478" xr:uid="{00000000-0005-0000-0000-000091380000}"/>
    <cellStyle name="Normal 3 3 3 2 2 2 2 2 3" xfId="29576" xr:uid="{00000000-0005-0000-0000-00008B730000}"/>
    <cellStyle name="Normal 3 3 3 2 2 2 2 3" xfId="9458" xr:uid="{00000000-0005-0000-0000-0000F5240000}"/>
    <cellStyle name="Normal 3 3 3 2 2 2 2 3 3" xfId="24559" xr:uid="{00000000-0005-0000-0000-0000F25F0000}"/>
    <cellStyle name="Normal 3 3 3 2 2 2 2 5" xfId="19546" xr:uid="{00000000-0005-0000-0000-00005D4C0000}"/>
    <cellStyle name="Normal 3 3 3 2 2 2 3" xfId="6097" xr:uid="{00000000-0005-0000-0000-0000D4170000}"/>
    <cellStyle name="Normal 3 3 3 2 2 2 3 2" xfId="16149" xr:uid="{00000000-0005-0000-0000-0000183F0000}"/>
    <cellStyle name="Normal 3 3 3 2 2 2 3 2 3" xfId="31247" xr:uid="{00000000-0005-0000-0000-0000127A0000}"/>
    <cellStyle name="Normal 3 3 3 2 2 2 3 3" xfId="11129" xr:uid="{00000000-0005-0000-0000-00007C2B0000}"/>
    <cellStyle name="Normal 3 3 3 2 2 2 3 3 3" xfId="26230" xr:uid="{00000000-0005-0000-0000-000079660000}"/>
    <cellStyle name="Normal 3 3 3 2 2 2 3 5" xfId="21217" xr:uid="{00000000-0005-0000-0000-0000E4520000}"/>
    <cellStyle name="Normal 3 3 3 2 2 2 4" xfId="12807" xr:uid="{00000000-0005-0000-0000-00000A320000}"/>
    <cellStyle name="Normal 3 3 3 2 2 2 4 3" xfId="27905" xr:uid="{00000000-0005-0000-0000-0000046D0000}"/>
    <cellStyle name="Normal 3 3 3 2 2 2 5" xfId="7786" xr:uid="{00000000-0005-0000-0000-00006D1E0000}"/>
    <cellStyle name="Normal 3 3 3 2 2 2 5 3" xfId="22888" xr:uid="{00000000-0005-0000-0000-00006B590000}"/>
    <cellStyle name="Normal 3 3 3 2 2 2 7" xfId="17875" xr:uid="{00000000-0005-0000-0000-0000D6450000}"/>
    <cellStyle name="Normal 3 3 3 2 2 3" xfId="3568" xr:uid="{00000000-0005-0000-0000-0000F30D0000}"/>
    <cellStyle name="Normal 3 3 3 2 2 3 2" xfId="13642" xr:uid="{00000000-0005-0000-0000-00004D350000}"/>
    <cellStyle name="Normal 3 3 3 2 2 3 2 3" xfId="28740" xr:uid="{00000000-0005-0000-0000-000047700000}"/>
    <cellStyle name="Normal 3 3 3 2 2 3 3" xfId="8622" xr:uid="{00000000-0005-0000-0000-0000B1210000}"/>
    <cellStyle name="Normal 3 3 3 2 2 3 3 3" xfId="23723" xr:uid="{00000000-0005-0000-0000-0000AE5C0000}"/>
    <cellStyle name="Normal 3 3 3 2 2 3 5" xfId="18710" xr:uid="{00000000-0005-0000-0000-000019490000}"/>
    <cellStyle name="Normal 3 3 3 2 2 4" xfId="5261" xr:uid="{00000000-0005-0000-0000-000090140000}"/>
    <cellStyle name="Normal 3 3 3 2 2 4 2" xfId="15313" xr:uid="{00000000-0005-0000-0000-0000D43B0000}"/>
    <cellStyle name="Normal 3 3 3 2 2 4 2 3" xfId="30411" xr:uid="{00000000-0005-0000-0000-0000CE760000}"/>
    <cellStyle name="Normal 3 3 3 2 2 4 3" xfId="10293" xr:uid="{00000000-0005-0000-0000-000038280000}"/>
    <cellStyle name="Normal 3 3 3 2 2 4 3 3" xfId="25394" xr:uid="{00000000-0005-0000-0000-000035630000}"/>
    <cellStyle name="Normal 3 3 3 2 2 4 5" xfId="20381" xr:uid="{00000000-0005-0000-0000-0000A04F0000}"/>
    <cellStyle name="Normal 3 3 3 2 2 5" xfId="11971" xr:uid="{00000000-0005-0000-0000-0000C62E0000}"/>
    <cellStyle name="Normal 3 3 3 2 2 5 3" xfId="27069" xr:uid="{00000000-0005-0000-0000-0000C0690000}"/>
    <cellStyle name="Normal 3 3 3 2 2 6" xfId="6950" xr:uid="{00000000-0005-0000-0000-0000291B0000}"/>
    <cellStyle name="Normal 3 3 3 2 2 6 3" xfId="22052" xr:uid="{00000000-0005-0000-0000-000027560000}"/>
    <cellStyle name="Normal 3 3 3 2 2 8" xfId="17039" xr:uid="{00000000-0005-0000-0000-000092420000}"/>
    <cellStyle name="Normal 3 3 3 2 3" xfId="2297" xr:uid="{00000000-0005-0000-0000-0000FC080000}"/>
    <cellStyle name="Normal 3 3 3 2 3 2" xfId="3987" xr:uid="{00000000-0005-0000-0000-0000960F0000}"/>
    <cellStyle name="Normal 3 3 3 2 3 2 2" xfId="14060" xr:uid="{00000000-0005-0000-0000-0000EF360000}"/>
    <cellStyle name="Normal 3 3 3 2 3 2 2 3" xfId="29158" xr:uid="{00000000-0005-0000-0000-0000E9710000}"/>
    <cellStyle name="Normal 3 3 3 2 3 2 3" xfId="9040" xr:uid="{00000000-0005-0000-0000-000053230000}"/>
    <cellStyle name="Normal 3 3 3 2 3 2 3 3" xfId="24141" xr:uid="{00000000-0005-0000-0000-0000505E0000}"/>
    <cellStyle name="Normal 3 3 3 2 3 2 5" xfId="19128" xr:uid="{00000000-0005-0000-0000-0000BB4A0000}"/>
    <cellStyle name="Normal 3 3 3 2 3 3" xfId="5679" xr:uid="{00000000-0005-0000-0000-000032160000}"/>
    <cellStyle name="Normal 3 3 3 2 3 3 2" xfId="15731" xr:uid="{00000000-0005-0000-0000-0000763D0000}"/>
    <cellStyle name="Normal 3 3 3 2 3 3 2 3" xfId="30829" xr:uid="{00000000-0005-0000-0000-000070780000}"/>
    <cellStyle name="Normal 3 3 3 2 3 3 3" xfId="10711" xr:uid="{00000000-0005-0000-0000-0000DA290000}"/>
    <cellStyle name="Normal 3 3 3 2 3 3 3 3" xfId="25812" xr:uid="{00000000-0005-0000-0000-0000D7640000}"/>
    <cellStyle name="Normal 3 3 3 2 3 3 5" xfId="20799" xr:uid="{00000000-0005-0000-0000-000042510000}"/>
    <cellStyle name="Normal 3 3 3 2 3 4" xfId="12389" xr:uid="{00000000-0005-0000-0000-000068300000}"/>
    <cellStyle name="Normal 3 3 3 2 3 4 3" xfId="27487" xr:uid="{00000000-0005-0000-0000-0000626B0000}"/>
    <cellStyle name="Normal 3 3 3 2 3 5" xfId="7368" xr:uid="{00000000-0005-0000-0000-0000CB1C0000}"/>
    <cellStyle name="Normal 3 3 3 2 3 5 3" xfId="22470" xr:uid="{00000000-0005-0000-0000-0000C9570000}"/>
    <cellStyle name="Normal 3 3 3 2 3 7" xfId="17457" xr:uid="{00000000-0005-0000-0000-000034440000}"/>
    <cellStyle name="Normal 3 3 3 2 4" xfId="3150" xr:uid="{00000000-0005-0000-0000-0000510C0000}"/>
    <cellStyle name="Normal 3 3 3 2 4 2" xfId="13224" xr:uid="{00000000-0005-0000-0000-0000AB330000}"/>
    <cellStyle name="Normal 3 3 3 2 4 2 3" xfId="28322" xr:uid="{00000000-0005-0000-0000-0000A56E0000}"/>
    <cellStyle name="Normal 3 3 3 2 4 3" xfId="8204" xr:uid="{00000000-0005-0000-0000-00000F200000}"/>
    <cellStyle name="Normal 3 3 3 2 4 3 3" xfId="23305" xr:uid="{00000000-0005-0000-0000-00000C5B0000}"/>
    <cellStyle name="Normal 3 3 3 2 4 5" xfId="18292" xr:uid="{00000000-0005-0000-0000-000077470000}"/>
    <cellStyle name="Normal 3 3 3 2 5" xfId="4843" xr:uid="{00000000-0005-0000-0000-0000EE120000}"/>
    <cellStyle name="Normal 3 3 3 2 5 2" xfId="14895" xr:uid="{00000000-0005-0000-0000-0000323A0000}"/>
    <cellStyle name="Normal 3 3 3 2 5 2 3" xfId="29993" xr:uid="{00000000-0005-0000-0000-00002C750000}"/>
    <cellStyle name="Normal 3 3 3 2 5 3" xfId="9875" xr:uid="{00000000-0005-0000-0000-000096260000}"/>
    <cellStyle name="Normal 3 3 3 2 5 3 3" xfId="24976" xr:uid="{00000000-0005-0000-0000-000093610000}"/>
    <cellStyle name="Normal 3 3 3 2 5 5" xfId="19963" xr:uid="{00000000-0005-0000-0000-0000FE4D0000}"/>
    <cellStyle name="Normal 3 3 3 2 6" xfId="11553" xr:uid="{00000000-0005-0000-0000-0000242D0000}"/>
    <cellStyle name="Normal 3 3 3 2 6 3" xfId="26651" xr:uid="{00000000-0005-0000-0000-00001E680000}"/>
    <cellStyle name="Normal 3 3 3 2 7" xfId="6532" xr:uid="{00000000-0005-0000-0000-000087190000}"/>
    <cellStyle name="Normal 3 3 3 2 7 3" xfId="21634" xr:uid="{00000000-0005-0000-0000-000085540000}"/>
    <cellStyle name="Normal 3 3 3 2 9" xfId="16621" xr:uid="{00000000-0005-0000-0000-0000F0400000}"/>
    <cellStyle name="Normal 3 3 3 3" xfId="1668" xr:uid="{00000000-0005-0000-0000-000087060000}"/>
    <cellStyle name="Normal 3 3 3 3 2" xfId="2507" xr:uid="{00000000-0005-0000-0000-0000CE090000}"/>
    <cellStyle name="Normal 3 3 3 3 2 2" xfId="4197" xr:uid="{00000000-0005-0000-0000-000068100000}"/>
    <cellStyle name="Normal 3 3 3 3 2 2 2" xfId="14270" xr:uid="{00000000-0005-0000-0000-0000C1370000}"/>
    <cellStyle name="Normal 3 3 3 3 2 2 2 3" xfId="29368" xr:uid="{00000000-0005-0000-0000-0000BB720000}"/>
    <cellStyle name="Normal 3 3 3 3 2 2 3" xfId="9250" xr:uid="{00000000-0005-0000-0000-000025240000}"/>
    <cellStyle name="Normal 3 3 3 3 2 2 3 3" xfId="24351" xr:uid="{00000000-0005-0000-0000-0000225F0000}"/>
    <cellStyle name="Normal 3 3 3 3 2 2 5" xfId="19338" xr:uid="{00000000-0005-0000-0000-00008D4B0000}"/>
    <cellStyle name="Normal 3 3 3 3 2 3" xfId="5889" xr:uid="{00000000-0005-0000-0000-000004170000}"/>
    <cellStyle name="Normal 3 3 3 3 2 3 2" xfId="15941" xr:uid="{00000000-0005-0000-0000-0000483E0000}"/>
    <cellStyle name="Normal 3 3 3 3 2 3 2 3" xfId="31039" xr:uid="{00000000-0005-0000-0000-000042790000}"/>
    <cellStyle name="Normal 3 3 3 3 2 3 3" xfId="10921" xr:uid="{00000000-0005-0000-0000-0000AC2A0000}"/>
    <cellStyle name="Normal 3 3 3 3 2 3 3 3" xfId="26022" xr:uid="{00000000-0005-0000-0000-0000A9650000}"/>
    <cellStyle name="Normal 3 3 3 3 2 3 5" xfId="21009" xr:uid="{00000000-0005-0000-0000-000014520000}"/>
    <cellStyle name="Normal 3 3 3 3 2 4" xfId="12599" xr:uid="{00000000-0005-0000-0000-00003A310000}"/>
    <cellStyle name="Normal 3 3 3 3 2 4 3" xfId="27697" xr:uid="{00000000-0005-0000-0000-0000346C0000}"/>
    <cellStyle name="Normal 3 3 3 3 2 5" xfId="7578" xr:uid="{00000000-0005-0000-0000-00009D1D0000}"/>
    <cellStyle name="Normal 3 3 3 3 2 5 3" xfId="22680" xr:uid="{00000000-0005-0000-0000-00009B580000}"/>
    <cellStyle name="Normal 3 3 3 3 2 7" xfId="17667" xr:uid="{00000000-0005-0000-0000-000006450000}"/>
    <cellStyle name="Normal 3 3 3 3 3" xfId="3360" xr:uid="{00000000-0005-0000-0000-0000230D0000}"/>
    <cellStyle name="Normal 3 3 3 3 3 2" xfId="13434" xr:uid="{00000000-0005-0000-0000-00007D340000}"/>
    <cellStyle name="Normal 3 3 3 3 3 2 3" xfId="28532" xr:uid="{00000000-0005-0000-0000-0000776F0000}"/>
    <cellStyle name="Normal 3 3 3 3 3 3" xfId="8414" xr:uid="{00000000-0005-0000-0000-0000E1200000}"/>
    <cellStyle name="Normal 3 3 3 3 3 3 3" xfId="23515" xr:uid="{00000000-0005-0000-0000-0000DE5B0000}"/>
    <cellStyle name="Normal 3 3 3 3 3 5" xfId="18502" xr:uid="{00000000-0005-0000-0000-000049480000}"/>
    <cellStyle name="Normal 3 3 3 3 4" xfId="5053" xr:uid="{00000000-0005-0000-0000-0000C0130000}"/>
    <cellStyle name="Normal 3 3 3 3 4 2" xfId="15105" xr:uid="{00000000-0005-0000-0000-0000043B0000}"/>
    <cellStyle name="Normal 3 3 3 3 4 2 3" xfId="30203" xr:uid="{00000000-0005-0000-0000-0000FE750000}"/>
    <cellStyle name="Normal 3 3 3 3 4 3" xfId="10085" xr:uid="{00000000-0005-0000-0000-000068270000}"/>
    <cellStyle name="Normal 3 3 3 3 4 3 3" xfId="25186" xr:uid="{00000000-0005-0000-0000-000065620000}"/>
    <cellStyle name="Normal 3 3 3 3 4 5" xfId="20173" xr:uid="{00000000-0005-0000-0000-0000D04E0000}"/>
    <cellStyle name="Normal 3 3 3 3 5" xfId="11763" xr:uid="{00000000-0005-0000-0000-0000F62D0000}"/>
    <cellStyle name="Normal 3 3 3 3 5 3" xfId="26861" xr:uid="{00000000-0005-0000-0000-0000F0680000}"/>
    <cellStyle name="Normal 3 3 3 3 6" xfId="6742" xr:uid="{00000000-0005-0000-0000-0000591A0000}"/>
    <cellStyle name="Normal 3 3 3 3 6 3" xfId="21844" xr:uid="{00000000-0005-0000-0000-000057550000}"/>
    <cellStyle name="Normal 3 3 3 3 8" xfId="16831" xr:uid="{00000000-0005-0000-0000-0000C2410000}"/>
    <cellStyle name="Normal 3 3 3 4" xfId="2089" xr:uid="{00000000-0005-0000-0000-00002C080000}"/>
    <cellStyle name="Normal 3 3 3 4 2" xfId="3779" xr:uid="{00000000-0005-0000-0000-0000C60E0000}"/>
    <cellStyle name="Normal 3 3 3 4 2 2" xfId="13852" xr:uid="{00000000-0005-0000-0000-00001F360000}"/>
    <cellStyle name="Normal 3 3 3 4 2 2 3" xfId="28950" xr:uid="{00000000-0005-0000-0000-000019710000}"/>
    <cellStyle name="Normal 3 3 3 4 2 3" xfId="8832" xr:uid="{00000000-0005-0000-0000-000083220000}"/>
    <cellStyle name="Normal 3 3 3 4 2 3 3" xfId="23933" xr:uid="{00000000-0005-0000-0000-0000805D0000}"/>
    <cellStyle name="Normal 3 3 3 4 2 5" xfId="18920" xr:uid="{00000000-0005-0000-0000-0000EB490000}"/>
    <cellStyle name="Normal 3 3 3 4 3" xfId="5471" xr:uid="{00000000-0005-0000-0000-000062150000}"/>
    <cellStyle name="Normal 3 3 3 4 3 2" xfId="15523" xr:uid="{00000000-0005-0000-0000-0000A63C0000}"/>
    <cellStyle name="Normal 3 3 3 4 3 2 3" xfId="30621" xr:uid="{00000000-0005-0000-0000-0000A0770000}"/>
    <cellStyle name="Normal 3 3 3 4 3 3" xfId="10503" xr:uid="{00000000-0005-0000-0000-00000A290000}"/>
    <cellStyle name="Normal 3 3 3 4 3 3 3" xfId="25604" xr:uid="{00000000-0005-0000-0000-000007640000}"/>
    <cellStyle name="Normal 3 3 3 4 3 5" xfId="20591" xr:uid="{00000000-0005-0000-0000-000072500000}"/>
    <cellStyle name="Normal 3 3 3 4 4" xfId="12181" xr:uid="{00000000-0005-0000-0000-0000982F0000}"/>
    <cellStyle name="Normal 3 3 3 4 4 3" xfId="27279" xr:uid="{00000000-0005-0000-0000-0000926A0000}"/>
    <cellStyle name="Normal 3 3 3 4 5" xfId="7160" xr:uid="{00000000-0005-0000-0000-0000FB1B0000}"/>
    <cellStyle name="Normal 3 3 3 4 5 3" xfId="22262" xr:uid="{00000000-0005-0000-0000-0000F9560000}"/>
    <cellStyle name="Normal 3 3 3 4 7" xfId="17249" xr:uid="{00000000-0005-0000-0000-000064430000}"/>
    <cellStyle name="Normal 3 3 3 5" xfId="2942" xr:uid="{00000000-0005-0000-0000-0000810B0000}"/>
    <cellStyle name="Normal 3 3 3 5 2" xfId="13016" xr:uid="{00000000-0005-0000-0000-0000DB320000}"/>
    <cellStyle name="Normal 3 3 3 5 2 3" xfId="28114" xr:uid="{00000000-0005-0000-0000-0000D56D0000}"/>
    <cellStyle name="Normal 3 3 3 5 3" xfId="7996" xr:uid="{00000000-0005-0000-0000-00003F1F0000}"/>
    <cellStyle name="Normal 3 3 3 5 3 3" xfId="23097" xr:uid="{00000000-0005-0000-0000-00003C5A0000}"/>
    <cellStyle name="Normal 3 3 3 5 5" xfId="18084" xr:uid="{00000000-0005-0000-0000-0000A7460000}"/>
    <cellStyle name="Normal 3 3 3 6" xfId="4635" xr:uid="{00000000-0005-0000-0000-00001E120000}"/>
    <cellStyle name="Normal 3 3 3 6 2" xfId="14687" xr:uid="{00000000-0005-0000-0000-000062390000}"/>
    <cellStyle name="Normal 3 3 3 6 2 3" xfId="29785" xr:uid="{00000000-0005-0000-0000-00005C740000}"/>
    <cellStyle name="Normal 3 3 3 6 3" xfId="9667" xr:uid="{00000000-0005-0000-0000-0000C6250000}"/>
    <cellStyle name="Normal 3 3 3 6 3 3" xfId="24768" xr:uid="{00000000-0005-0000-0000-0000C3600000}"/>
    <cellStyle name="Normal 3 3 3 6 5" xfId="19755" xr:uid="{00000000-0005-0000-0000-00002E4D0000}"/>
    <cellStyle name="Normal 3 3 3 7" xfId="11345" xr:uid="{00000000-0005-0000-0000-0000542C0000}"/>
    <cellStyle name="Normal 3 3 3 7 3" xfId="26443" xr:uid="{00000000-0005-0000-0000-00004E670000}"/>
    <cellStyle name="Normal 3 3 3 8" xfId="6324" xr:uid="{00000000-0005-0000-0000-0000B7180000}"/>
    <cellStyle name="Normal 3 3 3 8 3" xfId="21426" xr:uid="{00000000-0005-0000-0000-0000B5530000}"/>
    <cellStyle name="Normal 3 3 4" xfId="1349" xr:uid="{00000000-0005-0000-0000-000048050000}"/>
    <cellStyle name="Normal 3 3 4 2" xfId="1772" xr:uid="{00000000-0005-0000-0000-0000EF060000}"/>
    <cellStyle name="Normal 3 3 4 2 2" xfId="2611" xr:uid="{00000000-0005-0000-0000-0000360A0000}"/>
    <cellStyle name="Normal 3 3 4 2 2 2" xfId="4301" xr:uid="{00000000-0005-0000-0000-0000D0100000}"/>
    <cellStyle name="Normal 3 3 4 2 2 2 2" xfId="14374" xr:uid="{00000000-0005-0000-0000-000029380000}"/>
    <cellStyle name="Normal 3 3 4 2 2 2 2 3" xfId="29472" xr:uid="{00000000-0005-0000-0000-000023730000}"/>
    <cellStyle name="Normal 3 3 4 2 2 2 3" xfId="9354" xr:uid="{00000000-0005-0000-0000-00008D240000}"/>
    <cellStyle name="Normal 3 3 4 2 2 2 3 3" xfId="24455" xr:uid="{00000000-0005-0000-0000-00008A5F0000}"/>
    <cellStyle name="Normal 3 3 4 2 2 2 5" xfId="19442" xr:uid="{00000000-0005-0000-0000-0000F54B0000}"/>
    <cellStyle name="Normal 3 3 4 2 2 3" xfId="5993" xr:uid="{00000000-0005-0000-0000-00006C170000}"/>
    <cellStyle name="Normal 3 3 4 2 2 3 2" xfId="16045" xr:uid="{00000000-0005-0000-0000-0000B03E0000}"/>
    <cellStyle name="Normal 3 3 4 2 2 3 2 3" xfId="31143" xr:uid="{00000000-0005-0000-0000-0000AA790000}"/>
    <cellStyle name="Normal 3 3 4 2 2 3 3" xfId="11025" xr:uid="{00000000-0005-0000-0000-0000142B0000}"/>
    <cellStyle name="Normal 3 3 4 2 2 3 3 3" xfId="26126" xr:uid="{00000000-0005-0000-0000-000011660000}"/>
    <cellStyle name="Normal 3 3 4 2 2 3 5" xfId="21113" xr:uid="{00000000-0005-0000-0000-00007C520000}"/>
    <cellStyle name="Normal 3 3 4 2 2 4" xfId="12703" xr:uid="{00000000-0005-0000-0000-0000A2310000}"/>
    <cellStyle name="Normal 3 3 4 2 2 4 3" xfId="27801" xr:uid="{00000000-0005-0000-0000-00009C6C0000}"/>
    <cellStyle name="Normal 3 3 4 2 2 5" xfId="7682" xr:uid="{00000000-0005-0000-0000-0000051E0000}"/>
    <cellStyle name="Normal 3 3 4 2 2 5 3" xfId="22784" xr:uid="{00000000-0005-0000-0000-000003590000}"/>
    <cellStyle name="Normal 3 3 4 2 2 7" xfId="17771" xr:uid="{00000000-0005-0000-0000-00006E450000}"/>
    <cellStyle name="Normal 3 3 4 2 3" xfId="3464" xr:uid="{00000000-0005-0000-0000-00008B0D0000}"/>
    <cellStyle name="Normal 3 3 4 2 3 2" xfId="13538" xr:uid="{00000000-0005-0000-0000-0000E5340000}"/>
    <cellStyle name="Normal 3 3 4 2 3 2 3" xfId="28636" xr:uid="{00000000-0005-0000-0000-0000DF6F0000}"/>
    <cellStyle name="Normal 3 3 4 2 3 3" xfId="8518" xr:uid="{00000000-0005-0000-0000-000049210000}"/>
    <cellStyle name="Normal 3 3 4 2 3 3 3" xfId="23619" xr:uid="{00000000-0005-0000-0000-0000465C0000}"/>
    <cellStyle name="Normal 3 3 4 2 3 5" xfId="18606" xr:uid="{00000000-0005-0000-0000-0000B1480000}"/>
    <cellStyle name="Normal 3 3 4 2 4" xfId="5157" xr:uid="{00000000-0005-0000-0000-000028140000}"/>
    <cellStyle name="Normal 3 3 4 2 4 2" xfId="15209" xr:uid="{00000000-0005-0000-0000-00006C3B0000}"/>
    <cellStyle name="Normal 3 3 4 2 4 2 3" xfId="30307" xr:uid="{00000000-0005-0000-0000-000066760000}"/>
    <cellStyle name="Normal 3 3 4 2 4 3" xfId="10189" xr:uid="{00000000-0005-0000-0000-0000D0270000}"/>
    <cellStyle name="Normal 3 3 4 2 4 3 3" xfId="25290" xr:uid="{00000000-0005-0000-0000-0000CD620000}"/>
    <cellStyle name="Normal 3 3 4 2 4 5" xfId="20277" xr:uid="{00000000-0005-0000-0000-0000384F0000}"/>
    <cellStyle name="Normal 3 3 4 2 5" xfId="11867" xr:uid="{00000000-0005-0000-0000-00005E2E0000}"/>
    <cellStyle name="Normal 3 3 4 2 5 3" xfId="26965" xr:uid="{00000000-0005-0000-0000-000058690000}"/>
    <cellStyle name="Normal 3 3 4 2 6" xfId="6846" xr:uid="{00000000-0005-0000-0000-0000C11A0000}"/>
    <cellStyle name="Normal 3 3 4 2 6 3" xfId="21948" xr:uid="{00000000-0005-0000-0000-0000BF550000}"/>
    <cellStyle name="Normal 3 3 4 2 8" xfId="16935" xr:uid="{00000000-0005-0000-0000-00002A420000}"/>
    <cellStyle name="Normal 3 3 4 3" xfId="2193" xr:uid="{00000000-0005-0000-0000-000094080000}"/>
    <cellStyle name="Normal 3 3 4 3 2" xfId="3883" xr:uid="{00000000-0005-0000-0000-00002E0F0000}"/>
    <cellStyle name="Normal 3 3 4 3 2 2" xfId="13956" xr:uid="{00000000-0005-0000-0000-000087360000}"/>
    <cellStyle name="Normal 3 3 4 3 2 2 3" xfId="29054" xr:uid="{00000000-0005-0000-0000-000081710000}"/>
    <cellStyle name="Normal 3 3 4 3 2 3" xfId="8936" xr:uid="{00000000-0005-0000-0000-0000EB220000}"/>
    <cellStyle name="Normal 3 3 4 3 2 3 3" xfId="24037" xr:uid="{00000000-0005-0000-0000-0000E85D0000}"/>
    <cellStyle name="Normal 3 3 4 3 2 5" xfId="19024" xr:uid="{00000000-0005-0000-0000-0000534A0000}"/>
    <cellStyle name="Normal 3 3 4 3 3" xfId="5575" xr:uid="{00000000-0005-0000-0000-0000CA150000}"/>
    <cellStyle name="Normal 3 3 4 3 3 2" xfId="15627" xr:uid="{00000000-0005-0000-0000-00000E3D0000}"/>
    <cellStyle name="Normal 3 3 4 3 3 2 3" xfId="30725" xr:uid="{00000000-0005-0000-0000-000008780000}"/>
    <cellStyle name="Normal 3 3 4 3 3 3" xfId="10607" xr:uid="{00000000-0005-0000-0000-000072290000}"/>
    <cellStyle name="Normal 3 3 4 3 3 3 3" xfId="25708" xr:uid="{00000000-0005-0000-0000-00006F640000}"/>
    <cellStyle name="Normal 3 3 4 3 3 5" xfId="20695" xr:uid="{00000000-0005-0000-0000-0000DA500000}"/>
    <cellStyle name="Normal 3 3 4 3 4" xfId="12285" xr:uid="{00000000-0005-0000-0000-000000300000}"/>
    <cellStyle name="Normal 3 3 4 3 4 3" xfId="27383" xr:uid="{00000000-0005-0000-0000-0000FA6A0000}"/>
    <cellStyle name="Normal 3 3 4 3 5" xfId="7264" xr:uid="{00000000-0005-0000-0000-0000631C0000}"/>
    <cellStyle name="Normal 3 3 4 3 5 3" xfId="22366" xr:uid="{00000000-0005-0000-0000-000061570000}"/>
    <cellStyle name="Normal 3 3 4 3 7" xfId="17353" xr:uid="{00000000-0005-0000-0000-0000CC430000}"/>
    <cellStyle name="Normal 3 3 4 4" xfId="3046" xr:uid="{00000000-0005-0000-0000-0000E90B0000}"/>
    <cellStyle name="Normal 3 3 4 4 2" xfId="13120" xr:uid="{00000000-0005-0000-0000-000043330000}"/>
    <cellStyle name="Normal 3 3 4 4 2 3" xfId="28218" xr:uid="{00000000-0005-0000-0000-00003D6E0000}"/>
    <cellStyle name="Normal 3 3 4 4 3" xfId="8100" xr:uid="{00000000-0005-0000-0000-0000A71F0000}"/>
    <cellStyle name="Normal 3 3 4 4 3 3" xfId="23201" xr:uid="{00000000-0005-0000-0000-0000A45A0000}"/>
    <cellStyle name="Normal 3 3 4 4 5" xfId="18188" xr:uid="{00000000-0005-0000-0000-00000F470000}"/>
    <cellStyle name="Normal 3 3 4 5" xfId="4739" xr:uid="{00000000-0005-0000-0000-000086120000}"/>
    <cellStyle name="Normal 3 3 4 5 2" xfId="14791" xr:uid="{00000000-0005-0000-0000-0000CA390000}"/>
    <cellStyle name="Normal 3 3 4 5 2 3" xfId="29889" xr:uid="{00000000-0005-0000-0000-0000C4740000}"/>
    <cellStyle name="Normal 3 3 4 5 3" xfId="9771" xr:uid="{00000000-0005-0000-0000-00002E260000}"/>
    <cellStyle name="Normal 3 3 4 5 3 3" xfId="24872" xr:uid="{00000000-0005-0000-0000-00002B610000}"/>
    <cellStyle name="Normal 3 3 4 5 5" xfId="19859" xr:uid="{00000000-0005-0000-0000-0000964D0000}"/>
    <cellStyle name="Normal 3 3 4 6" xfId="11449" xr:uid="{00000000-0005-0000-0000-0000BC2C0000}"/>
    <cellStyle name="Normal 3 3 4 6 3" xfId="26547" xr:uid="{00000000-0005-0000-0000-0000B6670000}"/>
    <cellStyle name="Normal 3 3 4 7" xfId="6428" xr:uid="{00000000-0005-0000-0000-00001F190000}"/>
    <cellStyle name="Normal 3 3 4 7 3" xfId="21530" xr:uid="{00000000-0005-0000-0000-00001D540000}"/>
    <cellStyle name="Normal 3 3 4 9" xfId="16517" xr:uid="{00000000-0005-0000-0000-000088400000}"/>
    <cellStyle name="Normal 3 3 5" xfId="1562" xr:uid="{00000000-0005-0000-0000-00001D060000}"/>
    <cellStyle name="Normal 3 3 5 2" xfId="2403" xr:uid="{00000000-0005-0000-0000-000066090000}"/>
    <cellStyle name="Normal 3 3 5 2 2" xfId="4093" xr:uid="{00000000-0005-0000-0000-000000100000}"/>
    <cellStyle name="Normal 3 3 5 2 2 2" xfId="14166" xr:uid="{00000000-0005-0000-0000-000059370000}"/>
    <cellStyle name="Normal 3 3 5 2 2 2 3" xfId="29264" xr:uid="{00000000-0005-0000-0000-000053720000}"/>
    <cellStyle name="Normal 3 3 5 2 2 3" xfId="9146" xr:uid="{00000000-0005-0000-0000-0000BD230000}"/>
    <cellStyle name="Normal 3 3 5 2 2 3 3" xfId="24247" xr:uid="{00000000-0005-0000-0000-0000BA5E0000}"/>
    <cellStyle name="Normal 3 3 5 2 2 5" xfId="19234" xr:uid="{00000000-0005-0000-0000-0000254B0000}"/>
    <cellStyle name="Normal 3 3 5 2 3" xfId="5785" xr:uid="{00000000-0005-0000-0000-00009C160000}"/>
    <cellStyle name="Normal 3 3 5 2 3 2" xfId="15837" xr:uid="{00000000-0005-0000-0000-0000E03D0000}"/>
    <cellStyle name="Normal 3 3 5 2 3 2 3" xfId="30935" xr:uid="{00000000-0005-0000-0000-0000DA780000}"/>
    <cellStyle name="Normal 3 3 5 2 3 3" xfId="10817" xr:uid="{00000000-0005-0000-0000-0000442A0000}"/>
    <cellStyle name="Normal 3 3 5 2 3 3 3" xfId="25918" xr:uid="{00000000-0005-0000-0000-000041650000}"/>
    <cellStyle name="Normal 3 3 5 2 3 5" xfId="20905" xr:uid="{00000000-0005-0000-0000-0000AC510000}"/>
    <cellStyle name="Normal 3 3 5 2 4" xfId="12495" xr:uid="{00000000-0005-0000-0000-0000D2300000}"/>
    <cellStyle name="Normal 3 3 5 2 4 3" xfId="27593" xr:uid="{00000000-0005-0000-0000-0000CC6B0000}"/>
    <cellStyle name="Normal 3 3 5 2 5" xfId="7474" xr:uid="{00000000-0005-0000-0000-0000351D0000}"/>
    <cellStyle name="Normal 3 3 5 2 5 3" xfId="22576" xr:uid="{00000000-0005-0000-0000-000033580000}"/>
    <cellStyle name="Normal 3 3 5 2 7" xfId="17563" xr:uid="{00000000-0005-0000-0000-00009E440000}"/>
    <cellStyle name="Normal 3 3 5 3" xfId="3256" xr:uid="{00000000-0005-0000-0000-0000BB0C0000}"/>
    <cellStyle name="Normal 3 3 5 3 2" xfId="13330" xr:uid="{00000000-0005-0000-0000-000015340000}"/>
    <cellStyle name="Normal 3 3 5 3 2 3" xfId="28428" xr:uid="{00000000-0005-0000-0000-00000F6F0000}"/>
    <cellStyle name="Normal 3 3 5 3 3" xfId="8310" xr:uid="{00000000-0005-0000-0000-000079200000}"/>
    <cellStyle name="Normal 3 3 5 3 3 3" xfId="23411" xr:uid="{00000000-0005-0000-0000-0000765B0000}"/>
    <cellStyle name="Normal 3 3 5 3 5" xfId="18398" xr:uid="{00000000-0005-0000-0000-0000E1470000}"/>
    <cellStyle name="Normal 3 3 5 4" xfId="4949" xr:uid="{00000000-0005-0000-0000-000058130000}"/>
    <cellStyle name="Normal 3 3 5 4 2" xfId="15001" xr:uid="{00000000-0005-0000-0000-00009C3A0000}"/>
    <cellStyle name="Normal 3 3 5 4 2 3" xfId="30099" xr:uid="{00000000-0005-0000-0000-000096750000}"/>
    <cellStyle name="Normal 3 3 5 4 3" xfId="9981" xr:uid="{00000000-0005-0000-0000-000000270000}"/>
    <cellStyle name="Normal 3 3 5 4 3 3" xfId="25082" xr:uid="{00000000-0005-0000-0000-0000FD610000}"/>
    <cellStyle name="Normal 3 3 5 4 5" xfId="20069" xr:uid="{00000000-0005-0000-0000-0000684E0000}"/>
    <cellStyle name="Normal 3 3 5 5" xfId="11659" xr:uid="{00000000-0005-0000-0000-00008E2D0000}"/>
    <cellStyle name="Normal 3 3 5 5 3" xfId="26757" xr:uid="{00000000-0005-0000-0000-000088680000}"/>
    <cellStyle name="Normal 3 3 5 6" xfId="6638" xr:uid="{00000000-0005-0000-0000-0000F1190000}"/>
    <cellStyle name="Normal 3 3 5 6 3" xfId="21740" xr:uid="{00000000-0005-0000-0000-0000EF540000}"/>
    <cellStyle name="Normal 3 3 5 8" xfId="16727" xr:uid="{00000000-0005-0000-0000-00005A410000}"/>
    <cellStyle name="Normal 3 3 6" xfId="1983" xr:uid="{00000000-0005-0000-0000-0000C2070000}"/>
    <cellStyle name="Normal 3 3 6 2" xfId="3675" xr:uid="{00000000-0005-0000-0000-00005E0E0000}"/>
    <cellStyle name="Normal 3 3 6 2 2" xfId="13748" xr:uid="{00000000-0005-0000-0000-0000B7350000}"/>
    <cellStyle name="Normal 3 3 6 2 2 3" xfId="28846" xr:uid="{00000000-0005-0000-0000-0000B1700000}"/>
    <cellStyle name="Normal 3 3 6 2 3" xfId="8728" xr:uid="{00000000-0005-0000-0000-00001B220000}"/>
    <cellStyle name="Normal 3 3 6 2 3 3" xfId="23829" xr:uid="{00000000-0005-0000-0000-0000185D0000}"/>
    <cellStyle name="Normal 3 3 6 2 5" xfId="18816" xr:uid="{00000000-0005-0000-0000-000083490000}"/>
    <cellStyle name="Normal 3 3 6 3" xfId="5367" xr:uid="{00000000-0005-0000-0000-0000FA140000}"/>
    <cellStyle name="Normal 3 3 6 3 2" xfId="15419" xr:uid="{00000000-0005-0000-0000-00003E3C0000}"/>
    <cellStyle name="Normal 3 3 6 3 2 3" xfId="30517" xr:uid="{00000000-0005-0000-0000-000038770000}"/>
    <cellStyle name="Normal 3 3 6 3 3" xfId="10399" xr:uid="{00000000-0005-0000-0000-0000A2280000}"/>
    <cellStyle name="Normal 3 3 6 3 3 3" xfId="25500" xr:uid="{00000000-0005-0000-0000-00009F630000}"/>
    <cellStyle name="Normal 3 3 6 3 5" xfId="20487" xr:uid="{00000000-0005-0000-0000-00000A500000}"/>
    <cellStyle name="Normal 3 3 6 4" xfId="12077" xr:uid="{00000000-0005-0000-0000-0000302F0000}"/>
    <cellStyle name="Normal 3 3 6 4 3" xfId="27175" xr:uid="{00000000-0005-0000-0000-00002A6A0000}"/>
    <cellStyle name="Normal 3 3 6 5" xfId="7056" xr:uid="{00000000-0005-0000-0000-0000931B0000}"/>
    <cellStyle name="Normal 3 3 6 5 3" xfId="22158" xr:uid="{00000000-0005-0000-0000-000091560000}"/>
    <cellStyle name="Normal 3 3 6 7" xfId="17145" xr:uid="{00000000-0005-0000-0000-0000FC420000}"/>
    <cellStyle name="Normal 3 3 7" xfId="2834" xr:uid="{00000000-0005-0000-0000-0000150B0000}"/>
    <cellStyle name="Normal 3 3 7 2" xfId="12912" xr:uid="{00000000-0005-0000-0000-000073320000}"/>
    <cellStyle name="Normal 3 3 7 2 3" xfId="28010" xr:uid="{00000000-0005-0000-0000-00006D6D0000}"/>
    <cellStyle name="Normal 3 3 7 3" xfId="7892" xr:uid="{00000000-0005-0000-0000-0000D71E0000}"/>
    <cellStyle name="Normal 3 3 7 3 3" xfId="22993" xr:uid="{00000000-0005-0000-0000-0000D4590000}"/>
    <cellStyle name="Normal 3 3 7 5" xfId="17980" xr:uid="{00000000-0005-0000-0000-00003F460000}"/>
    <cellStyle name="Normal 3 3 8" xfId="4528" xr:uid="{00000000-0005-0000-0000-0000B3110000}"/>
    <cellStyle name="Normal 3 3 8 2" xfId="14583" xr:uid="{00000000-0005-0000-0000-0000FA380000}"/>
    <cellStyle name="Normal 3 3 8 2 3" xfId="29681" xr:uid="{00000000-0005-0000-0000-0000F4730000}"/>
    <cellStyle name="Normal 3 3 8 3" xfId="9563" xr:uid="{00000000-0005-0000-0000-00005E250000}"/>
    <cellStyle name="Normal 3 3 8 3 3" xfId="24664" xr:uid="{00000000-0005-0000-0000-00005B600000}"/>
    <cellStyle name="Normal 3 3 8 5" xfId="19651" xr:uid="{00000000-0005-0000-0000-0000C64C0000}"/>
    <cellStyle name="Normal 3 3 9" xfId="11239" xr:uid="{00000000-0005-0000-0000-0000EA2B0000}"/>
    <cellStyle name="Normal 3 3 9 3" xfId="26339" xr:uid="{00000000-0005-0000-0000-0000E6660000}"/>
    <cellStyle name="Normal 3 4" xfId="430" xr:uid="{00000000-0005-0000-0000-0000B0010000}"/>
    <cellStyle name="Normal 30" xfId="158" xr:uid="{00000000-0005-0000-0000-00009E000000}"/>
    <cellStyle name="Normal 30 2" xfId="159" xr:uid="{00000000-0005-0000-0000-00009F000000}"/>
    <cellStyle name="Normal 30 3" xfId="852" xr:uid="{00000000-0005-0000-0000-000056030000}"/>
    <cellStyle name="Normal 30 3 10" xfId="6219" xr:uid="{00000000-0005-0000-0000-00004E180000}"/>
    <cellStyle name="Normal 30 3 10 3" xfId="21323" xr:uid="{00000000-0005-0000-0000-00004E530000}"/>
    <cellStyle name="Normal 30 3 12" xfId="16308" xr:uid="{00000000-0005-0000-0000-0000B73F0000}"/>
    <cellStyle name="Normal 30 3 2" xfId="1183" xr:uid="{00000000-0005-0000-0000-0000A2040000}"/>
    <cellStyle name="Normal 30 3 2 11" xfId="16362" xr:uid="{00000000-0005-0000-0000-0000ED3F0000}"/>
    <cellStyle name="Normal 30 3 2 2" xfId="1291" xr:uid="{00000000-0005-0000-0000-00000E050000}"/>
    <cellStyle name="Normal 30 3 2 2 10" xfId="16466" xr:uid="{00000000-0005-0000-0000-000055400000}"/>
    <cellStyle name="Normal 30 3 2 2 2" xfId="1508" xr:uid="{00000000-0005-0000-0000-0000E7050000}"/>
    <cellStyle name="Normal 30 3 2 2 2 2" xfId="1929" xr:uid="{00000000-0005-0000-0000-00008C070000}"/>
    <cellStyle name="Normal 30 3 2 2 2 2 2" xfId="2768" xr:uid="{00000000-0005-0000-0000-0000D30A0000}"/>
    <cellStyle name="Normal 30 3 2 2 2 2 2 2" xfId="4458" xr:uid="{00000000-0005-0000-0000-00006D110000}"/>
    <cellStyle name="Normal 30 3 2 2 2 2 2 2 2" xfId="14531" xr:uid="{00000000-0005-0000-0000-0000C6380000}"/>
    <cellStyle name="Normal 30 3 2 2 2 2 2 2 2 3" xfId="29629" xr:uid="{00000000-0005-0000-0000-0000C0730000}"/>
    <cellStyle name="Normal 30 3 2 2 2 2 2 2 3" xfId="9511" xr:uid="{00000000-0005-0000-0000-00002A250000}"/>
    <cellStyle name="Normal 30 3 2 2 2 2 2 2 3 3" xfId="24612" xr:uid="{00000000-0005-0000-0000-000027600000}"/>
    <cellStyle name="Normal 30 3 2 2 2 2 2 2 5" xfId="19599" xr:uid="{00000000-0005-0000-0000-0000924C0000}"/>
    <cellStyle name="Normal 30 3 2 2 2 2 2 3" xfId="6150" xr:uid="{00000000-0005-0000-0000-000009180000}"/>
    <cellStyle name="Normal 30 3 2 2 2 2 2 3 2" xfId="16202" xr:uid="{00000000-0005-0000-0000-00004D3F0000}"/>
    <cellStyle name="Normal 30 3 2 2 2 2 2 3 2 3" xfId="31300" xr:uid="{00000000-0005-0000-0000-0000477A0000}"/>
    <cellStyle name="Normal 30 3 2 2 2 2 2 3 3" xfId="11182" xr:uid="{00000000-0005-0000-0000-0000B12B0000}"/>
    <cellStyle name="Normal 30 3 2 2 2 2 2 3 3 3" xfId="26283" xr:uid="{00000000-0005-0000-0000-0000AE660000}"/>
    <cellStyle name="Normal 30 3 2 2 2 2 2 3 5" xfId="21270" xr:uid="{00000000-0005-0000-0000-000019530000}"/>
    <cellStyle name="Normal 30 3 2 2 2 2 2 4" xfId="12860" xr:uid="{00000000-0005-0000-0000-00003F320000}"/>
    <cellStyle name="Normal 30 3 2 2 2 2 2 4 3" xfId="27958" xr:uid="{00000000-0005-0000-0000-0000396D0000}"/>
    <cellStyle name="Normal 30 3 2 2 2 2 2 5" xfId="7839" xr:uid="{00000000-0005-0000-0000-0000A21E0000}"/>
    <cellStyle name="Normal 30 3 2 2 2 2 2 5 3" xfId="22941" xr:uid="{00000000-0005-0000-0000-0000A0590000}"/>
    <cellStyle name="Normal 30 3 2 2 2 2 2 7" xfId="17928" xr:uid="{00000000-0005-0000-0000-00000B460000}"/>
    <cellStyle name="Normal 30 3 2 2 2 2 3" xfId="3621" xr:uid="{00000000-0005-0000-0000-0000280E0000}"/>
    <cellStyle name="Normal 30 3 2 2 2 2 3 2" xfId="13695" xr:uid="{00000000-0005-0000-0000-000082350000}"/>
    <cellStyle name="Normal 30 3 2 2 2 2 3 2 3" xfId="28793" xr:uid="{00000000-0005-0000-0000-00007C700000}"/>
    <cellStyle name="Normal 30 3 2 2 2 2 3 3" xfId="8675" xr:uid="{00000000-0005-0000-0000-0000E6210000}"/>
    <cellStyle name="Normal 30 3 2 2 2 2 3 3 3" xfId="23776" xr:uid="{00000000-0005-0000-0000-0000E35C0000}"/>
    <cellStyle name="Normal 30 3 2 2 2 2 3 5" xfId="18763" xr:uid="{00000000-0005-0000-0000-00004E490000}"/>
    <cellStyle name="Normal 30 3 2 2 2 2 4" xfId="5314" xr:uid="{00000000-0005-0000-0000-0000C5140000}"/>
    <cellStyle name="Normal 30 3 2 2 2 2 4 2" xfId="15366" xr:uid="{00000000-0005-0000-0000-0000093C0000}"/>
    <cellStyle name="Normal 30 3 2 2 2 2 4 2 3" xfId="30464" xr:uid="{00000000-0005-0000-0000-000003770000}"/>
    <cellStyle name="Normal 30 3 2 2 2 2 4 3" xfId="10346" xr:uid="{00000000-0005-0000-0000-00006D280000}"/>
    <cellStyle name="Normal 30 3 2 2 2 2 4 3 3" xfId="25447" xr:uid="{00000000-0005-0000-0000-00006A630000}"/>
    <cellStyle name="Normal 30 3 2 2 2 2 4 5" xfId="20434" xr:uid="{00000000-0005-0000-0000-0000D54F0000}"/>
    <cellStyle name="Normal 30 3 2 2 2 2 5" xfId="12024" xr:uid="{00000000-0005-0000-0000-0000FB2E0000}"/>
    <cellStyle name="Normal 30 3 2 2 2 2 5 3" xfId="27122" xr:uid="{00000000-0005-0000-0000-0000F5690000}"/>
    <cellStyle name="Normal 30 3 2 2 2 2 6" xfId="7003" xr:uid="{00000000-0005-0000-0000-00005E1B0000}"/>
    <cellStyle name="Normal 30 3 2 2 2 2 6 3" xfId="22105" xr:uid="{00000000-0005-0000-0000-00005C560000}"/>
    <cellStyle name="Normal 30 3 2 2 2 2 8" xfId="17092" xr:uid="{00000000-0005-0000-0000-0000C7420000}"/>
    <cellStyle name="Normal 30 3 2 2 2 3" xfId="2350" xr:uid="{00000000-0005-0000-0000-000031090000}"/>
    <cellStyle name="Normal 30 3 2 2 2 3 2" xfId="4040" xr:uid="{00000000-0005-0000-0000-0000CB0F0000}"/>
    <cellStyle name="Normal 30 3 2 2 2 3 2 2" xfId="14113" xr:uid="{00000000-0005-0000-0000-000024370000}"/>
    <cellStyle name="Normal 30 3 2 2 2 3 2 2 3" xfId="29211" xr:uid="{00000000-0005-0000-0000-00001E720000}"/>
    <cellStyle name="Normal 30 3 2 2 2 3 2 3" xfId="9093" xr:uid="{00000000-0005-0000-0000-000088230000}"/>
    <cellStyle name="Normal 30 3 2 2 2 3 2 3 3" xfId="24194" xr:uid="{00000000-0005-0000-0000-0000855E0000}"/>
    <cellStyle name="Normal 30 3 2 2 2 3 2 5" xfId="19181" xr:uid="{00000000-0005-0000-0000-0000F04A0000}"/>
    <cellStyle name="Normal 30 3 2 2 2 3 3" xfId="5732" xr:uid="{00000000-0005-0000-0000-000067160000}"/>
    <cellStyle name="Normal 30 3 2 2 2 3 3 2" xfId="15784" xr:uid="{00000000-0005-0000-0000-0000AB3D0000}"/>
    <cellStyle name="Normal 30 3 2 2 2 3 3 2 3" xfId="30882" xr:uid="{00000000-0005-0000-0000-0000A5780000}"/>
    <cellStyle name="Normal 30 3 2 2 2 3 3 3" xfId="10764" xr:uid="{00000000-0005-0000-0000-00000F2A0000}"/>
    <cellStyle name="Normal 30 3 2 2 2 3 3 3 3" xfId="25865" xr:uid="{00000000-0005-0000-0000-00000C650000}"/>
    <cellStyle name="Normal 30 3 2 2 2 3 3 5" xfId="20852" xr:uid="{00000000-0005-0000-0000-000077510000}"/>
    <cellStyle name="Normal 30 3 2 2 2 3 4" xfId="12442" xr:uid="{00000000-0005-0000-0000-00009D300000}"/>
    <cellStyle name="Normal 30 3 2 2 2 3 4 3" xfId="27540" xr:uid="{00000000-0005-0000-0000-0000976B0000}"/>
    <cellStyle name="Normal 30 3 2 2 2 3 5" xfId="7421" xr:uid="{00000000-0005-0000-0000-0000001D0000}"/>
    <cellStyle name="Normal 30 3 2 2 2 3 5 3" xfId="22523" xr:uid="{00000000-0005-0000-0000-0000FE570000}"/>
    <cellStyle name="Normal 30 3 2 2 2 3 7" xfId="17510" xr:uid="{00000000-0005-0000-0000-000069440000}"/>
    <cellStyle name="Normal 30 3 2 2 2 4" xfId="3203" xr:uid="{00000000-0005-0000-0000-0000860C0000}"/>
    <cellStyle name="Normal 30 3 2 2 2 4 2" xfId="13277" xr:uid="{00000000-0005-0000-0000-0000E0330000}"/>
    <cellStyle name="Normal 30 3 2 2 2 4 2 3" xfId="28375" xr:uid="{00000000-0005-0000-0000-0000DA6E0000}"/>
    <cellStyle name="Normal 30 3 2 2 2 4 3" xfId="8257" xr:uid="{00000000-0005-0000-0000-000044200000}"/>
    <cellStyle name="Normal 30 3 2 2 2 4 3 3" xfId="23358" xr:uid="{00000000-0005-0000-0000-0000415B0000}"/>
    <cellStyle name="Normal 30 3 2 2 2 4 5" xfId="18345" xr:uid="{00000000-0005-0000-0000-0000AC470000}"/>
    <cellStyle name="Normal 30 3 2 2 2 5" xfId="4896" xr:uid="{00000000-0005-0000-0000-000023130000}"/>
    <cellStyle name="Normal 30 3 2 2 2 5 2" xfId="14948" xr:uid="{00000000-0005-0000-0000-0000673A0000}"/>
    <cellStyle name="Normal 30 3 2 2 2 5 2 3" xfId="30046" xr:uid="{00000000-0005-0000-0000-000061750000}"/>
    <cellStyle name="Normal 30 3 2 2 2 5 3" xfId="9928" xr:uid="{00000000-0005-0000-0000-0000CB260000}"/>
    <cellStyle name="Normal 30 3 2 2 2 5 3 3" xfId="25029" xr:uid="{00000000-0005-0000-0000-0000C8610000}"/>
    <cellStyle name="Normal 30 3 2 2 2 5 5" xfId="20016" xr:uid="{00000000-0005-0000-0000-0000334E0000}"/>
    <cellStyle name="Normal 30 3 2 2 2 6" xfId="11606" xr:uid="{00000000-0005-0000-0000-0000592D0000}"/>
    <cellStyle name="Normal 30 3 2 2 2 6 3" xfId="26704" xr:uid="{00000000-0005-0000-0000-000053680000}"/>
    <cellStyle name="Normal 30 3 2 2 2 7" xfId="6585" xr:uid="{00000000-0005-0000-0000-0000BC190000}"/>
    <cellStyle name="Normal 30 3 2 2 2 7 3" xfId="21687" xr:uid="{00000000-0005-0000-0000-0000BA540000}"/>
    <cellStyle name="Normal 30 3 2 2 2 9" xfId="16674" xr:uid="{00000000-0005-0000-0000-000025410000}"/>
    <cellStyle name="Normal 30 3 2 2 3" xfId="1721" xr:uid="{00000000-0005-0000-0000-0000BC060000}"/>
    <cellStyle name="Normal 30 3 2 2 3 2" xfId="2560" xr:uid="{00000000-0005-0000-0000-0000030A0000}"/>
    <cellStyle name="Normal 30 3 2 2 3 2 2" xfId="4250" xr:uid="{00000000-0005-0000-0000-00009D100000}"/>
    <cellStyle name="Normal 30 3 2 2 3 2 2 2" xfId="14323" xr:uid="{00000000-0005-0000-0000-0000F6370000}"/>
    <cellStyle name="Normal 30 3 2 2 3 2 2 2 3" xfId="29421" xr:uid="{00000000-0005-0000-0000-0000F0720000}"/>
    <cellStyle name="Normal 30 3 2 2 3 2 2 3" xfId="9303" xr:uid="{00000000-0005-0000-0000-00005A240000}"/>
    <cellStyle name="Normal 30 3 2 2 3 2 2 3 3" xfId="24404" xr:uid="{00000000-0005-0000-0000-0000575F0000}"/>
    <cellStyle name="Normal 30 3 2 2 3 2 2 5" xfId="19391" xr:uid="{00000000-0005-0000-0000-0000C24B0000}"/>
    <cellStyle name="Normal 30 3 2 2 3 2 3" xfId="5942" xr:uid="{00000000-0005-0000-0000-000039170000}"/>
    <cellStyle name="Normal 30 3 2 2 3 2 3 2" xfId="15994" xr:uid="{00000000-0005-0000-0000-00007D3E0000}"/>
    <cellStyle name="Normal 30 3 2 2 3 2 3 2 3" xfId="31092" xr:uid="{00000000-0005-0000-0000-000077790000}"/>
    <cellStyle name="Normal 30 3 2 2 3 2 3 3" xfId="10974" xr:uid="{00000000-0005-0000-0000-0000E12A0000}"/>
    <cellStyle name="Normal 30 3 2 2 3 2 3 3 3" xfId="26075" xr:uid="{00000000-0005-0000-0000-0000DE650000}"/>
    <cellStyle name="Normal 30 3 2 2 3 2 3 5" xfId="21062" xr:uid="{00000000-0005-0000-0000-000049520000}"/>
    <cellStyle name="Normal 30 3 2 2 3 2 4" xfId="12652" xr:uid="{00000000-0005-0000-0000-00006F310000}"/>
    <cellStyle name="Normal 30 3 2 2 3 2 4 3" xfId="27750" xr:uid="{00000000-0005-0000-0000-0000696C0000}"/>
    <cellStyle name="Normal 30 3 2 2 3 2 5" xfId="7631" xr:uid="{00000000-0005-0000-0000-0000D21D0000}"/>
    <cellStyle name="Normal 30 3 2 2 3 2 5 3" xfId="22733" xr:uid="{00000000-0005-0000-0000-0000D0580000}"/>
    <cellStyle name="Normal 30 3 2 2 3 2 7" xfId="17720" xr:uid="{00000000-0005-0000-0000-00003B450000}"/>
    <cellStyle name="Normal 30 3 2 2 3 3" xfId="3413" xr:uid="{00000000-0005-0000-0000-0000580D0000}"/>
    <cellStyle name="Normal 30 3 2 2 3 3 2" xfId="13487" xr:uid="{00000000-0005-0000-0000-0000B2340000}"/>
    <cellStyle name="Normal 30 3 2 2 3 3 2 3" xfId="28585" xr:uid="{00000000-0005-0000-0000-0000AC6F0000}"/>
    <cellStyle name="Normal 30 3 2 2 3 3 3" xfId="8467" xr:uid="{00000000-0005-0000-0000-000016210000}"/>
    <cellStyle name="Normal 30 3 2 2 3 3 3 3" xfId="23568" xr:uid="{00000000-0005-0000-0000-0000135C0000}"/>
    <cellStyle name="Normal 30 3 2 2 3 3 5" xfId="18555" xr:uid="{00000000-0005-0000-0000-00007E480000}"/>
    <cellStyle name="Normal 30 3 2 2 3 4" xfId="5106" xr:uid="{00000000-0005-0000-0000-0000F5130000}"/>
    <cellStyle name="Normal 30 3 2 2 3 4 2" xfId="15158" xr:uid="{00000000-0005-0000-0000-0000393B0000}"/>
    <cellStyle name="Normal 30 3 2 2 3 4 2 3" xfId="30256" xr:uid="{00000000-0005-0000-0000-000033760000}"/>
    <cellStyle name="Normal 30 3 2 2 3 4 3" xfId="10138" xr:uid="{00000000-0005-0000-0000-00009D270000}"/>
    <cellStyle name="Normal 30 3 2 2 3 4 3 3" xfId="25239" xr:uid="{00000000-0005-0000-0000-00009A620000}"/>
    <cellStyle name="Normal 30 3 2 2 3 4 5" xfId="20226" xr:uid="{00000000-0005-0000-0000-0000054F0000}"/>
    <cellStyle name="Normal 30 3 2 2 3 5" xfId="11816" xr:uid="{00000000-0005-0000-0000-00002B2E0000}"/>
    <cellStyle name="Normal 30 3 2 2 3 5 3" xfId="26914" xr:uid="{00000000-0005-0000-0000-000025690000}"/>
    <cellStyle name="Normal 30 3 2 2 3 6" xfId="6795" xr:uid="{00000000-0005-0000-0000-00008E1A0000}"/>
    <cellStyle name="Normal 30 3 2 2 3 6 3" xfId="21897" xr:uid="{00000000-0005-0000-0000-00008C550000}"/>
    <cellStyle name="Normal 30 3 2 2 3 8" xfId="16884" xr:uid="{00000000-0005-0000-0000-0000F7410000}"/>
    <cellStyle name="Normal 30 3 2 2 4" xfId="2142" xr:uid="{00000000-0005-0000-0000-000061080000}"/>
    <cellStyle name="Normal 30 3 2 2 4 2" xfId="3832" xr:uid="{00000000-0005-0000-0000-0000FB0E0000}"/>
    <cellStyle name="Normal 30 3 2 2 4 2 2" xfId="13905" xr:uid="{00000000-0005-0000-0000-000054360000}"/>
    <cellStyle name="Normal 30 3 2 2 4 2 2 3" xfId="29003" xr:uid="{00000000-0005-0000-0000-00004E710000}"/>
    <cellStyle name="Normal 30 3 2 2 4 2 3" xfId="8885" xr:uid="{00000000-0005-0000-0000-0000B8220000}"/>
    <cellStyle name="Normal 30 3 2 2 4 2 3 3" xfId="23986" xr:uid="{00000000-0005-0000-0000-0000B55D0000}"/>
    <cellStyle name="Normal 30 3 2 2 4 2 5" xfId="18973" xr:uid="{00000000-0005-0000-0000-0000204A0000}"/>
    <cellStyle name="Normal 30 3 2 2 4 3" xfId="5524" xr:uid="{00000000-0005-0000-0000-000097150000}"/>
    <cellStyle name="Normal 30 3 2 2 4 3 2" xfId="15576" xr:uid="{00000000-0005-0000-0000-0000DB3C0000}"/>
    <cellStyle name="Normal 30 3 2 2 4 3 2 3" xfId="30674" xr:uid="{00000000-0005-0000-0000-0000D5770000}"/>
    <cellStyle name="Normal 30 3 2 2 4 3 3" xfId="10556" xr:uid="{00000000-0005-0000-0000-00003F290000}"/>
    <cellStyle name="Normal 30 3 2 2 4 3 3 3" xfId="25657" xr:uid="{00000000-0005-0000-0000-00003C640000}"/>
    <cellStyle name="Normal 30 3 2 2 4 3 5" xfId="20644" xr:uid="{00000000-0005-0000-0000-0000A7500000}"/>
    <cellStyle name="Normal 30 3 2 2 4 4" xfId="12234" xr:uid="{00000000-0005-0000-0000-0000CD2F0000}"/>
    <cellStyle name="Normal 30 3 2 2 4 4 3" xfId="27332" xr:uid="{00000000-0005-0000-0000-0000C76A0000}"/>
    <cellStyle name="Normal 30 3 2 2 4 5" xfId="7213" xr:uid="{00000000-0005-0000-0000-0000301C0000}"/>
    <cellStyle name="Normal 30 3 2 2 4 5 3" xfId="22315" xr:uid="{00000000-0005-0000-0000-00002E570000}"/>
    <cellStyle name="Normal 30 3 2 2 4 7" xfId="17302" xr:uid="{00000000-0005-0000-0000-000099430000}"/>
    <cellStyle name="Normal 30 3 2 2 5" xfId="2995" xr:uid="{00000000-0005-0000-0000-0000B60B0000}"/>
    <cellStyle name="Normal 30 3 2 2 5 2" xfId="13069" xr:uid="{00000000-0005-0000-0000-000010330000}"/>
    <cellStyle name="Normal 30 3 2 2 5 2 3" xfId="28167" xr:uid="{00000000-0005-0000-0000-00000A6E0000}"/>
    <cellStyle name="Normal 30 3 2 2 5 3" xfId="8049" xr:uid="{00000000-0005-0000-0000-0000741F0000}"/>
    <cellStyle name="Normal 30 3 2 2 5 3 3" xfId="23150" xr:uid="{00000000-0005-0000-0000-0000715A0000}"/>
    <cellStyle name="Normal 30 3 2 2 5 5" xfId="18137" xr:uid="{00000000-0005-0000-0000-0000DC460000}"/>
    <cellStyle name="Normal 30 3 2 2 6" xfId="4688" xr:uid="{00000000-0005-0000-0000-000053120000}"/>
    <cellStyle name="Normal 30 3 2 2 6 2" xfId="14740" xr:uid="{00000000-0005-0000-0000-000097390000}"/>
    <cellStyle name="Normal 30 3 2 2 6 2 3" xfId="29838" xr:uid="{00000000-0005-0000-0000-000091740000}"/>
    <cellStyle name="Normal 30 3 2 2 6 3" xfId="9720" xr:uid="{00000000-0005-0000-0000-0000FB250000}"/>
    <cellStyle name="Normal 30 3 2 2 6 3 3" xfId="24821" xr:uid="{00000000-0005-0000-0000-0000F8600000}"/>
    <cellStyle name="Normal 30 3 2 2 6 5" xfId="19808" xr:uid="{00000000-0005-0000-0000-0000634D0000}"/>
    <cellStyle name="Normal 30 3 2 2 7" xfId="11398" xr:uid="{00000000-0005-0000-0000-0000892C0000}"/>
    <cellStyle name="Normal 30 3 2 2 7 3" xfId="26496" xr:uid="{00000000-0005-0000-0000-000083670000}"/>
    <cellStyle name="Normal 30 3 2 2 8" xfId="6377" xr:uid="{00000000-0005-0000-0000-0000EC180000}"/>
    <cellStyle name="Normal 30 3 2 2 8 3" xfId="21479" xr:uid="{00000000-0005-0000-0000-0000EA530000}"/>
    <cellStyle name="Normal 30 3 2 3" xfId="1404" xr:uid="{00000000-0005-0000-0000-00007F050000}"/>
    <cellStyle name="Normal 30 3 2 3 2" xfId="1825" xr:uid="{00000000-0005-0000-0000-000024070000}"/>
    <cellStyle name="Normal 30 3 2 3 2 2" xfId="2664" xr:uid="{00000000-0005-0000-0000-00006B0A0000}"/>
    <cellStyle name="Normal 30 3 2 3 2 2 2" xfId="4354" xr:uid="{00000000-0005-0000-0000-000005110000}"/>
    <cellStyle name="Normal 30 3 2 3 2 2 2 2" xfId="14427" xr:uid="{00000000-0005-0000-0000-00005E380000}"/>
    <cellStyle name="Normal 30 3 2 3 2 2 2 2 3" xfId="29525" xr:uid="{00000000-0005-0000-0000-000058730000}"/>
    <cellStyle name="Normal 30 3 2 3 2 2 2 3" xfId="9407" xr:uid="{00000000-0005-0000-0000-0000C2240000}"/>
    <cellStyle name="Normal 30 3 2 3 2 2 2 3 3" xfId="24508" xr:uid="{00000000-0005-0000-0000-0000BF5F0000}"/>
    <cellStyle name="Normal 30 3 2 3 2 2 2 5" xfId="19495" xr:uid="{00000000-0005-0000-0000-00002A4C0000}"/>
    <cellStyle name="Normal 30 3 2 3 2 2 3" xfId="6046" xr:uid="{00000000-0005-0000-0000-0000A1170000}"/>
    <cellStyle name="Normal 30 3 2 3 2 2 3 2" xfId="16098" xr:uid="{00000000-0005-0000-0000-0000E53E0000}"/>
    <cellStyle name="Normal 30 3 2 3 2 2 3 2 3" xfId="31196" xr:uid="{00000000-0005-0000-0000-0000DF790000}"/>
    <cellStyle name="Normal 30 3 2 3 2 2 3 3" xfId="11078" xr:uid="{00000000-0005-0000-0000-0000492B0000}"/>
    <cellStyle name="Normal 30 3 2 3 2 2 3 3 3" xfId="26179" xr:uid="{00000000-0005-0000-0000-000046660000}"/>
    <cellStyle name="Normal 30 3 2 3 2 2 3 5" xfId="21166" xr:uid="{00000000-0005-0000-0000-0000B1520000}"/>
    <cellStyle name="Normal 30 3 2 3 2 2 4" xfId="12756" xr:uid="{00000000-0005-0000-0000-0000D7310000}"/>
    <cellStyle name="Normal 30 3 2 3 2 2 4 3" xfId="27854" xr:uid="{00000000-0005-0000-0000-0000D16C0000}"/>
    <cellStyle name="Normal 30 3 2 3 2 2 5" xfId="7735" xr:uid="{00000000-0005-0000-0000-00003A1E0000}"/>
    <cellStyle name="Normal 30 3 2 3 2 2 5 3" xfId="22837" xr:uid="{00000000-0005-0000-0000-000038590000}"/>
    <cellStyle name="Normal 30 3 2 3 2 2 7" xfId="17824" xr:uid="{00000000-0005-0000-0000-0000A3450000}"/>
    <cellStyle name="Normal 30 3 2 3 2 3" xfId="3517" xr:uid="{00000000-0005-0000-0000-0000C00D0000}"/>
    <cellStyle name="Normal 30 3 2 3 2 3 2" xfId="13591" xr:uid="{00000000-0005-0000-0000-00001A350000}"/>
    <cellStyle name="Normal 30 3 2 3 2 3 2 3" xfId="28689" xr:uid="{00000000-0005-0000-0000-000014700000}"/>
    <cellStyle name="Normal 30 3 2 3 2 3 3" xfId="8571" xr:uid="{00000000-0005-0000-0000-00007E210000}"/>
    <cellStyle name="Normal 30 3 2 3 2 3 3 3" xfId="23672" xr:uid="{00000000-0005-0000-0000-00007B5C0000}"/>
    <cellStyle name="Normal 30 3 2 3 2 3 5" xfId="18659" xr:uid="{00000000-0005-0000-0000-0000E6480000}"/>
    <cellStyle name="Normal 30 3 2 3 2 4" xfId="5210" xr:uid="{00000000-0005-0000-0000-00005D140000}"/>
    <cellStyle name="Normal 30 3 2 3 2 4 2" xfId="15262" xr:uid="{00000000-0005-0000-0000-0000A13B0000}"/>
    <cellStyle name="Normal 30 3 2 3 2 4 2 3" xfId="30360" xr:uid="{00000000-0005-0000-0000-00009B760000}"/>
    <cellStyle name="Normal 30 3 2 3 2 4 3" xfId="10242" xr:uid="{00000000-0005-0000-0000-000005280000}"/>
    <cellStyle name="Normal 30 3 2 3 2 4 3 3" xfId="25343" xr:uid="{00000000-0005-0000-0000-000002630000}"/>
    <cellStyle name="Normal 30 3 2 3 2 4 5" xfId="20330" xr:uid="{00000000-0005-0000-0000-00006D4F0000}"/>
    <cellStyle name="Normal 30 3 2 3 2 5" xfId="11920" xr:uid="{00000000-0005-0000-0000-0000932E0000}"/>
    <cellStyle name="Normal 30 3 2 3 2 5 3" xfId="27018" xr:uid="{00000000-0005-0000-0000-00008D690000}"/>
    <cellStyle name="Normal 30 3 2 3 2 6" xfId="6899" xr:uid="{00000000-0005-0000-0000-0000F61A0000}"/>
    <cellStyle name="Normal 30 3 2 3 2 6 3" xfId="22001" xr:uid="{00000000-0005-0000-0000-0000F4550000}"/>
    <cellStyle name="Normal 30 3 2 3 2 8" xfId="16988" xr:uid="{00000000-0005-0000-0000-00005F420000}"/>
    <cellStyle name="Normal 30 3 2 3 3" xfId="2246" xr:uid="{00000000-0005-0000-0000-0000C9080000}"/>
    <cellStyle name="Normal 30 3 2 3 3 2" xfId="3936" xr:uid="{00000000-0005-0000-0000-0000630F0000}"/>
    <cellStyle name="Normal 30 3 2 3 3 2 2" xfId="14009" xr:uid="{00000000-0005-0000-0000-0000BC360000}"/>
    <cellStyle name="Normal 30 3 2 3 3 2 2 3" xfId="29107" xr:uid="{00000000-0005-0000-0000-0000B6710000}"/>
    <cellStyle name="Normal 30 3 2 3 3 2 3" xfId="8989" xr:uid="{00000000-0005-0000-0000-000020230000}"/>
    <cellStyle name="Normal 30 3 2 3 3 2 3 3" xfId="24090" xr:uid="{00000000-0005-0000-0000-00001D5E0000}"/>
    <cellStyle name="Normal 30 3 2 3 3 2 5" xfId="19077" xr:uid="{00000000-0005-0000-0000-0000884A0000}"/>
    <cellStyle name="Normal 30 3 2 3 3 3" xfId="5628" xr:uid="{00000000-0005-0000-0000-0000FF150000}"/>
    <cellStyle name="Normal 30 3 2 3 3 3 2" xfId="15680" xr:uid="{00000000-0005-0000-0000-0000433D0000}"/>
    <cellStyle name="Normal 30 3 2 3 3 3 2 3" xfId="30778" xr:uid="{00000000-0005-0000-0000-00003D780000}"/>
    <cellStyle name="Normal 30 3 2 3 3 3 3" xfId="10660" xr:uid="{00000000-0005-0000-0000-0000A7290000}"/>
    <cellStyle name="Normal 30 3 2 3 3 3 3 3" xfId="25761" xr:uid="{00000000-0005-0000-0000-0000A4640000}"/>
    <cellStyle name="Normal 30 3 2 3 3 3 5" xfId="20748" xr:uid="{00000000-0005-0000-0000-00000F510000}"/>
    <cellStyle name="Normal 30 3 2 3 3 4" xfId="12338" xr:uid="{00000000-0005-0000-0000-000035300000}"/>
    <cellStyle name="Normal 30 3 2 3 3 4 3" xfId="27436" xr:uid="{00000000-0005-0000-0000-00002F6B0000}"/>
    <cellStyle name="Normal 30 3 2 3 3 5" xfId="7317" xr:uid="{00000000-0005-0000-0000-0000981C0000}"/>
    <cellStyle name="Normal 30 3 2 3 3 5 3" xfId="22419" xr:uid="{00000000-0005-0000-0000-000096570000}"/>
    <cellStyle name="Normal 30 3 2 3 3 7" xfId="17406" xr:uid="{00000000-0005-0000-0000-000001440000}"/>
    <cellStyle name="Normal 30 3 2 3 4" xfId="3099" xr:uid="{00000000-0005-0000-0000-00001E0C0000}"/>
    <cellStyle name="Normal 30 3 2 3 4 2" xfId="13173" xr:uid="{00000000-0005-0000-0000-000078330000}"/>
    <cellStyle name="Normal 30 3 2 3 4 2 3" xfId="28271" xr:uid="{00000000-0005-0000-0000-0000726E0000}"/>
    <cellStyle name="Normal 30 3 2 3 4 3" xfId="8153" xr:uid="{00000000-0005-0000-0000-0000DC1F0000}"/>
    <cellStyle name="Normal 30 3 2 3 4 3 3" xfId="23254" xr:uid="{00000000-0005-0000-0000-0000D95A0000}"/>
    <cellStyle name="Normal 30 3 2 3 4 5" xfId="18241" xr:uid="{00000000-0005-0000-0000-000044470000}"/>
    <cellStyle name="Normal 30 3 2 3 5" xfId="4792" xr:uid="{00000000-0005-0000-0000-0000BB120000}"/>
    <cellStyle name="Normal 30 3 2 3 5 2" xfId="14844" xr:uid="{00000000-0005-0000-0000-0000FF390000}"/>
    <cellStyle name="Normal 30 3 2 3 5 2 3" xfId="29942" xr:uid="{00000000-0005-0000-0000-0000F9740000}"/>
    <cellStyle name="Normal 30 3 2 3 5 3" xfId="9824" xr:uid="{00000000-0005-0000-0000-000063260000}"/>
    <cellStyle name="Normal 30 3 2 3 5 3 3" xfId="24925" xr:uid="{00000000-0005-0000-0000-000060610000}"/>
    <cellStyle name="Normal 30 3 2 3 5 5" xfId="19912" xr:uid="{00000000-0005-0000-0000-0000CB4D0000}"/>
    <cellStyle name="Normal 30 3 2 3 6" xfId="11502" xr:uid="{00000000-0005-0000-0000-0000F12C0000}"/>
    <cellStyle name="Normal 30 3 2 3 6 3" xfId="26600" xr:uid="{00000000-0005-0000-0000-0000EB670000}"/>
    <cellStyle name="Normal 30 3 2 3 7" xfId="6481" xr:uid="{00000000-0005-0000-0000-000054190000}"/>
    <cellStyle name="Normal 30 3 2 3 7 3" xfId="21583" xr:uid="{00000000-0005-0000-0000-000052540000}"/>
    <cellStyle name="Normal 30 3 2 3 9" xfId="16570" xr:uid="{00000000-0005-0000-0000-0000BD400000}"/>
    <cellStyle name="Normal 30 3 2 4" xfId="1617" xr:uid="{00000000-0005-0000-0000-000054060000}"/>
    <cellStyle name="Normal 30 3 2 4 2" xfId="2456" xr:uid="{00000000-0005-0000-0000-00009B090000}"/>
    <cellStyle name="Normal 30 3 2 4 2 2" xfId="4146" xr:uid="{00000000-0005-0000-0000-000035100000}"/>
    <cellStyle name="Normal 30 3 2 4 2 2 2" xfId="14219" xr:uid="{00000000-0005-0000-0000-00008E370000}"/>
    <cellStyle name="Normal 30 3 2 4 2 2 2 3" xfId="29317" xr:uid="{00000000-0005-0000-0000-000088720000}"/>
    <cellStyle name="Normal 30 3 2 4 2 2 3" xfId="9199" xr:uid="{00000000-0005-0000-0000-0000F2230000}"/>
    <cellStyle name="Normal 30 3 2 4 2 2 3 3" xfId="24300" xr:uid="{00000000-0005-0000-0000-0000EF5E0000}"/>
    <cellStyle name="Normal 30 3 2 4 2 2 5" xfId="19287" xr:uid="{00000000-0005-0000-0000-00005A4B0000}"/>
    <cellStyle name="Normal 30 3 2 4 2 3" xfId="5838" xr:uid="{00000000-0005-0000-0000-0000D1160000}"/>
    <cellStyle name="Normal 30 3 2 4 2 3 2" xfId="15890" xr:uid="{00000000-0005-0000-0000-0000153E0000}"/>
    <cellStyle name="Normal 30 3 2 4 2 3 2 3" xfId="30988" xr:uid="{00000000-0005-0000-0000-00000F790000}"/>
    <cellStyle name="Normal 30 3 2 4 2 3 3" xfId="10870" xr:uid="{00000000-0005-0000-0000-0000792A0000}"/>
    <cellStyle name="Normal 30 3 2 4 2 3 3 3" xfId="25971" xr:uid="{00000000-0005-0000-0000-000076650000}"/>
    <cellStyle name="Normal 30 3 2 4 2 3 5" xfId="20958" xr:uid="{00000000-0005-0000-0000-0000E1510000}"/>
    <cellStyle name="Normal 30 3 2 4 2 4" xfId="12548" xr:uid="{00000000-0005-0000-0000-000007310000}"/>
    <cellStyle name="Normal 30 3 2 4 2 4 3" xfId="27646" xr:uid="{00000000-0005-0000-0000-0000016C0000}"/>
    <cellStyle name="Normal 30 3 2 4 2 5" xfId="7527" xr:uid="{00000000-0005-0000-0000-00006A1D0000}"/>
    <cellStyle name="Normal 30 3 2 4 2 5 3" xfId="22629" xr:uid="{00000000-0005-0000-0000-000068580000}"/>
    <cellStyle name="Normal 30 3 2 4 2 7" xfId="17616" xr:uid="{00000000-0005-0000-0000-0000D3440000}"/>
    <cellStyle name="Normal 30 3 2 4 3" xfId="3309" xr:uid="{00000000-0005-0000-0000-0000F00C0000}"/>
    <cellStyle name="Normal 30 3 2 4 3 2" xfId="13383" xr:uid="{00000000-0005-0000-0000-00004A340000}"/>
    <cellStyle name="Normal 30 3 2 4 3 2 3" xfId="28481" xr:uid="{00000000-0005-0000-0000-0000446F0000}"/>
    <cellStyle name="Normal 30 3 2 4 3 3" xfId="8363" xr:uid="{00000000-0005-0000-0000-0000AE200000}"/>
    <cellStyle name="Normal 30 3 2 4 3 3 3" xfId="23464" xr:uid="{00000000-0005-0000-0000-0000AB5B0000}"/>
    <cellStyle name="Normal 30 3 2 4 3 5" xfId="18451" xr:uid="{00000000-0005-0000-0000-000016480000}"/>
    <cellStyle name="Normal 30 3 2 4 4" xfId="5002" xr:uid="{00000000-0005-0000-0000-00008D130000}"/>
    <cellStyle name="Normal 30 3 2 4 4 2" xfId="15054" xr:uid="{00000000-0005-0000-0000-0000D13A0000}"/>
    <cellStyle name="Normal 30 3 2 4 4 2 3" xfId="30152" xr:uid="{00000000-0005-0000-0000-0000CB750000}"/>
    <cellStyle name="Normal 30 3 2 4 4 3" xfId="10034" xr:uid="{00000000-0005-0000-0000-000035270000}"/>
    <cellStyle name="Normal 30 3 2 4 4 3 3" xfId="25135" xr:uid="{00000000-0005-0000-0000-000032620000}"/>
    <cellStyle name="Normal 30 3 2 4 4 5" xfId="20122" xr:uid="{00000000-0005-0000-0000-00009D4E0000}"/>
    <cellStyle name="Normal 30 3 2 4 5" xfId="11712" xr:uid="{00000000-0005-0000-0000-0000C32D0000}"/>
    <cellStyle name="Normal 30 3 2 4 5 3" xfId="26810" xr:uid="{00000000-0005-0000-0000-0000BD680000}"/>
    <cellStyle name="Normal 30 3 2 4 6" xfId="6691" xr:uid="{00000000-0005-0000-0000-0000261A0000}"/>
    <cellStyle name="Normal 30 3 2 4 6 3" xfId="21793" xr:uid="{00000000-0005-0000-0000-000024550000}"/>
    <cellStyle name="Normal 30 3 2 4 8" xfId="16780" xr:uid="{00000000-0005-0000-0000-00008F410000}"/>
    <cellStyle name="Normal 30 3 2 5" xfId="2038" xr:uid="{00000000-0005-0000-0000-0000F9070000}"/>
    <cellStyle name="Normal 30 3 2 5 2" xfId="3728" xr:uid="{00000000-0005-0000-0000-0000930E0000}"/>
    <cellStyle name="Normal 30 3 2 5 2 2" xfId="13801" xr:uid="{00000000-0005-0000-0000-0000EC350000}"/>
    <cellStyle name="Normal 30 3 2 5 2 2 3" xfId="28899" xr:uid="{00000000-0005-0000-0000-0000E6700000}"/>
    <cellStyle name="Normal 30 3 2 5 2 3" xfId="8781" xr:uid="{00000000-0005-0000-0000-000050220000}"/>
    <cellStyle name="Normal 30 3 2 5 2 3 3" xfId="23882" xr:uid="{00000000-0005-0000-0000-00004D5D0000}"/>
    <cellStyle name="Normal 30 3 2 5 2 5" xfId="18869" xr:uid="{00000000-0005-0000-0000-0000B8490000}"/>
    <cellStyle name="Normal 30 3 2 5 3" xfId="5420" xr:uid="{00000000-0005-0000-0000-00002F150000}"/>
    <cellStyle name="Normal 30 3 2 5 3 2" xfId="15472" xr:uid="{00000000-0005-0000-0000-0000733C0000}"/>
    <cellStyle name="Normal 30 3 2 5 3 2 3" xfId="30570" xr:uid="{00000000-0005-0000-0000-00006D770000}"/>
    <cellStyle name="Normal 30 3 2 5 3 3" xfId="10452" xr:uid="{00000000-0005-0000-0000-0000D7280000}"/>
    <cellStyle name="Normal 30 3 2 5 3 3 3" xfId="25553" xr:uid="{00000000-0005-0000-0000-0000D4630000}"/>
    <cellStyle name="Normal 30 3 2 5 3 5" xfId="20540" xr:uid="{00000000-0005-0000-0000-00003F500000}"/>
    <cellStyle name="Normal 30 3 2 5 4" xfId="12130" xr:uid="{00000000-0005-0000-0000-0000652F0000}"/>
    <cellStyle name="Normal 30 3 2 5 4 3" xfId="27228" xr:uid="{00000000-0005-0000-0000-00005F6A0000}"/>
    <cellStyle name="Normal 30 3 2 5 5" xfId="7109" xr:uid="{00000000-0005-0000-0000-0000C81B0000}"/>
    <cellStyle name="Normal 30 3 2 5 5 3" xfId="22211" xr:uid="{00000000-0005-0000-0000-0000C6560000}"/>
    <cellStyle name="Normal 30 3 2 5 7" xfId="17198" xr:uid="{00000000-0005-0000-0000-000031430000}"/>
    <cellStyle name="Normal 30 3 2 6" xfId="2891" xr:uid="{00000000-0005-0000-0000-00004E0B0000}"/>
    <cellStyle name="Normal 30 3 2 6 2" xfId="12965" xr:uid="{00000000-0005-0000-0000-0000A8320000}"/>
    <cellStyle name="Normal 30 3 2 6 2 3" xfId="28063" xr:uid="{00000000-0005-0000-0000-0000A26D0000}"/>
    <cellStyle name="Normal 30 3 2 6 3" xfId="7945" xr:uid="{00000000-0005-0000-0000-00000C1F0000}"/>
    <cellStyle name="Normal 30 3 2 6 3 3" xfId="23046" xr:uid="{00000000-0005-0000-0000-0000095A0000}"/>
    <cellStyle name="Normal 30 3 2 6 5" xfId="18033" xr:uid="{00000000-0005-0000-0000-000074460000}"/>
    <cellStyle name="Normal 30 3 2 7" xfId="4584" xr:uid="{00000000-0005-0000-0000-0000EB110000}"/>
    <cellStyle name="Normal 30 3 2 7 2" xfId="14636" xr:uid="{00000000-0005-0000-0000-00002F390000}"/>
    <cellStyle name="Normal 30 3 2 7 2 3" xfId="29734" xr:uid="{00000000-0005-0000-0000-000029740000}"/>
    <cellStyle name="Normal 30 3 2 7 3" xfId="9616" xr:uid="{00000000-0005-0000-0000-000093250000}"/>
    <cellStyle name="Normal 30 3 2 7 3 3" xfId="24717" xr:uid="{00000000-0005-0000-0000-000090600000}"/>
    <cellStyle name="Normal 30 3 2 7 5" xfId="19704" xr:uid="{00000000-0005-0000-0000-0000FB4C0000}"/>
    <cellStyle name="Normal 30 3 2 8" xfId="11294" xr:uid="{00000000-0005-0000-0000-0000212C0000}"/>
    <cellStyle name="Normal 30 3 2 8 3" xfId="26392" xr:uid="{00000000-0005-0000-0000-00001B670000}"/>
    <cellStyle name="Normal 30 3 2 9" xfId="6273" xr:uid="{00000000-0005-0000-0000-000084180000}"/>
    <cellStyle name="Normal 30 3 2 9 3" xfId="21375" xr:uid="{00000000-0005-0000-0000-000082530000}"/>
    <cellStyle name="Normal 30 3 3" xfId="1237" xr:uid="{00000000-0005-0000-0000-0000D8040000}"/>
    <cellStyle name="Normal 30 3 3 10" xfId="16414" xr:uid="{00000000-0005-0000-0000-000021400000}"/>
    <cellStyle name="Normal 30 3 3 2" xfId="1456" xr:uid="{00000000-0005-0000-0000-0000B3050000}"/>
    <cellStyle name="Normal 30 3 3 2 2" xfId="1877" xr:uid="{00000000-0005-0000-0000-000058070000}"/>
    <cellStyle name="Normal 30 3 3 2 2 2" xfId="2716" xr:uid="{00000000-0005-0000-0000-00009F0A0000}"/>
    <cellStyle name="Normal 30 3 3 2 2 2 2" xfId="4406" xr:uid="{00000000-0005-0000-0000-000039110000}"/>
    <cellStyle name="Normal 30 3 3 2 2 2 2 2" xfId="14479" xr:uid="{00000000-0005-0000-0000-000092380000}"/>
    <cellStyle name="Normal 30 3 3 2 2 2 2 2 3" xfId="29577" xr:uid="{00000000-0005-0000-0000-00008C730000}"/>
    <cellStyle name="Normal 30 3 3 2 2 2 2 3" xfId="9459" xr:uid="{00000000-0005-0000-0000-0000F6240000}"/>
    <cellStyle name="Normal 30 3 3 2 2 2 2 3 3" xfId="24560" xr:uid="{00000000-0005-0000-0000-0000F35F0000}"/>
    <cellStyle name="Normal 30 3 3 2 2 2 2 5" xfId="19547" xr:uid="{00000000-0005-0000-0000-00005E4C0000}"/>
    <cellStyle name="Normal 30 3 3 2 2 2 3" xfId="6098" xr:uid="{00000000-0005-0000-0000-0000D5170000}"/>
    <cellStyle name="Normal 30 3 3 2 2 2 3 2" xfId="16150" xr:uid="{00000000-0005-0000-0000-0000193F0000}"/>
    <cellStyle name="Normal 30 3 3 2 2 2 3 2 3" xfId="31248" xr:uid="{00000000-0005-0000-0000-0000137A0000}"/>
    <cellStyle name="Normal 30 3 3 2 2 2 3 3" xfId="11130" xr:uid="{00000000-0005-0000-0000-00007D2B0000}"/>
    <cellStyle name="Normal 30 3 3 2 2 2 3 3 3" xfId="26231" xr:uid="{00000000-0005-0000-0000-00007A660000}"/>
    <cellStyle name="Normal 30 3 3 2 2 2 3 5" xfId="21218" xr:uid="{00000000-0005-0000-0000-0000E5520000}"/>
    <cellStyle name="Normal 30 3 3 2 2 2 4" xfId="12808" xr:uid="{00000000-0005-0000-0000-00000B320000}"/>
    <cellStyle name="Normal 30 3 3 2 2 2 4 3" xfId="27906" xr:uid="{00000000-0005-0000-0000-0000056D0000}"/>
    <cellStyle name="Normal 30 3 3 2 2 2 5" xfId="7787" xr:uid="{00000000-0005-0000-0000-00006E1E0000}"/>
    <cellStyle name="Normal 30 3 3 2 2 2 5 3" xfId="22889" xr:uid="{00000000-0005-0000-0000-00006C590000}"/>
    <cellStyle name="Normal 30 3 3 2 2 2 7" xfId="17876" xr:uid="{00000000-0005-0000-0000-0000D7450000}"/>
    <cellStyle name="Normal 30 3 3 2 2 3" xfId="3569" xr:uid="{00000000-0005-0000-0000-0000F40D0000}"/>
    <cellStyle name="Normal 30 3 3 2 2 3 2" xfId="13643" xr:uid="{00000000-0005-0000-0000-00004E350000}"/>
    <cellStyle name="Normal 30 3 3 2 2 3 2 3" xfId="28741" xr:uid="{00000000-0005-0000-0000-000048700000}"/>
    <cellStyle name="Normal 30 3 3 2 2 3 3" xfId="8623" xr:uid="{00000000-0005-0000-0000-0000B2210000}"/>
    <cellStyle name="Normal 30 3 3 2 2 3 3 3" xfId="23724" xr:uid="{00000000-0005-0000-0000-0000AF5C0000}"/>
    <cellStyle name="Normal 30 3 3 2 2 3 5" xfId="18711" xr:uid="{00000000-0005-0000-0000-00001A490000}"/>
    <cellStyle name="Normal 30 3 3 2 2 4" xfId="5262" xr:uid="{00000000-0005-0000-0000-000091140000}"/>
    <cellStyle name="Normal 30 3 3 2 2 4 2" xfId="15314" xr:uid="{00000000-0005-0000-0000-0000D53B0000}"/>
    <cellStyle name="Normal 30 3 3 2 2 4 2 3" xfId="30412" xr:uid="{00000000-0005-0000-0000-0000CF760000}"/>
    <cellStyle name="Normal 30 3 3 2 2 4 3" xfId="10294" xr:uid="{00000000-0005-0000-0000-000039280000}"/>
    <cellStyle name="Normal 30 3 3 2 2 4 3 3" xfId="25395" xr:uid="{00000000-0005-0000-0000-000036630000}"/>
    <cellStyle name="Normal 30 3 3 2 2 4 5" xfId="20382" xr:uid="{00000000-0005-0000-0000-0000A14F0000}"/>
    <cellStyle name="Normal 30 3 3 2 2 5" xfId="11972" xr:uid="{00000000-0005-0000-0000-0000C72E0000}"/>
    <cellStyle name="Normal 30 3 3 2 2 5 3" xfId="27070" xr:uid="{00000000-0005-0000-0000-0000C1690000}"/>
    <cellStyle name="Normal 30 3 3 2 2 6" xfId="6951" xr:uid="{00000000-0005-0000-0000-00002A1B0000}"/>
    <cellStyle name="Normal 30 3 3 2 2 6 3" xfId="22053" xr:uid="{00000000-0005-0000-0000-000028560000}"/>
    <cellStyle name="Normal 30 3 3 2 2 8" xfId="17040" xr:uid="{00000000-0005-0000-0000-000093420000}"/>
    <cellStyle name="Normal 30 3 3 2 3" xfId="2298" xr:uid="{00000000-0005-0000-0000-0000FD080000}"/>
    <cellStyle name="Normal 30 3 3 2 3 2" xfId="3988" xr:uid="{00000000-0005-0000-0000-0000970F0000}"/>
    <cellStyle name="Normal 30 3 3 2 3 2 2" xfId="14061" xr:uid="{00000000-0005-0000-0000-0000F0360000}"/>
    <cellStyle name="Normal 30 3 3 2 3 2 2 3" xfId="29159" xr:uid="{00000000-0005-0000-0000-0000EA710000}"/>
    <cellStyle name="Normal 30 3 3 2 3 2 3" xfId="9041" xr:uid="{00000000-0005-0000-0000-000054230000}"/>
    <cellStyle name="Normal 30 3 3 2 3 2 3 3" xfId="24142" xr:uid="{00000000-0005-0000-0000-0000515E0000}"/>
    <cellStyle name="Normal 30 3 3 2 3 2 5" xfId="19129" xr:uid="{00000000-0005-0000-0000-0000BC4A0000}"/>
    <cellStyle name="Normal 30 3 3 2 3 3" xfId="5680" xr:uid="{00000000-0005-0000-0000-000033160000}"/>
    <cellStyle name="Normal 30 3 3 2 3 3 2" xfId="15732" xr:uid="{00000000-0005-0000-0000-0000773D0000}"/>
    <cellStyle name="Normal 30 3 3 2 3 3 2 3" xfId="30830" xr:uid="{00000000-0005-0000-0000-000071780000}"/>
    <cellStyle name="Normal 30 3 3 2 3 3 3" xfId="10712" xr:uid="{00000000-0005-0000-0000-0000DB290000}"/>
    <cellStyle name="Normal 30 3 3 2 3 3 3 3" xfId="25813" xr:uid="{00000000-0005-0000-0000-0000D8640000}"/>
    <cellStyle name="Normal 30 3 3 2 3 3 5" xfId="20800" xr:uid="{00000000-0005-0000-0000-000043510000}"/>
    <cellStyle name="Normal 30 3 3 2 3 4" xfId="12390" xr:uid="{00000000-0005-0000-0000-000069300000}"/>
    <cellStyle name="Normal 30 3 3 2 3 4 3" xfId="27488" xr:uid="{00000000-0005-0000-0000-0000636B0000}"/>
    <cellStyle name="Normal 30 3 3 2 3 5" xfId="7369" xr:uid="{00000000-0005-0000-0000-0000CC1C0000}"/>
    <cellStyle name="Normal 30 3 3 2 3 5 3" xfId="22471" xr:uid="{00000000-0005-0000-0000-0000CA570000}"/>
    <cellStyle name="Normal 30 3 3 2 3 7" xfId="17458" xr:uid="{00000000-0005-0000-0000-000035440000}"/>
    <cellStyle name="Normal 30 3 3 2 4" xfId="3151" xr:uid="{00000000-0005-0000-0000-0000520C0000}"/>
    <cellStyle name="Normal 30 3 3 2 4 2" xfId="13225" xr:uid="{00000000-0005-0000-0000-0000AC330000}"/>
    <cellStyle name="Normal 30 3 3 2 4 2 3" xfId="28323" xr:uid="{00000000-0005-0000-0000-0000A66E0000}"/>
    <cellStyle name="Normal 30 3 3 2 4 3" xfId="8205" xr:uid="{00000000-0005-0000-0000-000010200000}"/>
    <cellStyle name="Normal 30 3 3 2 4 3 3" xfId="23306" xr:uid="{00000000-0005-0000-0000-00000D5B0000}"/>
    <cellStyle name="Normal 30 3 3 2 4 5" xfId="18293" xr:uid="{00000000-0005-0000-0000-000078470000}"/>
    <cellStyle name="Normal 30 3 3 2 5" xfId="4844" xr:uid="{00000000-0005-0000-0000-0000EF120000}"/>
    <cellStyle name="Normal 30 3 3 2 5 2" xfId="14896" xr:uid="{00000000-0005-0000-0000-0000333A0000}"/>
    <cellStyle name="Normal 30 3 3 2 5 2 3" xfId="29994" xr:uid="{00000000-0005-0000-0000-00002D750000}"/>
    <cellStyle name="Normal 30 3 3 2 5 3" xfId="9876" xr:uid="{00000000-0005-0000-0000-000097260000}"/>
    <cellStyle name="Normal 30 3 3 2 5 3 3" xfId="24977" xr:uid="{00000000-0005-0000-0000-000094610000}"/>
    <cellStyle name="Normal 30 3 3 2 5 5" xfId="19964" xr:uid="{00000000-0005-0000-0000-0000FF4D0000}"/>
    <cellStyle name="Normal 30 3 3 2 6" xfId="11554" xr:uid="{00000000-0005-0000-0000-0000252D0000}"/>
    <cellStyle name="Normal 30 3 3 2 6 3" xfId="26652" xr:uid="{00000000-0005-0000-0000-00001F680000}"/>
    <cellStyle name="Normal 30 3 3 2 7" xfId="6533" xr:uid="{00000000-0005-0000-0000-000088190000}"/>
    <cellStyle name="Normal 30 3 3 2 7 3" xfId="21635" xr:uid="{00000000-0005-0000-0000-000086540000}"/>
    <cellStyle name="Normal 30 3 3 2 9" xfId="16622" xr:uid="{00000000-0005-0000-0000-0000F1400000}"/>
    <cellStyle name="Normal 30 3 3 3" xfId="1669" xr:uid="{00000000-0005-0000-0000-000088060000}"/>
    <cellStyle name="Normal 30 3 3 3 2" xfId="2508" xr:uid="{00000000-0005-0000-0000-0000CF090000}"/>
    <cellStyle name="Normal 30 3 3 3 2 2" xfId="4198" xr:uid="{00000000-0005-0000-0000-000069100000}"/>
    <cellStyle name="Normal 30 3 3 3 2 2 2" xfId="14271" xr:uid="{00000000-0005-0000-0000-0000C2370000}"/>
    <cellStyle name="Normal 30 3 3 3 2 2 2 3" xfId="29369" xr:uid="{00000000-0005-0000-0000-0000BC720000}"/>
    <cellStyle name="Normal 30 3 3 3 2 2 3" xfId="9251" xr:uid="{00000000-0005-0000-0000-000026240000}"/>
    <cellStyle name="Normal 30 3 3 3 2 2 3 3" xfId="24352" xr:uid="{00000000-0005-0000-0000-0000235F0000}"/>
    <cellStyle name="Normal 30 3 3 3 2 2 5" xfId="19339" xr:uid="{00000000-0005-0000-0000-00008E4B0000}"/>
    <cellStyle name="Normal 30 3 3 3 2 3" xfId="5890" xr:uid="{00000000-0005-0000-0000-000005170000}"/>
    <cellStyle name="Normal 30 3 3 3 2 3 2" xfId="15942" xr:uid="{00000000-0005-0000-0000-0000493E0000}"/>
    <cellStyle name="Normal 30 3 3 3 2 3 2 3" xfId="31040" xr:uid="{00000000-0005-0000-0000-000043790000}"/>
    <cellStyle name="Normal 30 3 3 3 2 3 3" xfId="10922" xr:uid="{00000000-0005-0000-0000-0000AD2A0000}"/>
    <cellStyle name="Normal 30 3 3 3 2 3 3 3" xfId="26023" xr:uid="{00000000-0005-0000-0000-0000AA650000}"/>
    <cellStyle name="Normal 30 3 3 3 2 3 5" xfId="21010" xr:uid="{00000000-0005-0000-0000-000015520000}"/>
    <cellStyle name="Normal 30 3 3 3 2 4" xfId="12600" xr:uid="{00000000-0005-0000-0000-00003B310000}"/>
    <cellStyle name="Normal 30 3 3 3 2 4 3" xfId="27698" xr:uid="{00000000-0005-0000-0000-0000356C0000}"/>
    <cellStyle name="Normal 30 3 3 3 2 5" xfId="7579" xr:uid="{00000000-0005-0000-0000-00009E1D0000}"/>
    <cellStyle name="Normal 30 3 3 3 2 5 3" xfId="22681" xr:uid="{00000000-0005-0000-0000-00009C580000}"/>
    <cellStyle name="Normal 30 3 3 3 2 7" xfId="17668" xr:uid="{00000000-0005-0000-0000-000007450000}"/>
    <cellStyle name="Normal 30 3 3 3 3" xfId="3361" xr:uid="{00000000-0005-0000-0000-0000240D0000}"/>
    <cellStyle name="Normal 30 3 3 3 3 2" xfId="13435" xr:uid="{00000000-0005-0000-0000-00007E340000}"/>
    <cellStyle name="Normal 30 3 3 3 3 2 3" xfId="28533" xr:uid="{00000000-0005-0000-0000-0000786F0000}"/>
    <cellStyle name="Normal 30 3 3 3 3 3" xfId="8415" xr:uid="{00000000-0005-0000-0000-0000E2200000}"/>
    <cellStyle name="Normal 30 3 3 3 3 3 3" xfId="23516" xr:uid="{00000000-0005-0000-0000-0000DF5B0000}"/>
    <cellStyle name="Normal 30 3 3 3 3 5" xfId="18503" xr:uid="{00000000-0005-0000-0000-00004A480000}"/>
    <cellStyle name="Normal 30 3 3 3 4" xfId="5054" xr:uid="{00000000-0005-0000-0000-0000C1130000}"/>
    <cellStyle name="Normal 30 3 3 3 4 2" xfId="15106" xr:uid="{00000000-0005-0000-0000-0000053B0000}"/>
    <cellStyle name="Normal 30 3 3 3 4 2 3" xfId="30204" xr:uid="{00000000-0005-0000-0000-0000FF750000}"/>
    <cellStyle name="Normal 30 3 3 3 4 3" xfId="10086" xr:uid="{00000000-0005-0000-0000-000069270000}"/>
    <cellStyle name="Normal 30 3 3 3 4 3 3" xfId="25187" xr:uid="{00000000-0005-0000-0000-000066620000}"/>
    <cellStyle name="Normal 30 3 3 3 4 5" xfId="20174" xr:uid="{00000000-0005-0000-0000-0000D14E0000}"/>
    <cellStyle name="Normal 30 3 3 3 5" xfId="11764" xr:uid="{00000000-0005-0000-0000-0000F72D0000}"/>
    <cellStyle name="Normal 30 3 3 3 5 3" xfId="26862" xr:uid="{00000000-0005-0000-0000-0000F1680000}"/>
    <cellStyle name="Normal 30 3 3 3 6" xfId="6743" xr:uid="{00000000-0005-0000-0000-00005A1A0000}"/>
    <cellStyle name="Normal 30 3 3 3 6 3" xfId="21845" xr:uid="{00000000-0005-0000-0000-000058550000}"/>
    <cellStyle name="Normal 30 3 3 3 8" xfId="16832" xr:uid="{00000000-0005-0000-0000-0000C3410000}"/>
    <cellStyle name="Normal 30 3 3 4" xfId="2090" xr:uid="{00000000-0005-0000-0000-00002D080000}"/>
    <cellStyle name="Normal 30 3 3 4 2" xfId="3780" xr:uid="{00000000-0005-0000-0000-0000C70E0000}"/>
    <cellStyle name="Normal 30 3 3 4 2 2" xfId="13853" xr:uid="{00000000-0005-0000-0000-000020360000}"/>
    <cellStyle name="Normal 30 3 3 4 2 2 3" xfId="28951" xr:uid="{00000000-0005-0000-0000-00001A710000}"/>
    <cellStyle name="Normal 30 3 3 4 2 3" xfId="8833" xr:uid="{00000000-0005-0000-0000-000084220000}"/>
    <cellStyle name="Normal 30 3 3 4 2 3 3" xfId="23934" xr:uid="{00000000-0005-0000-0000-0000815D0000}"/>
    <cellStyle name="Normal 30 3 3 4 2 5" xfId="18921" xr:uid="{00000000-0005-0000-0000-0000EC490000}"/>
    <cellStyle name="Normal 30 3 3 4 3" xfId="5472" xr:uid="{00000000-0005-0000-0000-000063150000}"/>
    <cellStyle name="Normal 30 3 3 4 3 2" xfId="15524" xr:uid="{00000000-0005-0000-0000-0000A73C0000}"/>
    <cellStyle name="Normal 30 3 3 4 3 2 3" xfId="30622" xr:uid="{00000000-0005-0000-0000-0000A1770000}"/>
    <cellStyle name="Normal 30 3 3 4 3 3" xfId="10504" xr:uid="{00000000-0005-0000-0000-00000B290000}"/>
    <cellStyle name="Normal 30 3 3 4 3 3 3" xfId="25605" xr:uid="{00000000-0005-0000-0000-000008640000}"/>
    <cellStyle name="Normal 30 3 3 4 3 5" xfId="20592" xr:uid="{00000000-0005-0000-0000-000073500000}"/>
    <cellStyle name="Normal 30 3 3 4 4" xfId="12182" xr:uid="{00000000-0005-0000-0000-0000992F0000}"/>
    <cellStyle name="Normal 30 3 3 4 4 3" xfId="27280" xr:uid="{00000000-0005-0000-0000-0000936A0000}"/>
    <cellStyle name="Normal 30 3 3 4 5" xfId="7161" xr:uid="{00000000-0005-0000-0000-0000FC1B0000}"/>
    <cellStyle name="Normal 30 3 3 4 5 3" xfId="22263" xr:uid="{00000000-0005-0000-0000-0000FA560000}"/>
    <cellStyle name="Normal 30 3 3 4 7" xfId="17250" xr:uid="{00000000-0005-0000-0000-000065430000}"/>
    <cellStyle name="Normal 30 3 3 5" xfId="2943" xr:uid="{00000000-0005-0000-0000-0000820B0000}"/>
    <cellStyle name="Normal 30 3 3 5 2" xfId="13017" xr:uid="{00000000-0005-0000-0000-0000DC320000}"/>
    <cellStyle name="Normal 30 3 3 5 2 3" xfId="28115" xr:uid="{00000000-0005-0000-0000-0000D66D0000}"/>
    <cellStyle name="Normal 30 3 3 5 3" xfId="7997" xr:uid="{00000000-0005-0000-0000-0000401F0000}"/>
    <cellStyle name="Normal 30 3 3 5 3 3" xfId="23098" xr:uid="{00000000-0005-0000-0000-00003D5A0000}"/>
    <cellStyle name="Normal 30 3 3 5 5" xfId="18085" xr:uid="{00000000-0005-0000-0000-0000A8460000}"/>
    <cellStyle name="Normal 30 3 3 6" xfId="4636" xr:uid="{00000000-0005-0000-0000-00001F120000}"/>
    <cellStyle name="Normal 30 3 3 6 2" xfId="14688" xr:uid="{00000000-0005-0000-0000-000063390000}"/>
    <cellStyle name="Normal 30 3 3 6 2 3" xfId="29786" xr:uid="{00000000-0005-0000-0000-00005D740000}"/>
    <cellStyle name="Normal 30 3 3 6 3" xfId="9668" xr:uid="{00000000-0005-0000-0000-0000C7250000}"/>
    <cellStyle name="Normal 30 3 3 6 3 3" xfId="24769" xr:uid="{00000000-0005-0000-0000-0000C4600000}"/>
    <cellStyle name="Normal 30 3 3 6 5" xfId="19756" xr:uid="{00000000-0005-0000-0000-00002F4D0000}"/>
    <cellStyle name="Normal 30 3 3 7" xfId="11346" xr:uid="{00000000-0005-0000-0000-0000552C0000}"/>
    <cellStyle name="Normal 30 3 3 7 3" xfId="26444" xr:uid="{00000000-0005-0000-0000-00004F670000}"/>
    <cellStyle name="Normal 30 3 3 8" xfId="6325" xr:uid="{00000000-0005-0000-0000-0000B8180000}"/>
    <cellStyle name="Normal 30 3 3 8 3" xfId="21427" xr:uid="{00000000-0005-0000-0000-0000B6530000}"/>
    <cellStyle name="Normal 30 3 4" xfId="1350" xr:uid="{00000000-0005-0000-0000-000049050000}"/>
    <cellStyle name="Normal 30 3 4 2" xfId="1773" xr:uid="{00000000-0005-0000-0000-0000F0060000}"/>
    <cellStyle name="Normal 30 3 4 2 2" xfId="2612" xr:uid="{00000000-0005-0000-0000-0000370A0000}"/>
    <cellStyle name="Normal 30 3 4 2 2 2" xfId="4302" xr:uid="{00000000-0005-0000-0000-0000D1100000}"/>
    <cellStyle name="Normal 30 3 4 2 2 2 2" xfId="14375" xr:uid="{00000000-0005-0000-0000-00002A380000}"/>
    <cellStyle name="Normal 30 3 4 2 2 2 2 3" xfId="29473" xr:uid="{00000000-0005-0000-0000-000024730000}"/>
    <cellStyle name="Normal 30 3 4 2 2 2 3" xfId="9355" xr:uid="{00000000-0005-0000-0000-00008E240000}"/>
    <cellStyle name="Normal 30 3 4 2 2 2 3 3" xfId="24456" xr:uid="{00000000-0005-0000-0000-00008B5F0000}"/>
    <cellStyle name="Normal 30 3 4 2 2 2 5" xfId="19443" xr:uid="{00000000-0005-0000-0000-0000F64B0000}"/>
    <cellStyle name="Normal 30 3 4 2 2 3" xfId="5994" xr:uid="{00000000-0005-0000-0000-00006D170000}"/>
    <cellStyle name="Normal 30 3 4 2 2 3 2" xfId="16046" xr:uid="{00000000-0005-0000-0000-0000B13E0000}"/>
    <cellStyle name="Normal 30 3 4 2 2 3 2 3" xfId="31144" xr:uid="{00000000-0005-0000-0000-0000AB790000}"/>
    <cellStyle name="Normal 30 3 4 2 2 3 3" xfId="11026" xr:uid="{00000000-0005-0000-0000-0000152B0000}"/>
    <cellStyle name="Normal 30 3 4 2 2 3 3 3" xfId="26127" xr:uid="{00000000-0005-0000-0000-000012660000}"/>
    <cellStyle name="Normal 30 3 4 2 2 3 5" xfId="21114" xr:uid="{00000000-0005-0000-0000-00007D520000}"/>
    <cellStyle name="Normal 30 3 4 2 2 4" xfId="12704" xr:uid="{00000000-0005-0000-0000-0000A3310000}"/>
    <cellStyle name="Normal 30 3 4 2 2 4 3" xfId="27802" xr:uid="{00000000-0005-0000-0000-00009D6C0000}"/>
    <cellStyle name="Normal 30 3 4 2 2 5" xfId="7683" xr:uid="{00000000-0005-0000-0000-0000061E0000}"/>
    <cellStyle name="Normal 30 3 4 2 2 5 3" xfId="22785" xr:uid="{00000000-0005-0000-0000-000004590000}"/>
    <cellStyle name="Normal 30 3 4 2 2 7" xfId="17772" xr:uid="{00000000-0005-0000-0000-00006F450000}"/>
    <cellStyle name="Normal 30 3 4 2 3" xfId="3465" xr:uid="{00000000-0005-0000-0000-00008C0D0000}"/>
    <cellStyle name="Normal 30 3 4 2 3 2" xfId="13539" xr:uid="{00000000-0005-0000-0000-0000E6340000}"/>
    <cellStyle name="Normal 30 3 4 2 3 2 3" xfId="28637" xr:uid="{00000000-0005-0000-0000-0000E06F0000}"/>
    <cellStyle name="Normal 30 3 4 2 3 3" xfId="8519" xr:uid="{00000000-0005-0000-0000-00004A210000}"/>
    <cellStyle name="Normal 30 3 4 2 3 3 3" xfId="23620" xr:uid="{00000000-0005-0000-0000-0000475C0000}"/>
    <cellStyle name="Normal 30 3 4 2 3 5" xfId="18607" xr:uid="{00000000-0005-0000-0000-0000B2480000}"/>
    <cellStyle name="Normal 30 3 4 2 4" xfId="5158" xr:uid="{00000000-0005-0000-0000-000029140000}"/>
    <cellStyle name="Normal 30 3 4 2 4 2" xfId="15210" xr:uid="{00000000-0005-0000-0000-00006D3B0000}"/>
    <cellStyle name="Normal 30 3 4 2 4 2 3" xfId="30308" xr:uid="{00000000-0005-0000-0000-000067760000}"/>
    <cellStyle name="Normal 30 3 4 2 4 3" xfId="10190" xr:uid="{00000000-0005-0000-0000-0000D1270000}"/>
    <cellStyle name="Normal 30 3 4 2 4 3 3" xfId="25291" xr:uid="{00000000-0005-0000-0000-0000CE620000}"/>
    <cellStyle name="Normal 30 3 4 2 4 5" xfId="20278" xr:uid="{00000000-0005-0000-0000-0000394F0000}"/>
    <cellStyle name="Normal 30 3 4 2 5" xfId="11868" xr:uid="{00000000-0005-0000-0000-00005F2E0000}"/>
    <cellStyle name="Normal 30 3 4 2 5 3" xfId="26966" xr:uid="{00000000-0005-0000-0000-000059690000}"/>
    <cellStyle name="Normal 30 3 4 2 6" xfId="6847" xr:uid="{00000000-0005-0000-0000-0000C21A0000}"/>
    <cellStyle name="Normal 30 3 4 2 6 3" xfId="21949" xr:uid="{00000000-0005-0000-0000-0000C0550000}"/>
    <cellStyle name="Normal 30 3 4 2 8" xfId="16936" xr:uid="{00000000-0005-0000-0000-00002B420000}"/>
    <cellStyle name="Normal 30 3 4 3" xfId="2194" xr:uid="{00000000-0005-0000-0000-000095080000}"/>
    <cellStyle name="Normal 30 3 4 3 2" xfId="3884" xr:uid="{00000000-0005-0000-0000-00002F0F0000}"/>
    <cellStyle name="Normal 30 3 4 3 2 2" xfId="13957" xr:uid="{00000000-0005-0000-0000-000088360000}"/>
    <cellStyle name="Normal 30 3 4 3 2 2 3" xfId="29055" xr:uid="{00000000-0005-0000-0000-000082710000}"/>
    <cellStyle name="Normal 30 3 4 3 2 3" xfId="8937" xr:uid="{00000000-0005-0000-0000-0000EC220000}"/>
    <cellStyle name="Normal 30 3 4 3 2 3 3" xfId="24038" xr:uid="{00000000-0005-0000-0000-0000E95D0000}"/>
    <cellStyle name="Normal 30 3 4 3 2 5" xfId="19025" xr:uid="{00000000-0005-0000-0000-0000544A0000}"/>
    <cellStyle name="Normal 30 3 4 3 3" xfId="5576" xr:uid="{00000000-0005-0000-0000-0000CB150000}"/>
    <cellStyle name="Normal 30 3 4 3 3 2" xfId="15628" xr:uid="{00000000-0005-0000-0000-00000F3D0000}"/>
    <cellStyle name="Normal 30 3 4 3 3 2 3" xfId="30726" xr:uid="{00000000-0005-0000-0000-000009780000}"/>
    <cellStyle name="Normal 30 3 4 3 3 3" xfId="10608" xr:uid="{00000000-0005-0000-0000-000073290000}"/>
    <cellStyle name="Normal 30 3 4 3 3 3 3" xfId="25709" xr:uid="{00000000-0005-0000-0000-000070640000}"/>
    <cellStyle name="Normal 30 3 4 3 3 5" xfId="20696" xr:uid="{00000000-0005-0000-0000-0000DB500000}"/>
    <cellStyle name="Normal 30 3 4 3 4" xfId="12286" xr:uid="{00000000-0005-0000-0000-000001300000}"/>
    <cellStyle name="Normal 30 3 4 3 4 3" xfId="27384" xr:uid="{00000000-0005-0000-0000-0000FB6A0000}"/>
    <cellStyle name="Normal 30 3 4 3 5" xfId="7265" xr:uid="{00000000-0005-0000-0000-0000641C0000}"/>
    <cellStyle name="Normal 30 3 4 3 5 3" xfId="22367" xr:uid="{00000000-0005-0000-0000-000062570000}"/>
    <cellStyle name="Normal 30 3 4 3 7" xfId="17354" xr:uid="{00000000-0005-0000-0000-0000CD430000}"/>
    <cellStyle name="Normal 30 3 4 4" xfId="3047" xr:uid="{00000000-0005-0000-0000-0000EA0B0000}"/>
    <cellStyle name="Normal 30 3 4 4 2" xfId="13121" xr:uid="{00000000-0005-0000-0000-000044330000}"/>
    <cellStyle name="Normal 30 3 4 4 2 3" xfId="28219" xr:uid="{00000000-0005-0000-0000-00003E6E0000}"/>
    <cellStyle name="Normal 30 3 4 4 3" xfId="8101" xr:uid="{00000000-0005-0000-0000-0000A81F0000}"/>
    <cellStyle name="Normal 30 3 4 4 3 3" xfId="23202" xr:uid="{00000000-0005-0000-0000-0000A55A0000}"/>
    <cellStyle name="Normal 30 3 4 4 5" xfId="18189" xr:uid="{00000000-0005-0000-0000-000010470000}"/>
    <cellStyle name="Normal 30 3 4 5" xfId="4740" xr:uid="{00000000-0005-0000-0000-000087120000}"/>
    <cellStyle name="Normal 30 3 4 5 2" xfId="14792" xr:uid="{00000000-0005-0000-0000-0000CB390000}"/>
    <cellStyle name="Normal 30 3 4 5 2 3" xfId="29890" xr:uid="{00000000-0005-0000-0000-0000C5740000}"/>
    <cellStyle name="Normal 30 3 4 5 3" xfId="9772" xr:uid="{00000000-0005-0000-0000-00002F260000}"/>
    <cellStyle name="Normal 30 3 4 5 3 3" xfId="24873" xr:uid="{00000000-0005-0000-0000-00002C610000}"/>
    <cellStyle name="Normal 30 3 4 5 5" xfId="19860" xr:uid="{00000000-0005-0000-0000-0000974D0000}"/>
    <cellStyle name="Normal 30 3 4 6" xfId="11450" xr:uid="{00000000-0005-0000-0000-0000BD2C0000}"/>
    <cellStyle name="Normal 30 3 4 6 3" xfId="26548" xr:uid="{00000000-0005-0000-0000-0000B7670000}"/>
    <cellStyle name="Normal 30 3 4 7" xfId="6429" xr:uid="{00000000-0005-0000-0000-000020190000}"/>
    <cellStyle name="Normal 30 3 4 7 3" xfId="21531" xr:uid="{00000000-0005-0000-0000-00001E540000}"/>
    <cellStyle name="Normal 30 3 4 9" xfId="16518" xr:uid="{00000000-0005-0000-0000-000089400000}"/>
    <cellStyle name="Normal 30 3 5" xfId="1563" xr:uid="{00000000-0005-0000-0000-00001E060000}"/>
    <cellStyle name="Normal 30 3 5 2" xfId="2404" xr:uid="{00000000-0005-0000-0000-000067090000}"/>
    <cellStyle name="Normal 30 3 5 2 2" xfId="4094" xr:uid="{00000000-0005-0000-0000-000001100000}"/>
    <cellStyle name="Normal 30 3 5 2 2 2" xfId="14167" xr:uid="{00000000-0005-0000-0000-00005A370000}"/>
    <cellStyle name="Normal 30 3 5 2 2 2 3" xfId="29265" xr:uid="{00000000-0005-0000-0000-000054720000}"/>
    <cellStyle name="Normal 30 3 5 2 2 3" xfId="9147" xr:uid="{00000000-0005-0000-0000-0000BE230000}"/>
    <cellStyle name="Normal 30 3 5 2 2 3 3" xfId="24248" xr:uid="{00000000-0005-0000-0000-0000BB5E0000}"/>
    <cellStyle name="Normal 30 3 5 2 2 5" xfId="19235" xr:uid="{00000000-0005-0000-0000-0000264B0000}"/>
    <cellStyle name="Normal 30 3 5 2 3" xfId="5786" xr:uid="{00000000-0005-0000-0000-00009D160000}"/>
    <cellStyle name="Normal 30 3 5 2 3 2" xfId="15838" xr:uid="{00000000-0005-0000-0000-0000E13D0000}"/>
    <cellStyle name="Normal 30 3 5 2 3 2 3" xfId="30936" xr:uid="{00000000-0005-0000-0000-0000DB780000}"/>
    <cellStyle name="Normal 30 3 5 2 3 3" xfId="10818" xr:uid="{00000000-0005-0000-0000-0000452A0000}"/>
    <cellStyle name="Normal 30 3 5 2 3 3 3" xfId="25919" xr:uid="{00000000-0005-0000-0000-000042650000}"/>
    <cellStyle name="Normal 30 3 5 2 3 5" xfId="20906" xr:uid="{00000000-0005-0000-0000-0000AD510000}"/>
    <cellStyle name="Normal 30 3 5 2 4" xfId="12496" xr:uid="{00000000-0005-0000-0000-0000D3300000}"/>
    <cellStyle name="Normal 30 3 5 2 4 3" xfId="27594" xr:uid="{00000000-0005-0000-0000-0000CD6B0000}"/>
    <cellStyle name="Normal 30 3 5 2 5" xfId="7475" xr:uid="{00000000-0005-0000-0000-0000361D0000}"/>
    <cellStyle name="Normal 30 3 5 2 5 3" xfId="22577" xr:uid="{00000000-0005-0000-0000-000034580000}"/>
    <cellStyle name="Normal 30 3 5 2 7" xfId="17564" xr:uid="{00000000-0005-0000-0000-00009F440000}"/>
    <cellStyle name="Normal 30 3 5 3" xfId="3257" xr:uid="{00000000-0005-0000-0000-0000BC0C0000}"/>
    <cellStyle name="Normal 30 3 5 3 2" xfId="13331" xr:uid="{00000000-0005-0000-0000-000016340000}"/>
    <cellStyle name="Normal 30 3 5 3 2 3" xfId="28429" xr:uid="{00000000-0005-0000-0000-0000106F0000}"/>
    <cellStyle name="Normal 30 3 5 3 3" xfId="8311" xr:uid="{00000000-0005-0000-0000-00007A200000}"/>
    <cellStyle name="Normal 30 3 5 3 3 3" xfId="23412" xr:uid="{00000000-0005-0000-0000-0000775B0000}"/>
    <cellStyle name="Normal 30 3 5 3 5" xfId="18399" xr:uid="{00000000-0005-0000-0000-0000E2470000}"/>
    <cellStyle name="Normal 30 3 5 4" xfId="4950" xr:uid="{00000000-0005-0000-0000-000059130000}"/>
    <cellStyle name="Normal 30 3 5 4 2" xfId="15002" xr:uid="{00000000-0005-0000-0000-00009D3A0000}"/>
    <cellStyle name="Normal 30 3 5 4 2 3" xfId="30100" xr:uid="{00000000-0005-0000-0000-000097750000}"/>
    <cellStyle name="Normal 30 3 5 4 3" xfId="9982" xr:uid="{00000000-0005-0000-0000-000001270000}"/>
    <cellStyle name="Normal 30 3 5 4 3 3" xfId="25083" xr:uid="{00000000-0005-0000-0000-0000FE610000}"/>
    <cellStyle name="Normal 30 3 5 4 5" xfId="20070" xr:uid="{00000000-0005-0000-0000-0000694E0000}"/>
    <cellStyle name="Normal 30 3 5 5" xfId="11660" xr:uid="{00000000-0005-0000-0000-00008F2D0000}"/>
    <cellStyle name="Normal 30 3 5 5 3" xfId="26758" xr:uid="{00000000-0005-0000-0000-000089680000}"/>
    <cellStyle name="Normal 30 3 5 6" xfId="6639" xr:uid="{00000000-0005-0000-0000-0000F2190000}"/>
    <cellStyle name="Normal 30 3 5 6 3" xfId="21741" xr:uid="{00000000-0005-0000-0000-0000F0540000}"/>
    <cellStyle name="Normal 30 3 5 8" xfId="16728" xr:uid="{00000000-0005-0000-0000-00005B410000}"/>
    <cellStyle name="Normal 30 3 6" xfId="1984" xr:uid="{00000000-0005-0000-0000-0000C3070000}"/>
    <cellStyle name="Normal 30 3 6 2" xfId="3676" xr:uid="{00000000-0005-0000-0000-00005F0E0000}"/>
    <cellStyle name="Normal 30 3 6 2 2" xfId="13749" xr:uid="{00000000-0005-0000-0000-0000B8350000}"/>
    <cellStyle name="Normal 30 3 6 2 2 3" xfId="28847" xr:uid="{00000000-0005-0000-0000-0000B2700000}"/>
    <cellStyle name="Normal 30 3 6 2 3" xfId="8729" xr:uid="{00000000-0005-0000-0000-00001C220000}"/>
    <cellStyle name="Normal 30 3 6 2 3 3" xfId="23830" xr:uid="{00000000-0005-0000-0000-0000195D0000}"/>
    <cellStyle name="Normal 30 3 6 2 5" xfId="18817" xr:uid="{00000000-0005-0000-0000-000084490000}"/>
    <cellStyle name="Normal 30 3 6 3" xfId="5368" xr:uid="{00000000-0005-0000-0000-0000FB140000}"/>
    <cellStyle name="Normal 30 3 6 3 2" xfId="15420" xr:uid="{00000000-0005-0000-0000-00003F3C0000}"/>
    <cellStyle name="Normal 30 3 6 3 2 3" xfId="30518" xr:uid="{00000000-0005-0000-0000-000039770000}"/>
    <cellStyle name="Normal 30 3 6 3 3" xfId="10400" xr:uid="{00000000-0005-0000-0000-0000A3280000}"/>
    <cellStyle name="Normal 30 3 6 3 3 3" xfId="25501" xr:uid="{00000000-0005-0000-0000-0000A0630000}"/>
    <cellStyle name="Normal 30 3 6 3 5" xfId="20488" xr:uid="{00000000-0005-0000-0000-00000B500000}"/>
    <cellStyle name="Normal 30 3 6 4" xfId="12078" xr:uid="{00000000-0005-0000-0000-0000312F0000}"/>
    <cellStyle name="Normal 30 3 6 4 3" xfId="27176" xr:uid="{00000000-0005-0000-0000-00002B6A0000}"/>
    <cellStyle name="Normal 30 3 6 5" xfId="7057" xr:uid="{00000000-0005-0000-0000-0000941B0000}"/>
    <cellStyle name="Normal 30 3 6 5 3" xfId="22159" xr:uid="{00000000-0005-0000-0000-000092560000}"/>
    <cellStyle name="Normal 30 3 6 7" xfId="17146" xr:uid="{00000000-0005-0000-0000-0000FD420000}"/>
    <cellStyle name="Normal 30 3 7" xfId="2835" xr:uid="{00000000-0005-0000-0000-0000160B0000}"/>
    <cellStyle name="Normal 30 3 7 2" xfId="12913" xr:uid="{00000000-0005-0000-0000-000074320000}"/>
    <cellStyle name="Normal 30 3 7 2 3" xfId="28011" xr:uid="{00000000-0005-0000-0000-00006E6D0000}"/>
    <cellStyle name="Normal 30 3 7 3" xfId="7893" xr:uid="{00000000-0005-0000-0000-0000D81E0000}"/>
    <cellStyle name="Normal 30 3 7 3 3" xfId="22994" xr:uid="{00000000-0005-0000-0000-0000D5590000}"/>
    <cellStyle name="Normal 30 3 7 5" xfId="17981" xr:uid="{00000000-0005-0000-0000-000040460000}"/>
    <cellStyle name="Normal 30 3 8" xfId="4529" xr:uid="{00000000-0005-0000-0000-0000B4110000}"/>
    <cellStyle name="Normal 30 3 8 2" xfId="14584" xr:uid="{00000000-0005-0000-0000-0000FB380000}"/>
    <cellStyle name="Normal 30 3 8 2 3" xfId="29682" xr:uid="{00000000-0005-0000-0000-0000F5730000}"/>
    <cellStyle name="Normal 30 3 8 3" xfId="9564" xr:uid="{00000000-0005-0000-0000-00005F250000}"/>
    <cellStyle name="Normal 30 3 8 3 3" xfId="24665" xr:uid="{00000000-0005-0000-0000-00005C600000}"/>
    <cellStyle name="Normal 30 3 8 5" xfId="19652" xr:uid="{00000000-0005-0000-0000-0000C74C0000}"/>
    <cellStyle name="Normal 30 3 9" xfId="11240" xr:uid="{00000000-0005-0000-0000-0000EB2B0000}"/>
    <cellStyle name="Normal 30 3 9 3" xfId="26340" xr:uid="{00000000-0005-0000-0000-0000E7660000}"/>
    <cellStyle name="Normal 30_Sheet2" xfId="361" xr:uid="{00000000-0005-0000-0000-00006A010000}"/>
    <cellStyle name="Normal 31" xfId="160" xr:uid="{00000000-0005-0000-0000-0000A0000000}"/>
    <cellStyle name="Normal 32" xfId="161" xr:uid="{00000000-0005-0000-0000-0000A1000000}"/>
    <cellStyle name="Normal 33" xfId="162" xr:uid="{00000000-0005-0000-0000-0000A2000000}"/>
    <cellStyle name="Normal 34" xfId="163" xr:uid="{00000000-0005-0000-0000-0000A3000000}"/>
    <cellStyle name="Normal 35" xfId="164" xr:uid="{00000000-0005-0000-0000-0000A4000000}"/>
    <cellStyle name="Normal 35 2" xfId="853" xr:uid="{00000000-0005-0000-0000-000057030000}"/>
    <cellStyle name="Normal 36" xfId="165" xr:uid="{00000000-0005-0000-0000-0000A5000000}"/>
    <cellStyle name="Normal 36 2" xfId="854" xr:uid="{00000000-0005-0000-0000-000058030000}"/>
    <cellStyle name="Normal 37" xfId="166" xr:uid="{00000000-0005-0000-0000-0000A6000000}"/>
    <cellStyle name="Normal 37 2" xfId="855" xr:uid="{00000000-0005-0000-0000-000059030000}"/>
    <cellStyle name="Normal 38" xfId="167" xr:uid="{00000000-0005-0000-0000-0000A7000000}"/>
    <cellStyle name="Normal 38 2" xfId="856" xr:uid="{00000000-0005-0000-0000-00005A030000}"/>
    <cellStyle name="Normal 39" xfId="168" xr:uid="{00000000-0005-0000-0000-0000A8000000}"/>
    <cellStyle name="Normal 39 2" xfId="857" xr:uid="{00000000-0005-0000-0000-00005B030000}"/>
    <cellStyle name="Normal 4" xfId="169" xr:uid="{00000000-0005-0000-0000-0000A9000000}"/>
    <cellStyle name="Normal 4 2" xfId="858" xr:uid="{00000000-0005-0000-0000-00005C030000}"/>
    <cellStyle name="Normal 4 2 10" xfId="6220" xr:uid="{00000000-0005-0000-0000-00004F180000}"/>
    <cellStyle name="Normal 4 2 10 3" xfId="21324" xr:uid="{00000000-0005-0000-0000-00004F530000}"/>
    <cellStyle name="Normal 4 2 12" xfId="16309" xr:uid="{00000000-0005-0000-0000-0000B83F0000}"/>
    <cellStyle name="Normal 4 2 2" xfId="1184" xr:uid="{00000000-0005-0000-0000-0000A3040000}"/>
    <cellStyle name="Normal 4 2 2 11" xfId="16363" xr:uid="{00000000-0005-0000-0000-0000EE3F0000}"/>
    <cellStyle name="Normal 4 2 2 2" xfId="1292" xr:uid="{00000000-0005-0000-0000-00000F050000}"/>
    <cellStyle name="Normal 4 2 2 2 10" xfId="16467" xr:uid="{00000000-0005-0000-0000-000056400000}"/>
    <cellStyle name="Normal 4 2 2 2 2" xfId="1509" xr:uid="{00000000-0005-0000-0000-0000E8050000}"/>
    <cellStyle name="Normal 4 2 2 2 2 2" xfId="1930" xr:uid="{00000000-0005-0000-0000-00008D070000}"/>
    <cellStyle name="Normal 4 2 2 2 2 2 2" xfId="2769" xr:uid="{00000000-0005-0000-0000-0000D40A0000}"/>
    <cellStyle name="Normal 4 2 2 2 2 2 2 2" xfId="4459" xr:uid="{00000000-0005-0000-0000-00006E110000}"/>
    <cellStyle name="Normal 4 2 2 2 2 2 2 2 2" xfId="14532" xr:uid="{00000000-0005-0000-0000-0000C7380000}"/>
    <cellStyle name="Normal 4 2 2 2 2 2 2 2 2 3" xfId="29630" xr:uid="{00000000-0005-0000-0000-0000C1730000}"/>
    <cellStyle name="Normal 4 2 2 2 2 2 2 2 3" xfId="9512" xr:uid="{00000000-0005-0000-0000-00002B250000}"/>
    <cellStyle name="Normal 4 2 2 2 2 2 2 2 3 3" xfId="24613" xr:uid="{00000000-0005-0000-0000-000028600000}"/>
    <cellStyle name="Normal 4 2 2 2 2 2 2 2 5" xfId="19600" xr:uid="{00000000-0005-0000-0000-0000934C0000}"/>
    <cellStyle name="Normal 4 2 2 2 2 2 2 3" xfId="6151" xr:uid="{00000000-0005-0000-0000-00000A180000}"/>
    <cellStyle name="Normal 4 2 2 2 2 2 2 3 2" xfId="16203" xr:uid="{00000000-0005-0000-0000-00004E3F0000}"/>
    <cellStyle name="Normal 4 2 2 2 2 2 2 3 2 3" xfId="31301" xr:uid="{00000000-0005-0000-0000-0000487A0000}"/>
    <cellStyle name="Normal 4 2 2 2 2 2 2 3 3" xfId="11183" xr:uid="{00000000-0005-0000-0000-0000B22B0000}"/>
    <cellStyle name="Normal 4 2 2 2 2 2 2 3 3 3" xfId="26284" xr:uid="{00000000-0005-0000-0000-0000AF660000}"/>
    <cellStyle name="Normal 4 2 2 2 2 2 2 3 5" xfId="21271" xr:uid="{00000000-0005-0000-0000-00001A530000}"/>
    <cellStyle name="Normal 4 2 2 2 2 2 2 4" xfId="12861" xr:uid="{00000000-0005-0000-0000-000040320000}"/>
    <cellStyle name="Normal 4 2 2 2 2 2 2 4 3" xfId="27959" xr:uid="{00000000-0005-0000-0000-00003A6D0000}"/>
    <cellStyle name="Normal 4 2 2 2 2 2 2 5" xfId="7840" xr:uid="{00000000-0005-0000-0000-0000A31E0000}"/>
    <cellStyle name="Normal 4 2 2 2 2 2 2 5 3" xfId="22942" xr:uid="{00000000-0005-0000-0000-0000A1590000}"/>
    <cellStyle name="Normal 4 2 2 2 2 2 2 7" xfId="17929" xr:uid="{00000000-0005-0000-0000-00000C460000}"/>
    <cellStyle name="Normal 4 2 2 2 2 2 3" xfId="3622" xr:uid="{00000000-0005-0000-0000-0000290E0000}"/>
    <cellStyle name="Normal 4 2 2 2 2 2 3 2" xfId="13696" xr:uid="{00000000-0005-0000-0000-000083350000}"/>
    <cellStyle name="Normal 4 2 2 2 2 2 3 2 3" xfId="28794" xr:uid="{00000000-0005-0000-0000-00007D700000}"/>
    <cellStyle name="Normal 4 2 2 2 2 2 3 3" xfId="8676" xr:uid="{00000000-0005-0000-0000-0000E7210000}"/>
    <cellStyle name="Normal 4 2 2 2 2 2 3 3 3" xfId="23777" xr:uid="{00000000-0005-0000-0000-0000E45C0000}"/>
    <cellStyle name="Normal 4 2 2 2 2 2 3 5" xfId="18764" xr:uid="{00000000-0005-0000-0000-00004F490000}"/>
    <cellStyle name="Normal 4 2 2 2 2 2 4" xfId="5315" xr:uid="{00000000-0005-0000-0000-0000C6140000}"/>
    <cellStyle name="Normal 4 2 2 2 2 2 4 2" xfId="15367" xr:uid="{00000000-0005-0000-0000-00000A3C0000}"/>
    <cellStyle name="Normal 4 2 2 2 2 2 4 2 3" xfId="30465" xr:uid="{00000000-0005-0000-0000-000004770000}"/>
    <cellStyle name="Normal 4 2 2 2 2 2 4 3" xfId="10347" xr:uid="{00000000-0005-0000-0000-00006E280000}"/>
    <cellStyle name="Normal 4 2 2 2 2 2 4 3 3" xfId="25448" xr:uid="{00000000-0005-0000-0000-00006B630000}"/>
    <cellStyle name="Normal 4 2 2 2 2 2 4 5" xfId="20435" xr:uid="{00000000-0005-0000-0000-0000D64F0000}"/>
    <cellStyle name="Normal 4 2 2 2 2 2 5" xfId="12025" xr:uid="{00000000-0005-0000-0000-0000FC2E0000}"/>
    <cellStyle name="Normal 4 2 2 2 2 2 5 3" xfId="27123" xr:uid="{00000000-0005-0000-0000-0000F6690000}"/>
    <cellStyle name="Normal 4 2 2 2 2 2 6" xfId="7004" xr:uid="{00000000-0005-0000-0000-00005F1B0000}"/>
    <cellStyle name="Normal 4 2 2 2 2 2 6 3" xfId="22106" xr:uid="{00000000-0005-0000-0000-00005D560000}"/>
    <cellStyle name="Normal 4 2 2 2 2 2 8" xfId="17093" xr:uid="{00000000-0005-0000-0000-0000C8420000}"/>
    <cellStyle name="Normal 4 2 2 2 2 3" xfId="2351" xr:uid="{00000000-0005-0000-0000-000032090000}"/>
    <cellStyle name="Normal 4 2 2 2 2 3 2" xfId="4041" xr:uid="{00000000-0005-0000-0000-0000CC0F0000}"/>
    <cellStyle name="Normal 4 2 2 2 2 3 2 2" xfId="14114" xr:uid="{00000000-0005-0000-0000-000025370000}"/>
    <cellStyle name="Normal 4 2 2 2 2 3 2 2 3" xfId="29212" xr:uid="{00000000-0005-0000-0000-00001F720000}"/>
    <cellStyle name="Normal 4 2 2 2 2 3 2 3" xfId="9094" xr:uid="{00000000-0005-0000-0000-000089230000}"/>
    <cellStyle name="Normal 4 2 2 2 2 3 2 3 3" xfId="24195" xr:uid="{00000000-0005-0000-0000-0000865E0000}"/>
    <cellStyle name="Normal 4 2 2 2 2 3 2 5" xfId="19182" xr:uid="{00000000-0005-0000-0000-0000F14A0000}"/>
    <cellStyle name="Normal 4 2 2 2 2 3 3" xfId="5733" xr:uid="{00000000-0005-0000-0000-000068160000}"/>
    <cellStyle name="Normal 4 2 2 2 2 3 3 2" xfId="15785" xr:uid="{00000000-0005-0000-0000-0000AC3D0000}"/>
    <cellStyle name="Normal 4 2 2 2 2 3 3 2 3" xfId="30883" xr:uid="{00000000-0005-0000-0000-0000A6780000}"/>
    <cellStyle name="Normal 4 2 2 2 2 3 3 3" xfId="10765" xr:uid="{00000000-0005-0000-0000-0000102A0000}"/>
    <cellStyle name="Normal 4 2 2 2 2 3 3 3 3" xfId="25866" xr:uid="{00000000-0005-0000-0000-00000D650000}"/>
    <cellStyle name="Normal 4 2 2 2 2 3 3 5" xfId="20853" xr:uid="{00000000-0005-0000-0000-000078510000}"/>
    <cellStyle name="Normal 4 2 2 2 2 3 4" xfId="12443" xr:uid="{00000000-0005-0000-0000-00009E300000}"/>
    <cellStyle name="Normal 4 2 2 2 2 3 4 3" xfId="27541" xr:uid="{00000000-0005-0000-0000-0000986B0000}"/>
    <cellStyle name="Normal 4 2 2 2 2 3 5" xfId="7422" xr:uid="{00000000-0005-0000-0000-0000011D0000}"/>
    <cellStyle name="Normal 4 2 2 2 2 3 5 3" xfId="22524" xr:uid="{00000000-0005-0000-0000-0000FF570000}"/>
    <cellStyle name="Normal 4 2 2 2 2 3 7" xfId="17511" xr:uid="{00000000-0005-0000-0000-00006A440000}"/>
    <cellStyle name="Normal 4 2 2 2 2 4" xfId="3204" xr:uid="{00000000-0005-0000-0000-0000870C0000}"/>
    <cellStyle name="Normal 4 2 2 2 2 4 2" xfId="13278" xr:uid="{00000000-0005-0000-0000-0000E1330000}"/>
    <cellStyle name="Normal 4 2 2 2 2 4 2 3" xfId="28376" xr:uid="{00000000-0005-0000-0000-0000DB6E0000}"/>
    <cellStyle name="Normal 4 2 2 2 2 4 3" xfId="8258" xr:uid="{00000000-0005-0000-0000-000045200000}"/>
    <cellStyle name="Normal 4 2 2 2 2 4 3 3" xfId="23359" xr:uid="{00000000-0005-0000-0000-0000425B0000}"/>
    <cellStyle name="Normal 4 2 2 2 2 4 5" xfId="18346" xr:uid="{00000000-0005-0000-0000-0000AD470000}"/>
    <cellStyle name="Normal 4 2 2 2 2 5" xfId="4897" xr:uid="{00000000-0005-0000-0000-000024130000}"/>
    <cellStyle name="Normal 4 2 2 2 2 5 2" xfId="14949" xr:uid="{00000000-0005-0000-0000-0000683A0000}"/>
    <cellStyle name="Normal 4 2 2 2 2 5 2 3" xfId="30047" xr:uid="{00000000-0005-0000-0000-000062750000}"/>
    <cellStyle name="Normal 4 2 2 2 2 5 3" xfId="9929" xr:uid="{00000000-0005-0000-0000-0000CC260000}"/>
    <cellStyle name="Normal 4 2 2 2 2 5 3 3" xfId="25030" xr:uid="{00000000-0005-0000-0000-0000C9610000}"/>
    <cellStyle name="Normal 4 2 2 2 2 5 5" xfId="20017" xr:uid="{00000000-0005-0000-0000-0000344E0000}"/>
    <cellStyle name="Normal 4 2 2 2 2 6" xfId="11607" xr:uid="{00000000-0005-0000-0000-00005A2D0000}"/>
    <cellStyle name="Normal 4 2 2 2 2 6 3" xfId="26705" xr:uid="{00000000-0005-0000-0000-000054680000}"/>
    <cellStyle name="Normal 4 2 2 2 2 7" xfId="6586" xr:uid="{00000000-0005-0000-0000-0000BD190000}"/>
    <cellStyle name="Normal 4 2 2 2 2 7 3" xfId="21688" xr:uid="{00000000-0005-0000-0000-0000BB540000}"/>
    <cellStyle name="Normal 4 2 2 2 2 9" xfId="16675" xr:uid="{00000000-0005-0000-0000-000026410000}"/>
    <cellStyle name="Normal 4 2 2 2 3" xfId="1722" xr:uid="{00000000-0005-0000-0000-0000BD060000}"/>
    <cellStyle name="Normal 4 2 2 2 3 2" xfId="2561" xr:uid="{00000000-0005-0000-0000-0000040A0000}"/>
    <cellStyle name="Normal 4 2 2 2 3 2 2" xfId="4251" xr:uid="{00000000-0005-0000-0000-00009E100000}"/>
    <cellStyle name="Normal 4 2 2 2 3 2 2 2" xfId="14324" xr:uid="{00000000-0005-0000-0000-0000F7370000}"/>
    <cellStyle name="Normal 4 2 2 2 3 2 2 2 3" xfId="29422" xr:uid="{00000000-0005-0000-0000-0000F1720000}"/>
    <cellStyle name="Normal 4 2 2 2 3 2 2 3" xfId="9304" xr:uid="{00000000-0005-0000-0000-00005B240000}"/>
    <cellStyle name="Normal 4 2 2 2 3 2 2 3 3" xfId="24405" xr:uid="{00000000-0005-0000-0000-0000585F0000}"/>
    <cellStyle name="Normal 4 2 2 2 3 2 2 5" xfId="19392" xr:uid="{00000000-0005-0000-0000-0000C34B0000}"/>
    <cellStyle name="Normal 4 2 2 2 3 2 3" xfId="5943" xr:uid="{00000000-0005-0000-0000-00003A170000}"/>
    <cellStyle name="Normal 4 2 2 2 3 2 3 2" xfId="15995" xr:uid="{00000000-0005-0000-0000-00007E3E0000}"/>
    <cellStyle name="Normal 4 2 2 2 3 2 3 2 3" xfId="31093" xr:uid="{00000000-0005-0000-0000-000078790000}"/>
    <cellStyle name="Normal 4 2 2 2 3 2 3 3" xfId="10975" xr:uid="{00000000-0005-0000-0000-0000E22A0000}"/>
    <cellStyle name="Normal 4 2 2 2 3 2 3 3 3" xfId="26076" xr:uid="{00000000-0005-0000-0000-0000DF650000}"/>
    <cellStyle name="Normal 4 2 2 2 3 2 3 5" xfId="21063" xr:uid="{00000000-0005-0000-0000-00004A520000}"/>
    <cellStyle name="Normal 4 2 2 2 3 2 4" xfId="12653" xr:uid="{00000000-0005-0000-0000-000070310000}"/>
    <cellStyle name="Normal 4 2 2 2 3 2 4 3" xfId="27751" xr:uid="{00000000-0005-0000-0000-00006A6C0000}"/>
    <cellStyle name="Normal 4 2 2 2 3 2 5" xfId="7632" xr:uid="{00000000-0005-0000-0000-0000D31D0000}"/>
    <cellStyle name="Normal 4 2 2 2 3 2 5 3" xfId="22734" xr:uid="{00000000-0005-0000-0000-0000D1580000}"/>
    <cellStyle name="Normal 4 2 2 2 3 2 7" xfId="17721" xr:uid="{00000000-0005-0000-0000-00003C450000}"/>
    <cellStyle name="Normal 4 2 2 2 3 3" xfId="3414" xr:uid="{00000000-0005-0000-0000-0000590D0000}"/>
    <cellStyle name="Normal 4 2 2 2 3 3 2" xfId="13488" xr:uid="{00000000-0005-0000-0000-0000B3340000}"/>
    <cellStyle name="Normal 4 2 2 2 3 3 2 3" xfId="28586" xr:uid="{00000000-0005-0000-0000-0000AD6F0000}"/>
    <cellStyle name="Normal 4 2 2 2 3 3 3" xfId="8468" xr:uid="{00000000-0005-0000-0000-000017210000}"/>
    <cellStyle name="Normal 4 2 2 2 3 3 3 3" xfId="23569" xr:uid="{00000000-0005-0000-0000-0000145C0000}"/>
    <cellStyle name="Normal 4 2 2 2 3 3 5" xfId="18556" xr:uid="{00000000-0005-0000-0000-00007F480000}"/>
    <cellStyle name="Normal 4 2 2 2 3 4" xfId="5107" xr:uid="{00000000-0005-0000-0000-0000F6130000}"/>
    <cellStyle name="Normal 4 2 2 2 3 4 2" xfId="15159" xr:uid="{00000000-0005-0000-0000-00003A3B0000}"/>
    <cellStyle name="Normal 4 2 2 2 3 4 2 3" xfId="30257" xr:uid="{00000000-0005-0000-0000-000034760000}"/>
    <cellStyle name="Normal 4 2 2 2 3 4 3" xfId="10139" xr:uid="{00000000-0005-0000-0000-00009E270000}"/>
    <cellStyle name="Normal 4 2 2 2 3 4 3 3" xfId="25240" xr:uid="{00000000-0005-0000-0000-00009B620000}"/>
    <cellStyle name="Normal 4 2 2 2 3 4 5" xfId="20227" xr:uid="{00000000-0005-0000-0000-0000064F0000}"/>
    <cellStyle name="Normal 4 2 2 2 3 5" xfId="11817" xr:uid="{00000000-0005-0000-0000-00002C2E0000}"/>
    <cellStyle name="Normal 4 2 2 2 3 5 3" xfId="26915" xr:uid="{00000000-0005-0000-0000-000026690000}"/>
    <cellStyle name="Normal 4 2 2 2 3 6" xfId="6796" xr:uid="{00000000-0005-0000-0000-00008F1A0000}"/>
    <cellStyle name="Normal 4 2 2 2 3 6 3" xfId="21898" xr:uid="{00000000-0005-0000-0000-00008D550000}"/>
    <cellStyle name="Normal 4 2 2 2 3 8" xfId="16885" xr:uid="{00000000-0005-0000-0000-0000F8410000}"/>
    <cellStyle name="Normal 4 2 2 2 4" xfId="2143" xr:uid="{00000000-0005-0000-0000-000062080000}"/>
    <cellStyle name="Normal 4 2 2 2 4 2" xfId="3833" xr:uid="{00000000-0005-0000-0000-0000FC0E0000}"/>
    <cellStyle name="Normal 4 2 2 2 4 2 2" xfId="13906" xr:uid="{00000000-0005-0000-0000-000055360000}"/>
    <cellStyle name="Normal 4 2 2 2 4 2 2 3" xfId="29004" xr:uid="{00000000-0005-0000-0000-00004F710000}"/>
    <cellStyle name="Normal 4 2 2 2 4 2 3" xfId="8886" xr:uid="{00000000-0005-0000-0000-0000B9220000}"/>
    <cellStyle name="Normal 4 2 2 2 4 2 3 3" xfId="23987" xr:uid="{00000000-0005-0000-0000-0000B65D0000}"/>
    <cellStyle name="Normal 4 2 2 2 4 2 5" xfId="18974" xr:uid="{00000000-0005-0000-0000-0000214A0000}"/>
    <cellStyle name="Normal 4 2 2 2 4 3" xfId="5525" xr:uid="{00000000-0005-0000-0000-000098150000}"/>
    <cellStyle name="Normal 4 2 2 2 4 3 2" xfId="15577" xr:uid="{00000000-0005-0000-0000-0000DC3C0000}"/>
    <cellStyle name="Normal 4 2 2 2 4 3 2 3" xfId="30675" xr:uid="{00000000-0005-0000-0000-0000D6770000}"/>
    <cellStyle name="Normal 4 2 2 2 4 3 3" xfId="10557" xr:uid="{00000000-0005-0000-0000-000040290000}"/>
    <cellStyle name="Normal 4 2 2 2 4 3 3 3" xfId="25658" xr:uid="{00000000-0005-0000-0000-00003D640000}"/>
    <cellStyle name="Normal 4 2 2 2 4 3 5" xfId="20645" xr:uid="{00000000-0005-0000-0000-0000A8500000}"/>
    <cellStyle name="Normal 4 2 2 2 4 4" xfId="12235" xr:uid="{00000000-0005-0000-0000-0000CE2F0000}"/>
    <cellStyle name="Normal 4 2 2 2 4 4 3" xfId="27333" xr:uid="{00000000-0005-0000-0000-0000C86A0000}"/>
    <cellStyle name="Normal 4 2 2 2 4 5" xfId="7214" xr:uid="{00000000-0005-0000-0000-0000311C0000}"/>
    <cellStyle name="Normal 4 2 2 2 4 5 3" xfId="22316" xr:uid="{00000000-0005-0000-0000-00002F570000}"/>
    <cellStyle name="Normal 4 2 2 2 4 7" xfId="17303" xr:uid="{00000000-0005-0000-0000-00009A430000}"/>
    <cellStyle name="Normal 4 2 2 2 5" xfId="2996" xr:uid="{00000000-0005-0000-0000-0000B70B0000}"/>
    <cellStyle name="Normal 4 2 2 2 5 2" xfId="13070" xr:uid="{00000000-0005-0000-0000-000011330000}"/>
    <cellStyle name="Normal 4 2 2 2 5 2 3" xfId="28168" xr:uid="{00000000-0005-0000-0000-00000B6E0000}"/>
    <cellStyle name="Normal 4 2 2 2 5 3" xfId="8050" xr:uid="{00000000-0005-0000-0000-0000751F0000}"/>
    <cellStyle name="Normal 4 2 2 2 5 3 3" xfId="23151" xr:uid="{00000000-0005-0000-0000-0000725A0000}"/>
    <cellStyle name="Normal 4 2 2 2 5 5" xfId="18138" xr:uid="{00000000-0005-0000-0000-0000DD460000}"/>
    <cellStyle name="Normal 4 2 2 2 6" xfId="4689" xr:uid="{00000000-0005-0000-0000-000054120000}"/>
    <cellStyle name="Normal 4 2 2 2 6 2" xfId="14741" xr:uid="{00000000-0005-0000-0000-000098390000}"/>
    <cellStyle name="Normal 4 2 2 2 6 2 3" xfId="29839" xr:uid="{00000000-0005-0000-0000-000092740000}"/>
    <cellStyle name="Normal 4 2 2 2 6 3" xfId="9721" xr:uid="{00000000-0005-0000-0000-0000FC250000}"/>
    <cellStyle name="Normal 4 2 2 2 6 3 3" xfId="24822" xr:uid="{00000000-0005-0000-0000-0000F9600000}"/>
    <cellStyle name="Normal 4 2 2 2 6 5" xfId="19809" xr:uid="{00000000-0005-0000-0000-0000644D0000}"/>
    <cellStyle name="Normal 4 2 2 2 7" xfId="11399" xr:uid="{00000000-0005-0000-0000-00008A2C0000}"/>
    <cellStyle name="Normal 4 2 2 2 7 3" xfId="26497" xr:uid="{00000000-0005-0000-0000-000084670000}"/>
    <cellStyle name="Normal 4 2 2 2 8" xfId="6378" xr:uid="{00000000-0005-0000-0000-0000ED180000}"/>
    <cellStyle name="Normal 4 2 2 2 8 3" xfId="21480" xr:uid="{00000000-0005-0000-0000-0000EB530000}"/>
    <cellStyle name="Normal 4 2 2 3" xfId="1405" xr:uid="{00000000-0005-0000-0000-000080050000}"/>
    <cellStyle name="Normal 4 2 2 3 2" xfId="1826" xr:uid="{00000000-0005-0000-0000-000025070000}"/>
    <cellStyle name="Normal 4 2 2 3 2 2" xfId="2665" xr:uid="{00000000-0005-0000-0000-00006C0A0000}"/>
    <cellStyle name="Normal 4 2 2 3 2 2 2" xfId="4355" xr:uid="{00000000-0005-0000-0000-000006110000}"/>
    <cellStyle name="Normal 4 2 2 3 2 2 2 2" xfId="14428" xr:uid="{00000000-0005-0000-0000-00005F380000}"/>
    <cellStyle name="Normal 4 2 2 3 2 2 2 2 3" xfId="29526" xr:uid="{00000000-0005-0000-0000-000059730000}"/>
    <cellStyle name="Normal 4 2 2 3 2 2 2 3" xfId="9408" xr:uid="{00000000-0005-0000-0000-0000C3240000}"/>
    <cellStyle name="Normal 4 2 2 3 2 2 2 3 3" xfId="24509" xr:uid="{00000000-0005-0000-0000-0000C05F0000}"/>
    <cellStyle name="Normal 4 2 2 3 2 2 2 5" xfId="19496" xr:uid="{00000000-0005-0000-0000-00002B4C0000}"/>
    <cellStyle name="Normal 4 2 2 3 2 2 3" xfId="6047" xr:uid="{00000000-0005-0000-0000-0000A2170000}"/>
    <cellStyle name="Normal 4 2 2 3 2 2 3 2" xfId="16099" xr:uid="{00000000-0005-0000-0000-0000E63E0000}"/>
    <cellStyle name="Normal 4 2 2 3 2 2 3 2 3" xfId="31197" xr:uid="{00000000-0005-0000-0000-0000E0790000}"/>
    <cellStyle name="Normal 4 2 2 3 2 2 3 3" xfId="11079" xr:uid="{00000000-0005-0000-0000-00004A2B0000}"/>
    <cellStyle name="Normal 4 2 2 3 2 2 3 3 3" xfId="26180" xr:uid="{00000000-0005-0000-0000-000047660000}"/>
    <cellStyle name="Normal 4 2 2 3 2 2 3 5" xfId="21167" xr:uid="{00000000-0005-0000-0000-0000B2520000}"/>
    <cellStyle name="Normal 4 2 2 3 2 2 4" xfId="12757" xr:uid="{00000000-0005-0000-0000-0000D8310000}"/>
    <cellStyle name="Normal 4 2 2 3 2 2 4 3" xfId="27855" xr:uid="{00000000-0005-0000-0000-0000D26C0000}"/>
    <cellStyle name="Normal 4 2 2 3 2 2 5" xfId="7736" xr:uid="{00000000-0005-0000-0000-00003B1E0000}"/>
    <cellStyle name="Normal 4 2 2 3 2 2 5 3" xfId="22838" xr:uid="{00000000-0005-0000-0000-000039590000}"/>
    <cellStyle name="Normal 4 2 2 3 2 2 7" xfId="17825" xr:uid="{00000000-0005-0000-0000-0000A4450000}"/>
    <cellStyle name="Normal 4 2 2 3 2 3" xfId="3518" xr:uid="{00000000-0005-0000-0000-0000C10D0000}"/>
    <cellStyle name="Normal 4 2 2 3 2 3 2" xfId="13592" xr:uid="{00000000-0005-0000-0000-00001B350000}"/>
    <cellStyle name="Normal 4 2 2 3 2 3 2 3" xfId="28690" xr:uid="{00000000-0005-0000-0000-000015700000}"/>
    <cellStyle name="Normal 4 2 2 3 2 3 3" xfId="8572" xr:uid="{00000000-0005-0000-0000-00007F210000}"/>
    <cellStyle name="Normal 4 2 2 3 2 3 3 3" xfId="23673" xr:uid="{00000000-0005-0000-0000-00007C5C0000}"/>
    <cellStyle name="Normal 4 2 2 3 2 3 5" xfId="18660" xr:uid="{00000000-0005-0000-0000-0000E7480000}"/>
    <cellStyle name="Normal 4 2 2 3 2 4" xfId="5211" xr:uid="{00000000-0005-0000-0000-00005E140000}"/>
    <cellStyle name="Normal 4 2 2 3 2 4 2" xfId="15263" xr:uid="{00000000-0005-0000-0000-0000A23B0000}"/>
    <cellStyle name="Normal 4 2 2 3 2 4 2 3" xfId="30361" xr:uid="{00000000-0005-0000-0000-00009C760000}"/>
    <cellStyle name="Normal 4 2 2 3 2 4 3" xfId="10243" xr:uid="{00000000-0005-0000-0000-000006280000}"/>
    <cellStyle name="Normal 4 2 2 3 2 4 3 3" xfId="25344" xr:uid="{00000000-0005-0000-0000-000003630000}"/>
    <cellStyle name="Normal 4 2 2 3 2 4 5" xfId="20331" xr:uid="{00000000-0005-0000-0000-00006E4F0000}"/>
    <cellStyle name="Normal 4 2 2 3 2 5" xfId="11921" xr:uid="{00000000-0005-0000-0000-0000942E0000}"/>
    <cellStyle name="Normal 4 2 2 3 2 5 3" xfId="27019" xr:uid="{00000000-0005-0000-0000-00008E690000}"/>
    <cellStyle name="Normal 4 2 2 3 2 6" xfId="6900" xr:uid="{00000000-0005-0000-0000-0000F71A0000}"/>
    <cellStyle name="Normal 4 2 2 3 2 6 3" xfId="22002" xr:uid="{00000000-0005-0000-0000-0000F5550000}"/>
    <cellStyle name="Normal 4 2 2 3 2 8" xfId="16989" xr:uid="{00000000-0005-0000-0000-000060420000}"/>
    <cellStyle name="Normal 4 2 2 3 3" xfId="2247" xr:uid="{00000000-0005-0000-0000-0000CA080000}"/>
    <cellStyle name="Normal 4 2 2 3 3 2" xfId="3937" xr:uid="{00000000-0005-0000-0000-0000640F0000}"/>
    <cellStyle name="Normal 4 2 2 3 3 2 2" xfId="14010" xr:uid="{00000000-0005-0000-0000-0000BD360000}"/>
    <cellStyle name="Normal 4 2 2 3 3 2 2 3" xfId="29108" xr:uid="{00000000-0005-0000-0000-0000B7710000}"/>
    <cellStyle name="Normal 4 2 2 3 3 2 3" xfId="8990" xr:uid="{00000000-0005-0000-0000-000021230000}"/>
    <cellStyle name="Normal 4 2 2 3 3 2 3 3" xfId="24091" xr:uid="{00000000-0005-0000-0000-00001E5E0000}"/>
    <cellStyle name="Normal 4 2 2 3 3 2 5" xfId="19078" xr:uid="{00000000-0005-0000-0000-0000894A0000}"/>
    <cellStyle name="Normal 4 2 2 3 3 3" xfId="5629" xr:uid="{00000000-0005-0000-0000-000000160000}"/>
    <cellStyle name="Normal 4 2 2 3 3 3 2" xfId="15681" xr:uid="{00000000-0005-0000-0000-0000443D0000}"/>
    <cellStyle name="Normal 4 2 2 3 3 3 2 3" xfId="30779" xr:uid="{00000000-0005-0000-0000-00003E780000}"/>
    <cellStyle name="Normal 4 2 2 3 3 3 3" xfId="10661" xr:uid="{00000000-0005-0000-0000-0000A8290000}"/>
    <cellStyle name="Normal 4 2 2 3 3 3 3 3" xfId="25762" xr:uid="{00000000-0005-0000-0000-0000A5640000}"/>
    <cellStyle name="Normal 4 2 2 3 3 3 5" xfId="20749" xr:uid="{00000000-0005-0000-0000-000010510000}"/>
    <cellStyle name="Normal 4 2 2 3 3 4" xfId="12339" xr:uid="{00000000-0005-0000-0000-000036300000}"/>
    <cellStyle name="Normal 4 2 2 3 3 4 3" xfId="27437" xr:uid="{00000000-0005-0000-0000-0000306B0000}"/>
    <cellStyle name="Normal 4 2 2 3 3 5" xfId="7318" xr:uid="{00000000-0005-0000-0000-0000991C0000}"/>
    <cellStyle name="Normal 4 2 2 3 3 5 3" xfId="22420" xr:uid="{00000000-0005-0000-0000-000097570000}"/>
    <cellStyle name="Normal 4 2 2 3 3 7" xfId="17407" xr:uid="{00000000-0005-0000-0000-000002440000}"/>
    <cellStyle name="Normal 4 2 2 3 4" xfId="3100" xr:uid="{00000000-0005-0000-0000-00001F0C0000}"/>
    <cellStyle name="Normal 4 2 2 3 4 2" xfId="13174" xr:uid="{00000000-0005-0000-0000-000079330000}"/>
    <cellStyle name="Normal 4 2 2 3 4 2 3" xfId="28272" xr:uid="{00000000-0005-0000-0000-0000736E0000}"/>
    <cellStyle name="Normal 4 2 2 3 4 3" xfId="8154" xr:uid="{00000000-0005-0000-0000-0000DD1F0000}"/>
    <cellStyle name="Normal 4 2 2 3 4 3 3" xfId="23255" xr:uid="{00000000-0005-0000-0000-0000DA5A0000}"/>
    <cellStyle name="Normal 4 2 2 3 4 5" xfId="18242" xr:uid="{00000000-0005-0000-0000-000045470000}"/>
    <cellStyle name="Normal 4 2 2 3 5" xfId="4793" xr:uid="{00000000-0005-0000-0000-0000BC120000}"/>
    <cellStyle name="Normal 4 2 2 3 5 2" xfId="14845" xr:uid="{00000000-0005-0000-0000-0000003A0000}"/>
    <cellStyle name="Normal 4 2 2 3 5 2 3" xfId="29943" xr:uid="{00000000-0005-0000-0000-0000FA740000}"/>
    <cellStyle name="Normal 4 2 2 3 5 3" xfId="9825" xr:uid="{00000000-0005-0000-0000-000064260000}"/>
    <cellStyle name="Normal 4 2 2 3 5 3 3" xfId="24926" xr:uid="{00000000-0005-0000-0000-000061610000}"/>
    <cellStyle name="Normal 4 2 2 3 5 5" xfId="19913" xr:uid="{00000000-0005-0000-0000-0000CC4D0000}"/>
    <cellStyle name="Normal 4 2 2 3 6" xfId="11503" xr:uid="{00000000-0005-0000-0000-0000F22C0000}"/>
    <cellStyle name="Normal 4 2 2 3 6 3" xfId="26601" xr:uid="{00000000-0005-0000-0000-0000EC670000}"/>
    <cellStyle name="Normal 4 2 2 3 7" xfId="6482" xr:uid="{00000000-0005-0000-0000-000055190000}"/>
    <cellStyle name="Normal 4 2 2 3 7 3" xfId="21584" xr:uid="{00000000-0005-0000-0000-000053540000}"/>
    <cellStyle name="Normal 4 2 2 3 9" xfId="16571" xr:uid="{00000000-0005-0000-0000-0000BE400000}"/>
    <cellStyle name="Normal 4 2 2 4" xfId="1618" xr:uid="{00000000-0005-0000-0000-000055060000}"/>
    <cellStyle name="Normal 4 2 2 4 2" xfId="2457" xr:uid="{00000000-0005-0000-0000-00009C090000}"/>
    <cellStyle name="Normal 4 2 2 4 2 2" xfId="4147" xr:uid="{00000000-0005-0000-0000-000036100000}"/>
    <cellStyle name="Normal 4 2 2 4 2 2 2" xfId="14220" xr:uid="{00000000-0005-0000-0000-00008F370000}"/>
    <cellStyle name="Normal 4 2 2 4 2 2 2 3" xfId="29318" xr:uid="{00000000-0005-0000-0000-000089720000}"/>
    <cellStyle name="Normal 4 2 2 4 2 2 3" xfId="9200" xr:uid="{00000000-0005-0000-0000-0000F3230000}"/>
    <cellStyle name="Normal 4 2 2 4 2 2 3 3" xfId="24301" xr:uid="{00000000-0005-0000-0000-0000F05E0000}"/>
    <cellStyle name="Normal 4 2 2 4 2 2 5" xfId="19288" xr:uid="{00000000-0005-0000-0000-00005B4B0000}"/>
    <cellStyle name="Normal 4 2 2 4 2 3" xfId="5839" xr:uid="{00000000-0005-0000-0000-0000D2160000}"/>
    <cellStyle name="Normal 4 2 2 4 2 3 2" xfId="15891" xr:uid="{00000000-0005-0000-0000-0000163E0000}"/>
    <cellStyle name="Normal 4 2 2 4 2 3 2 3" xfId="30989" xr:uid="{00000000-0005-0000-0000-000010790000}"/>
    <cellStyle name="Normal 4 2 2 4 2 3 3" xfId="10871" xr:uid="{00000000-0005-0000-0000-00007A2A0000}"/>
    <cellStyle name="Normal 4 2 2 4 2 3 3 3" xfId="25972" xr:uid="{00000000-0005-0000-0000-000077650000}"/>
    <cellStyle name="Normal 4 2 2 4 2 3 5" xfId="20959" xr:uid="{00000000-0005-0000-0000-0000E2510000}"/>
    <cellStyle name="Normal 4 2 2 4 2 4" xfId="12549" xr:uid="{00000000-0005-0000-0000-000008310000}"/>
    <cellStyle name="Normal 4 2 2 4 2 4 3" xfId="27647" xr:uid="{00000000-0005-0000-0000-0000026C0000}"/>
    <cellStyle name="Normal 4 2 2 4 2 5" xfId="7528" xr:uid="{00000000-0005-0000-0000-00006B1D0000}"/>
    <cellStyle name="Normal 4 2 2 4 2 5 3" xfId="22630" xr:uid="{00000000-0005-0000-0000-000069580000}"/>
    <cellStyle name="Normal 4 2 2 4 2 7" xfId="17617" xr:uid="{00000000-0005-0000-0000-0000D4440000}"/>
    <cellStyle name="Normal 4 2 2 4 3" xfId="3310" xr:uid="{00000000-0005-0000-0000-0000F10C0000}"/>
    <cellStyle name="Normal 4 2 2 4 3 2" xfId="13384" xr:uid="{00000000-0005-0000-0000-00004B340000}"/>
    <cellStyle name="Normal 4 2 2 4 3 2 3" xfId="28482" xr:uid="{00000000-0005-0000-0000-0000456F0000}"/>
    <cellStyle name="Normal 4 2 2 4 3 3" xfId="8364" xr:uid="{00000000-0005-0000-0000-0000AF200000}"/>
    <cellStyle name="Normal 4 2 2 4 3 3 3" xfId="23465" xr:uid="{00000000-0005-0000-0000-0000AC5B0000}"/>
    <cellStyle name="Normal 4 2 2 4 3 5" xfId="18452" xr:uid="{00000000-0005-0000-0000-000017480000}"/>
    <cellStyle name="Normal 4 2 2 4 4" xfId="5003" xr:uid="{00000000-0005-0000-0000-00008E130000}"/>
    <cellStyle name="Normal 4 2 2 4 4 2" xfId="15055" xr:uid="{00000000-0005-0000-0000-0000D23A0000}"/>
    <cellStyle name="Normal 4 2 2 4 4 2 3" xfId="30153" xr:uid="{00000000-0005-0000-0000-0000CC750000}"/>
    <cellStyle name="Normal 4 2 2 4 4 3" xfId="10035" xr:uid="{00000000-0005-0000-0000-000036270000}"/>
    <cellStyle name="Normal 4 2 2 4 4 3 3" xfId="25136" xr:uid="{00000000-0005-0000-0000-000033620000}"/>
    <cellStyle name="Normal 4 2 2 4 4 5" xfId="20123" xr:uid="{00000000-0005-0000-0000-00009E4E0000}"/>
    <cellStyle name="Normal 4 2 2 4 5" xfId="11713" xr:uid="{00000000-0005-0000-0000-0000C42D0000}"/>
    <cellStyle name="Normal 4 2 2 4 5 3" xfId="26811" xr:uid="{00000000-0005-0000-0000-0000BE680000}"/>
    <cellStyle name="Normal 4 2 2 4 6" xfId="6692" xr:uid="{00000000-0005-0000-0000-0000271A0000}"/>
    <cellStyle name="Normal 4 2 2 4 6 3" xfId="21794" xr:uid="{00000000-0005-0000-0000-000025550000}"/>
    <cellStyle name="Normal 4 2 2 4 8" xfId="16781" xr:uid="{00000000-0005-0000-0000-000090410000}"/>
    <cellStyle name="Normal 4 2 2 5" xfId="2039" xr:uid="{00000000-0005-0000-0000-0000FA070000}"/>
    <cellStyle name="Normal 4 2 2 5 2" xfId="3729" xr:uid="{00000000-0005-0000-0000-0000940E0000}"/>
    <cellStyle name="Normal 4 2 2 5 2 2" xfId="13802" xr:uid="{00000000-0005-0000-0000-0000ED350000}"/>
    <cellStyle name="Normal 4 2 2 5 2 2 3" xfId="28900" xr:uid="{00000000-0005-0000-0000-0000E7700000}"/>
    <cellStyle name="Normal 4 2 2 5 2 3" xfId="8782" xr:uid="{00000000-0005-0000-0000-000051220000}"/>
    <cellStyle name="Normal 4 2 2 5 2 3 3" xfId="23883" xr:uid="{00000000-0005-0000-0000-00004E5D0000}"/>
    <cellStyle name="Normal 4 2 2 5 2 5" xfId="18870" xr:uid="{00000000-0005-0000-0000-0000B9490000}"/>
    <cellStyle name="Normal 4 2 2 5 3" xfId="5421" xr:uid="{00000000-0005-0000-0000-000030150000}"/>
    <cellStyle name="Normal 4 2 2 5 3 2" xfId="15473" xr:uid="{00000000-0005-0000-0000-0000743C0000}"/>
    <cellStyle name="Normal 4 2 2 5 3 2 3" xfId="30571" xr:uid="{00000000-0005-0000-0000-00006E770000}"/>
    <cellStyle name="Normal 4 2 2 5 3 3" xfId="10453" xr:uid="{00000000-0005-0000-0000-0000D8280000}"/>
    <cellStyle name="Normal 4 2 2 5 3 3 3" xfId="25554" xr:uid="{00000000-0005-0000-0000-0000D5630000}"/>
    <cellStyle name="Normal 4 2 2 5 3 5" xfId="20541" xr:uid="{00000000-0005-0000-0000-000040500000}"/>
    <cellStyle name="Normal 4 2 2 5 4" xfId="12131" xr:uid="{00000000-0005-0000-0000-0000662F0000}"/>
    <cellStyle name="Normal 4 2 2 5 4 3" xfId="27229" xr:uid="{00000000-0005-0000-0000-0000606A0000}"/>
    <cellStyle name="Normal 4 2 2 5 5" xfId="7110" xr:uid="{00000000-0005-0000-0000-0000C91B0000}"/>
    <cellStyle name="Normal 4 2 2 5 5 3" xfId="22212" xr:uid="{00000000-0005-0000-0000-0000C7560000}"/>
    <cellStyle name="Normal 4 2 2 5 7" xfId="17199" xr:uid="{00000000-0005-0000-0000-000032430000}"/>
    <cellStyle name="Normal 4 2 2 6" xfId="2892" xr:uid="{00000000-0005-0000-0000-00004F0B0000}"/>
    <cellStyle name="Normal 4 2 2 6 2" xfId="12966" xr:uid="{00000000-0005-0000-0000-0000A9320000}"/>
    <cellStyle name="Normal 4 2 2 6 2 3" xfId="28064" xr:uid="{00000000-0005-0000-0000-0000A36D0000}"/>
    <cellStyle name="Normal 4 2 2 6 3" xfId="7946" xr:uid="{00000000-0005-0000-0000-00000D1F0000}"/>
    <cellStyle name="Normal 4 2 2 6 3 3" xfId="23047" xr:uid="{00000000-0005-0000-0000-00000A5A0000}"/>
    <cellStyle name="Normal 4 2 2 6 5" xfId="18034" xr:uid="{00000000-0005-0000-0000-000075460000}"/>
    <cellStyle name="Normal 4 2 2 7" xfId="4585" xr:uid="{00000000-0005-0000-0000-0000EC110000}"/>
    <cellStyle name="Normal 4 2 2 7 2" xfId="14637" xr:uid="{00000000-0005-0000-0000-000030390000}"/>
    <cellStyle name="Normal 4 2 2 7 2 3" xfId="29735" xr:uid="{00000000-0005-0000-0000-00002A740000}"/>
    <cellStyle name="Normal 4 2 2 7 3" xfId="9617" xr:uid="{00000000-0005-0000-0000-000094250000}"/>
    <cellStyle name="Normal 4 2 2 7 3 3" xfId="24718" xr:uid="{00000000-0005-0000-0000-000091600000}"/>
    <cellStyle name="Normal 4 2 2 7 5" xfId="19705" xr:uid="{00000000-0005-0000-0000-0000FC4C0000}"/>
    <cellStyle name="Normal 4 2 2 8" xfId="11295" xr:uid="{00000000-0005-0000-0000-0000222C0000}"/>
    <cellStyle name="Normal 4 2 2 8 3" xfId="26393" xr:uid="{00000000-0005-0000-0000-00001C670000}"/>
    <cellStyle name="Normal 4 2 2 9" xfId="6274" xr:uid="{00000000-0005-0000-0000-000085180000}"/>
    <cellStyle name="Normal 4 2 2 9 3" xfId="21376" xr:uid="{00000000-0005-0000-0000-000083530000}"/>
    <cellStyle name="Normal 4 2 3" xfId="1238" xr:uid="{00000000-0005-0000-0000-0000D9040000}"/>
    <cellStyle name="Normal 4 2 3 10" xfId="16415" xr:uid="{00000000-0005-0000-0000-000022400000}"/>
    <cellStyle name="Normal 4 2 3 2" xfId="1457" xr:uid="{00000000-0005-0000-0000-0000B4050000}"/>
    <cellStyle name="Normal 4 2 3 2 2" xfId="1878" xr:uid="{00000000-0005-0000-0000-000059070000}"/>
    <cellStyle name="Normal 4 2 3 2 2 2" xfId="2717" xr:uid="{00000000-0005-0000-0000-0000A00A0000}"/>
    <cellStyle name="Normal 4 2 3 2 2 2 2" xfId="4407" xr:uid="{00000000-0005-0000-0000-00003A110000}"/>
    <cellStyle name="Normal 4 2 3 2 2 2 2 2" xfId="14480" xr:uid="{00000000-0005-0000-0000-000093380000}"/>
    <cellStyle name="Normal 4 2 3 2 2 2 2 2 3" xfId="29578" xr:uid="{00000000-0005-0000-0000-00008D730000}"/>
    <cellStyle name="Normal 4 2 3 2 2 2 2 3" xfId="9460" xr:uid="{00000000-0005-0000-0000-0000F7240000}"/>
    <cellStyle name="Normal 4 2 3 2 2 2 2 3 3" xfId="24561" xr:uid="{00000000-0005-0000-0000-0000F45F0000}"/>
    <cellStyle name="Normal 4 2 3 2 2 2 2 5" xfId="19548" xr:uid="{00000000-0005-0000-0000-00005F4C0000}"/>
    <cellStyle name="Normal 4 2 3 2 2 2 3" xfId="6099" xr:uid="{00000000-0005-0000-0000-0000D6170000}"/>
    <cellStyle name="Normal 4 2 3 2 2 2 3 2" xfId="16151" xr:uid="{00000000-0005-0000-0000-00001A3F0000}"/>
    <cellStyle name="Normal 4 2 3 2 2 2 3 2 3" xfId="31249" xr:uid="{00000000-0005-0000-0000-0000147A0000}"/>
    <cellStyle name="Normal 4 2 3 2 2 2 3 3" xfId="11131" xr:uid="{00000000-0005-0000-0000-00007E2B0000}"/>
    <cellStyle name="Normal 4 2 3 2 2 2 3 3 3" xfId="26232" xr:uid="{00000000-0005-0000-0000-00007B660000}"/>
    <cellStyle name="Normal 4 2 3 2 2 2 3 5" xfId="21219" xr:uid="{00000000-0005-0000-0000-0000E6520000}"/>
    <cellStyle name="Normal 4 2 3 2 2 2 4" xfId="12809" xr:uid="{00000000-0005-0000-0000-00000C320000}"/>
    <cellStyle name="Normal 4 2 3 2 2 2 4 3" xfId="27907" xr:uid="{00000000-0005-0000-0000-0000066D0000}"/>
    <cellStyle name="Normal 4 2 3 2 2 2 5" xfId="7788" xr:uid="{00000000-0005-0000-0000-00006F1E0000}"/>
    <cellStyle name="Normal 4 2 3 2 2 2 5 3" xfId="22890" xr:uid="{00000000-0005-0000-0000-00006D590000}"/>
    <cellStyle name="Normal 4 2 3 2 2 2 7" xfId="17877" xr:uid="{00000000-0005-0000-0000-0000D8450000}"/>
    <cellStyle name="Normal 4 2 3 2 2 3" xfId="3570" xr:uid="{00000000-0005-0000-0000-0000F50D0000}"/>
    <cellStyle name="Normal 4 2 3 2 2 3 2" xfId="13644" xr:uid="{00000000-0005-0000-0000-00004F350000}"/>
    <cellStyle name="Normal 4 2 3 2 2 3 2 3" xfId="28742" xr:uid="{00000000-0005-0000-0000-000049700000}"/>
    <cellStyle name="Normal 4 2 3 2 2 3 3" xfId="8624" xr:uid="{00000000-0005-0000-0000-0000B3210000}"/>
    <cellStyle name="Normal 4 2 3 2 2 3 3 3" xfId="23725" xr:uid="{00000000-0005-0000-0000-0000B05C0000}"/>
    <cellStyle name="Normal 4 2 3 2 2 3 5" xfId="18712" xr:uid="{00000000-0005-0000-0000-00001B490000}"/>
    <cellStyle name="Normal 4 2 3 2 2 4" xfId="5263" xr:uid="{00000000-0005-0000-0000-000092140000}"/>
    <cellStyle name="Normal 4 2 3 2 2 4 2" xfId="15315" xr:uid="{00000000-0005-0000-0000-0000D63B0000}"/>
    <cellStyle name="Normal 4 2 3 2 2 4 2 3" xfId="30413" xr:uid="{00000000-0005-0000-0000-0000D0760000}"/>
    <cellStyle name="Normal 4 2 3 2 2 4 3" xfId="10295" xr:uid="{00000000-0005-0000-0000-00003A280000}"/>
    <cellStyle name="Normal 4 2 3 2 2 4 3 3" xfId="25396" xr:uid="{00000000-0005-0000-0000-000037630000}"/>
    <cellStyle name="Normal 4 2 3 2 2 4 5" xfId="20383" xr:uid="{00000000-0005-0000-0000-0000A24F0000}"/>
    <cellStyle name="Normal 4 2 3 2 2 5" xfId="11973" xr:uid="{00000000-0005-0000-0000-0000C82E0000}"/>
    <cellStyle name="Normal 4 2 3 2 2 5 3" xfId="27071" xr:uid="{00000000-0005-0000-0000-0000C2690000}"/>
    <cellStyle name="Normal 4 2 3 2 2 6" xfId="6952" xr:uid="{00000000-0005-0000-0000-00002B1B0000}"/>
    <cellStyle name="Normal 4 2 3 2 2 6 3" xfId="22054" xr:uid="{00000000-0005-0000-0000-000029560000}"/>
    <cellStyle name="Normal 4 2 3 2 2 8" xfId="17041" xr:uid="{00000000-0005-0000-0000-000094420000}"/>
    <cellStyle name="Normal 4 2 3 2 3" xfId="2299" xr:uid="{00000000-0005-0000-0000-0000FE080000}"/>
    <cellStyle name="Normal 4 2 3 2 3 2" xfId="3989" xr:uid="{00000000-0005-0000-0000-0000980F0000}"/>
    <cellStyle name="Normal 4 2 3 2 3 2 2" xfId="14062" xr:uid="{00000000-0005-0000-0000-0000F1360000}"/>
    <cellStyle name="Normal 4 2 3 2 3 2 2 3" xfId="29160" xr:uid="{00000000-0005-0000-0000-0000EB710000}"/>
    <cellStyle name="Normal 4 2 3 2 3 2 3" xfId="9042" xr:uid="{00000000-0005-0000-0000-000055230000}"/>
    <cellStyle name="Normal 4 2 3 2 3 2 3 3" xfId="24143" xr:uid="{00000000-0005-0000-0000-0000525E0000}"/>
    <cellStyle name="Normal 4 2 3 2 3 2 5" xfId="19130" xr:uid="{00000000-0005-0000-0000-0000BD4A0000}"/>
    <cellStyle name="Normal 4 2 3 2 3 3" xfId="5681" xr:uid="{00000000-0005-0000-0000-000034160000}"/>
    <cellStyle name="Normal 4 2 3 2 3 3 2" xfId="15733" xr:uid="{00000000-0005-0000-0000-0000783D0000}"/>
    <cellStyle name="Normal 4 2 3 2 3 3 2 3" xfId="30831" xr:uid="{00000000-0005-0000-0000-000072780000}"/>
    <cellStyle name="Normal 4 2 3 2 3 3 3" xfId="10713" xr:uid="{00000000-0005-0000-0000-0000DC290000}"/>
    <cellStyle name="Normal 4 2 3 2 3 3 3 3" xfId="25814" xr:uid="{00000000-0005-0000-0000-0000D9640000}"/>
    <cellStyle name="Normal 4 2 3 2 3 3 5" xfId="20801" xr:uid="{00000000-0005-0000-0000-000044510000}"/>
    <cellStyle name="Normal 4 2 3 2 3 4" xfId="12391" xr:uid="{00000000-0005-0000-0000-00006A300000}"/>
    <cellStyle name="Normal 4 2 3 2 3 4 3" xfId="27489" xr:uid="{00000000-0005-0000-0000-0000646B0000}"/>
    <cellStyle name="Normal 4 2 3 2 3 5" xfId="7370" xr:uid="{00000000-0005-0000-0000-0000CD1C0000}"/>
    <cellStyle name="Normal 4 2 3 2 3 5 3" xfId="22472" xr:uid="{00000000-0005-0000-0000-0000CB570000}"/>
    <cellStyle name="Normal 4 2 3 2 3 7" xfId="17459" xr:uid="{00000000-0005-0000-0000-000036440000}"/>
    <cellStyle name="Normal 4 2 3 2 4" xfId="3152" xr:uid="{00000000-0005-0000-0000-0000530C0000}"/>
    <cellStyle name="Normal 4 2 3 2 4 2" xfId="13226" xr:uid="{00000000-0005-0000-0000-0000AD330000}"/>
    <cellStyle name="Normal 4 2 3 2 4 2 3" xfId="28324" xr:uid="{00000000-0005-0000-0000-0000A76E0000}"/>
    <cellStyle name="Normal 4 2 3 2 4 3" xfId="8206" xr:uid="{00000000-0005-0000-0000-000011200000}"/>
    <cellStyle name="Normal 4 2 3 2 4 3 3" xfId="23307" xr:uid="{00000000-0005-0000-0000-00000E5B0000}"/>
    <cellStyle name="Normal 4 2 3 2 4 5" xfId="18294" xr:uid="{00000000-0005-0000-0000-000079470000}"/>
    <cellStyle name="Normal 4 2 3 2 5" xfId="4845" xr:uid="{00000000-0005-0000-0000-0000F0120000}"/>
    <cellStyle name="Normal 4 2 3 2 5 2" xfId="14897" xr:uid="{00000000-0005-0000-0000-0000343A0000}"/>
    <cellStyle name="Normal 4 2 3 2 5 2 3" xfId="29995" xr:uid="{00000000-0005-0000-0000-00002E750000}"/>
    <cellStyle name="Normal 4 2 3 2 5 3" xfId="9877" xr:uid="{00000000-0005-0000-0000-000098260000}"/>
    <cellStyle name="Normal 4 2 3 2 5 3 3" xfId="24978" xr:uid="{00000000-0005-0000-0000-000095610000}"/>
    <cellStyle name="Normal 4 2 3 2 5 5" xfId="19965" xr:uid="{00000000-0005-0000-0000-0000004E0000}"/>
    <cellStyle name="Normal 4 2 3 2 6" xfId="11555" xr:uid="{00000000-0005-0000-0000-0000262D0000}"/>
    <cellStyle name="Normal 4 2 3 2 6 3" xfId="26653" xr:uid="{00000000-0005-0000-0000-000020680000}"/>
    <cellStyle name="Normal 4 2 3 2 7" xfId="6534" xr:uid="{00000000-0005-0000-0000-000089190000}"/>
    <cellStyle name="Normal 4 2 3 2 7 3" xfId="21636" xr:uid="{00000000-0005-0000-0000-000087540000}"/>
    <cellStyle name="Normal 4 2 3 2 9" xfId="16623" xr:uid="{00000000-0005-0000-0000-0000F2400000}"/>
    <cellStyle name="Normal 4 2 3 3" xfId="1670" xr:uid="{00000000-0005-0000-0000-000089060000}"/>
    <cellStyle name="Normal 4 2 3 3 2" xfId="2509" xr:uid="{00000000-0005-0000-0000-0000D0090000}"/>
    <cellStyle name="Normal 4 2 3 3 2 2" xfId="4199" xr:uid="{00000000-0005-0000-0000-00006A100000}"/>
    <cellStyle name="Normal 4 2 3 3 2 2 2" xfId="14272" xr:uid="{00000000-0005-0000-0000-0000C3370000}"/>
    <cellStyle name="Normal 4 2 3 3 2 2 2 3" xfId="29370" xr:uid="{00000000-0005-0000-0000-0000BD720000}"/>
    <cellStyle name="Normal 4 2 3 3 2 2 3" xfId="9252" xr:uid="{00000000-0005-0000-0000-000027240000}"/>
    <cellStyle name="Normal 4 2 3 3 2 2 3 3" xfId="24353" xr:uid="{00000000-0005-0000-0000-0000245F0000}"/>
    <cellStyle name="Normal 4 2 3 3 2 2 5" xfId="19340" xr:uid="{00000000-0005-0000-0000-00008F4B0000}"/>
    <cellStyle name="Normal 4 2 3 3 2 3" xfId="5891" xr:uid="{00000000-0005-0000-0000-000006170000}"/>
    <cellStyle name="Normal 4 2 3 3 2 3 2" xfId="15943" xr:uid="{00000000-0005-0000-0000-00004A3E0000}"/>
    <cellStyle name="Normal 4 2 3 3 2 3 2 3" xfId="31041" xr:uid="{00000000-0005-0000-0000-000044790000}"/>
    <cellStyle name="Normal 4 2 3 3 2 3 3" xfId="10923" xr:uid="{00000000-0005-0000-0000-0000AE2A0000}"/>
    <cellStyle name="Normal 4 2 3 3 2 3 3 3" xfId="26024" xr:uid="{00000000-0005-0000-0000-0000AB650000}"/>
    <cellStyle name="Normal 4 2 3 3 2 3 5" xfId="21011" xr:uid="{00000000-0005-0000-0000-000016520000}"/>
    <cellStyle name="Normal 4 2 3 3 2 4" xfId="12601" xr:uid="{00000000-0005-0000-0000-00003C310000}"/>
    <cellStyle name="Normal 4 2 3 3 2 4 3" xfId="27699" xr:uid="{00000000-0005-0000-0000-0000366C0000}"/>
    <cellStyle name="Normal 4 2 3 3 2 5" xfId="7580" xr:uid="{00000000-0005-0000-0000-00009F1D0000}"/>
    <cellStyle name="Normal 4 2 3 3 2 5 3" xfId="22682" xr:uid="{00000000-0005-0000-0000-00009D580000}"/>
    <cellStyle name="Normal 4 2 3 3 2 7" xfId="17669" xr:uid="{00000000-0005-0000-0000-000008450000}"/>
    <cellStyle name="Normal 4 2 3 3 3" xfId="3362" xr:uid="{00000000-0005-0000-0000-0000250D0000}"/>
    <cellStyle name="Normal 4 2 3 3 3 2" xfId="13436" xr:uid="{00000000-0005-0000-0000-00007F340000}"/>
    <cellStyle name="Normal 4 2 3 3 3 2 3" xfId="28534" xr:uid="{00000000-0005-0000-0000-0000796F0000}"/>
    <cellStyle name="Normal 4 2 3 3 3 3" xfId="8416" xr:uid="{00000000-0005-0000-0000-0000E3200000}"/>
    <cellStyle name="Normal 4 2 3 3 3 3 3" xfId="23517" xr:uid="{00000000-0005-0000-0000-0000E05B0000}"/>
    <cellStyle name="Normal 4 2 3 3 3 5" xfId="18504" xr:uid="{00000000-0005-0000-0000-00004B480000}"/>
    <cellStyle name="Normal 4 2 3 3 4" xfId="5055" xr:uid="{00000000-0005-0000-0000-0000C2130000}"/>
    <cellStyle name="Normal 4 2 3 3 4 2" xfId="15107" xr:uid="{00000000-0005-0000-0000-0000063B0000}"/>
    <cellStyle name="Normal 4 2 3 3 4 2 3" xfId="30205" xr:uid="{00000000-0005-0000-0000-000000760000}"/>
    <cellStyle name="Normal 4 2 3 3 4 3" xfId="10087" xr:uid="{00000000-0005-0000-0000-00006A270000}"/>
    <cellStyle name="Normal 4 2 3 3 4 3 3" xfId="25188" xr:uid="{00000000-0005-0000-0000-000067620000}"/>
    <cellStyle name="Normal 4 2 3 3 4 5" xfId="20175" xr:uid="{00000000-0005-0000-0000-0000D24E0000}"/>
    <cellStyle name="Normal 4 2 3 3 5" xfId="11765" xr:uid="{00000000-0005-0000-0000-0000F82D0000}"/>
    <cellStyle name="Normal 4 2 3 3 5 3" xfId="26863" xr:uid="{00000000-0005-0000-0000-0000F2680000}"/>
    <cellStyle name="Normal 4 2 3 3 6" xfId="6744" xr:uid="{00000000-0005-0000-0000-00005B1A0000}"/>
    <cellStyle name="Normal 4 2 3 3 6 3" xfId="21846" xr:uid="{00000000-0005-0000-0000-000059550000}"/>
    <cellStyle name="Normal 4 2 3 3 8" xfId="16833" xr:uid="{00000000-0005-0000-0000-0000C4410000}"/>
    <cellStyle name="Normal 4 2 3 4" xfId="2091" xr:uid="{00000000-0005-0000-0000-00002E080000}"/>
    <cellStyle name="Normal 4 2 3 4 2" xfId="3781" xr:uid="{00000000-0005-0000-0000-0000C80E0000}"/>
    <cellStyle name="Normal 4 2 3 4 2 2" xfId="13854" xr:uid="{00000000-0005-0000-0000-000021360000}"/>
    <cellStyle name="Normal 4 2 3 4 2 2 3" xfId="28952" xr:uid="{00000000-0005-0000-0000-00001B710000}"/>
    <cellStyle name="Normal 4 2 3 4 2 3" xfId="8834" xr:uid="{00000000-0005-0000-0000-000085220000}"/>
    <cellStyle name="Normal 4 2 3 4 2 3 3" xfId="23935" xr:uid="{00000000-0005-0000-0000-0000825D0000}"/>
    <cellStyle name="Normal 4 2 3 4 2 5" xfId="18922" xr:uid="{00000000-0005-0000-0000-0000ED490000}"/>
    <cellStyle name="Normal 4 2 3 4 3" xfId="5473" xr:uid="{00000000-0005-0000-0000-000064150000}"/>
    <cellStyle name="Normal 4 2 3 4 3 2" xfId="15525" xr:uid="{00000000-0005-0000-0000-0000A83C0000}"/>
    <cellStyle name="Normal 4 2 3 4 3 2 3" xfId="30623" xr:uid="{00000000-0005-0000-0000-0000A2770000}"/>
    <cellStyle name="Normal 4 2 3 4 3 3" xfId="10505" xr:uid="{00000000-0005-0000-0000-00000C290000}"/>
    <cellStyle name="Normal 4 2 3 4 3 3 3" xfId="25606" xr:uid="{00000000-0005-0000-0000-000009640000}"/>
    <cellStyle name="Normal 4 2 3 4 3 5" xfId="20593" xr:uid="{00000000-0005-0000-0000-000074500000}"/>
    <cellStyle name="Normal 4 2 3 4 4" xfId="12183" xr:uid="{00000000-0005-0000-0000-00009A2F0000}"/>
    <cellStyle name="Normal 4 2 3 4 4 3" xfId="27281" xr:uid="{00000000-0005-0000-0000-0000946A0000}"/>
    <cellStyle name="Normal 4 2 3 4 5" xfId="7162" xr:uid="{00000000-0005-0000-0000-0000FD1B0000}"/>
    <cellStyle name="Normal 4 2 3 4 5 3" xfId="22264" xr:uid="{00000000-0005-0000-0000-0000FB560000}"/>
    <cellStyle name="Normal 4 2 3 4 7" xfId="17251" xr:uid="{00000000-0005-0000-0000-000066430000}"/>
    <cellStyle name="Normal 4 2 3 5" xfId="2944" xr:uid="{00000000-0005-0000-0000-0000830B0000}"/>
    <cellStyle name="Normal 4 2 3 5 2" xfId="13018" xr:uid="{00000000-0005-0000-0000-0000DD320000}"/>
    <cellStyle name="Normal 4 2 3 5 2 3" xfId="28116" xr:uid="{00000000-0005-0000-0000-0000D76D0000}"/>
    <cellStyle name="Normal 4 2 3 5 3" xfId="7998" xr:uid="{00000000-0005-0000-0000-0000411F0000}"/>
    <cellStyle name="Normal 4 2 3 5 3 3" xfId="23099" xr:uid="{00000000-0005-0000-0000-00003E5A0000}"/>
    <cellStyle name="Normal 4 2 3 5 5" xfId="18086" xr:uid="{00000000-0005-0000-0000-0000A9460000}"/>
    <cellStyle name="Normal 4 2 3 6" xfId="4637" xr:uid="{00000000-0005-0000-0000-000020120000}"/>
    <cellStyle name="Normal 4 2 3 6 2" xfId="14689" xr:uid="{00000000-0005-0000-0000-000064390000}"/>
    <cellStyle name="Normal 4 2 3 6 2 3" xfId="29787" xr:uid="{00000000-0005-0000-0000-00005E740000}"/>
    <cellStyle name="Normal 4 2 3 6 3" xfId="9669" xr:uid="{00000000-0005-0000-0000-0000C8250000}"/>
    <cellStyle name="Normal 4 2 3 6 3 3" xfId="24770" xr:uid="{00000000-0005-0000-0000-0000C5600000}"/>
    <cellStyle name="Normal 4 2 3 6 5" xfId="19757" xr:uid="{00000000-0005-0000-0000-0000304D0000}"/>
    <cellStyle name="Normal 4 2 3 7" xfId="11347" xr:uid="{00000000-0005-0000-0000-0000562C0000}"/>
    <cellStyle name="Normal 4 2 3 7 3" xfId="26445" xr:uid="{00000000-0005-0000-0000-000050670000}"/>
    <cellStyle name="Normal 4 2 3 8" xfId="6326" xr:uid="{00000000-0005-0000-0000-0000B9180000}"/>
    <cellStyle name="Normal 4 2 3 8 3" xfId="21428" xr:uid="{00000000-0005-0000-0000-0000B7530000}"/>
    <cellStyle name="Normal 4 2 4" xfId="1351" xr:uid="{00000000-0005-0000-0000-00004A050000}"/>
    <cellStyle name="Normal 4 2 4 2" xfId="1774" xr:uid="{00000000-0005-0000-0000-0000F1060000}"/>
    <cellStyle name="Normal 4 2 4 2 2" xfId="2613" xr:uid="{00000000-0005-0000-0000-0000380A0000}"/>
    <cellStyle name="Normal 4 2 4 2 2 2" xfId="4303" xr:uid="{00000000-0005-0000-0000-0000D2100000}"/>
    <cellStyle name="Normal 4 2 4 2 2 2 2" xfId="14376" xr:uid="{00000000-0005-0000-0000-00002B380000}"/>
    <cellStyle name="Normal 4 2 4 2 2 2 2 3" xfId="29474" xr:uid="{00000000-0005-0000-0000-000025730000}"/>
    <cellStyle name="Normal 4 2 4 2 2 2 3" xfId="9356" xr:uid="{00000000-0005-0000-0000-00008F240000}"/>
    <cellStyle name="Normal 4 2 4 2 2 2 3 3" xfId="24457" xr:uid="{00000000-0005-0000-0000-00008C5F0000}"/>
    <cellStyle name="Normal 4 2 4 2 2 2 5" xfId="19444" xr:uid="{00000000-0005-0000-0000-0000F74B0000}"/>
    <cellStyle name="Normal 4 2 4 2 2 3" xfId="5995" xr:uid="{00000000-0005-0000-0000-00006E170000}"/>
    <cellStyle name="Normal 4 2 4 2 2 3 2" xfId="16047" xr:uid="{00000000-0005-0000-0000-0000B23E0000}"/>
    <cellStyle name="Normal 4 2 4 2 2 3 2 3" xfId="31145" xr:uid="{00000000-0005-0000-0000-0000AC790000}"/>
    <cellStyle name="Normal 4 2 4 2 2 3 3" xfId="11027" xr:uid="{00000000-0005-0000-0000-0000162B0000}"/>
    <cellStyle name="Normal 4 2 4 2 2 3 3 3" xfId="26128" xr:uid="{00000000-0005-0000-0000-000013660000}"/>
    <cellStyle name="Normal 4 2 4 2 2 3 5" xfId="21115" xr:uid="{00000000-0005-0000-0000-00007E520000}"/>
    <cellStyle name="Normal 4 2 4 2 2 4" xfId="12705" xr:uid="{00000000-0005-0000-0000-0000A4310000}"/>
    <cellStyle name="Normal 4 2 4 2 2 4 3" xfId="27803" xr:uid="{00000000-0005-0000-0000-00009E6C0000}"/>
    <cellStyle name="Normal 4 2 4 2 2 5" xfId="7684" xr:uid="{00000000-0005-0000-0000-0000071E0000}"/>
    <cellStyle name="Normal 4 2 4 2 2 5 3" xfId="22786" xr:uid="{00000000-0005-0000-0000-000005590000}"/>
    <cellStyle name="Normal 4 2 4 2 2 7" xfId="17773" xr:uid="{00000000-0005-0000-0000-000070450000}"/>
    <cellStyle name="Normal 4 2 4 2 3" xfId="3466" xr:uid="{00000000-0005-0000-0000-00008D0D0000}"/>
    <cellStyle name="Normal 4 2 4 2 3 2" xfId="13540" xr:uid="{00000000-0005-0000-0000-0000E7340000}"/>
    <cellStyle name="Normal 4 2 4 2 3 2 3" xfId="28638" xr:uid="{00000000-0005-0000-0000-0000E16F0000}"/>
    <cellStyle name="Normal 4 2 4 2 3 3" xfId="8520" xr:uid="{00000000-0005-0000-0000-00004B210000}"/>
    <cellStyle name="Normal 4 2 4 2 3 3 3" xfId="23621" xr:uid="{00000000-0005-0000-0000-0000485C0000}"/>
    <cellStyle name="Normal 4 2 4 2 3 5" xfId="18608" xr:uid="{00000000-0005-0000-0000-0000B3480000}"/>
    <cellStyle name="Normal 4 2 4 2 4" xfId="5159" xr:uid="{00000000-0005-0000-0000-00002A140000}"/>
    <cellStyle name="Normal 4 2 4 2 4 2" xfId="15211" xr:uid="{00000000-0005-0000-0000-00006E3B0000}"/>
    <cellStyle name="Normal 4 2 4 2 4 2 3" xfId="30309" xr:uid="{00000000-0005-0000-0000-000068760000}"/>
    <cellStyle name="Normal 4 2 4 2 4 3" xfId="10191" xr:uid="{00000000-0005-0000-0000-0000D2270000}"/>
    <cellStyle name="Normal 4 2 4 2 4 3 3" xfId="25292" xr:uid="{00000000-0005-0000-0000-0000CF620000}"/>
    <cellStyle name="Normal 4 2 4 2 4 5" xfId="20279" xr:uid="{00000000-0005-0000-0000-00003A4F0000}"/>
    <cellStyle name="Normal 4 2 4 2 5" xfId="11869" xr:uid="{00000000-0005-0000-0000-0000602E0000}"/>
    <cellStyle name="Normal 4 2 4 2 5 3" xfId="26967" xr:uid="{00000000-0005-0000-0000-00005A690000}"/>
    <cellStyle name="Normal 4 2 4 2 6" xfId="6848" xr:uid="{00000000-0005-0000-0000-0000C31A0000}"/>
    <cellStyle name="Normal 4 2 4 2 6 3" xfId="21950" xr:uid="{00000000-0005-0000-0000-0000C1550000}"/>
    <cellStyle name="Normal 4 2 4 2 8" xfId="16937" xr:uid="{00000000-0005-0000-0000-00002C420000}"/>
    <cellStyle name="Normal 4 2 4 3" xfId="2195" xr:uid="{00000000-0005-0000-0000-000096080000}"/>
    <cellStyle name="Normal 4 2 4 3 2" xfId="3885" xr:uid="{00000000-0005-0000-0000-0000300F0000}"/>
    <cellStyle name="Normal 4 2 4 3 2 2" xfId="13958" xr:uid="{00000000-0005-0000-0000-000089360000}"/>
    <cellStyle name="Normal 4 2 4 3 2 2 3" xfId="29056" xr:uid="{00000000-0005-0000-0000-000083710000}"/>
    <cellStyle name="Normal 4 2 4 3 2 3" xfId="8938" xr:uid="{00000000-0005-0000-0000-0000ED220000}"/>
    <cellStyle name="Normal 4 2 4 3 2 3 3" xfId="24039" xr:uid="{00000000-0005-0000-0000-0000EA5D0000}"/>
    <cellStyle name="Normal 4 2 4 3 2 5" xfId="19026" xr:uid="{00000000-0005-0000-0000-0000554A0000}"/>
    <cellStyle name="Normal 4 2 4 3 3" xfId="5577" xr:uid="{00000000-0005-0000-0000-0000CC150000}"/>
    <cellStyle name="Normal 4 2 4 3 3 2" xfId="15629" xr:uid="{00000000-0005-0000-0000-0000103D0000}"/>
    <cellStyle name="Normal 4 2 4 3 3 2 3" xfId="30727" xr:uid="{00000000-0005-0000-0000-00000A780000}"/>
    <cellStyle name="Normal 4 2 4 3 3 3" xfId="10609" xr:uid="{00000000-0005-0000-0000-000074290000}"/>
    <cellStyle name="Normal 4 2 4 3 3 3 3" xfId="25710" xr:uid="{00000000-0005-0000-0000-000071640000}"/>
    <cellStyle name="Normal 4 2 4 3 3 5" xfId="20697" xr:uid="{00000000-0005-0000-0000-0000DC500000}"/>
    <cellStyle name="Normal 4 2 4 3 4" xfId="12287" xr:uid="{00000000-0005-0000-0000-000002300000}"/>
    <cellStyle name="Normal 4 2 4 3 4 3" xfId="27385" xr:uid="{00000000-0005-0000-0000-0000FC6A0000}"/>
    <cellStyle name="Normal 4 2 4 3 5" xfId="7266" xr:uid="{00000000-0005-0000-0000-0000651C0000}"/>
    <cellStyle name="Normal 4 2 4 3 5 3" xfId="22368" xr:uid="{00000000-0005-0000-0000-000063570000}"/>
    <cellStyle name="Normal 4 2 4 3 7" xfId="17355" xr:uid="{00000000-0005-0000-0000-0000CE430000}"/>
    <cellStyle name="Normal 4 2 4 4" xfId="3048" xr:uid="{00000000-0005-0000-0000-0000EB0B0000}"/>
    <cellStyle name="Normal 4 2 4 4 2" xfId="13122" xr:uid="{00000000-0005-0000-0000-000045330000}"/>
    <cellStyle name="Normal 4 2 4 4 2 3" xfId="28220" xr:uid="{00000000-0005-0000-0000-00003F6E0000}"/>
    <cellStyle name="Normal 4 2 4 4 3" xfId="8102" xr:uid="{00000000-0005-0000-0000-0000A91F0000}"/>
    <cellStyle name="Normal 4 2 4 4 3 3" xfId="23203" xr:uid="{00000000-0005-0000-0000-0000A65A0000}"/>
    <cellStyle name="Normal 4 2 4 4 5" xfId="18190" xr:uid="{00000000-0005-0000-0000-000011470000}"/>
    <cellStyle name="Normal 4 2 4 5" xfId="4741" xr:uid="{00000000-0005-0000-0000-000088120000}"/>
    <cellStyle name="Normal 4 2 4 5 2" xfId="14793" xr:uid="{00000000-0005-0000-0000-0000CC390000}"/>
    <cellStyle name="Normal 4 2 4 5 2 3" xfId="29891" xr:uid="{00000000-0005-0000-0000-0000C6740000}"/>
    <cellStyle name="Normal 4 2 4 5 3" xfId="9773" xr:uid="{00000000-0005-0000-0000-000030260000}"/>
    <cellStyle name="Normal 4 2 4 5 3 3" xfId="24874" xr:uid="{00000000-0005-0000-0000-00002D610000}"/>
    <cellStyle name="Normal 4 2 4 5 5" xfId="19861" xr:uid="{00000000-0005-0000-0000-0000984D0000}"/>
    <cellStyle name="Normal 4 2 4 6" xfId="11451" xr:uid="{00000000-0005-0000-0000-0000BE2C0000}"/>
    <cellStyle name="Normal 4 2 4 6 3" xfId="26549" xr:uid="{00000000-0005-0000-0000-0000B8670000}"/>
    <cellStyle name="Normal 4 2 4 7" xfId="6430" xr:uid="{00000000-0005-0000-0000-000021190000}"/>
    <cellStyle name="Normal 4 2 4 7 3" xfId="21532" xr:uid="{00000000-0005-0000-0000-00001F540000}"/>
    <cellStyle name="Normal 4 2 4 9" xfId="16519" xr:uid="{00000000-0005-0000-0000-00008A400000}"/>
    <cellStyle name="Normal 4 2 5" xfId="1564" xr:uid="{00000000-0005-0000-0000-00001F060000}"/>
    <cellStyle name="Normal 4 2 5 2" xfId="2405" xr:uid="{00000000-0005-0000-0000-000068090000}"/>
    <cellStyle name="Normal 4 2 5 2 2" xfId="4095" xr:uid="{00000000-0005-0000-0000-000002100000}"/>
    <cellStyle name="Normal 4 2 5 2 2 2" xfId="14168" xr:uid="{00000000-0005-0000-0000-00005B370000}"/>
    <cellStyle name="Normal 4 2 5 2 2 2 3" xfId="29266" xr:uid="{00000000-0005-0000-0000-000055720000}"/>
    <cellStyle name="Normal 4 2 5 2 2 3" xfId="9148" xr:uid="{00000000-0005-0000-0000-0000BF230000}"/>
    <cellStyle name="Normal 4 2 5 2 2 3 3" xfId="24249" xr:uid="{00000000-0005-0000-0000-0000BC5E0000}"/>
    <cellStyle name="Normal 4 2 5 2 2 5" xfId="19236" xr:uid="{00000000-0005-0000-0000-0000274B0000}"/>
    <cellStyle name="Normal 4 2 5 2 3" xfId="5787" xr:uid="{00000000-0005-0000-0000-00009E160000}"/>
    <cellStyle name="Normal 4 2 5 2 3 2" xfId="15839" xr:uid="{00000000-0005-0000-0000-0000E23D0000}"/>
    <cellStyle name="Normal 4 2 5 2 3 2 3" xfId="30937" xr:uid="{00000000-0005-0000-0000-0000DC780000}"/>
    <cellStyle name="Normal 4 2 5 2 3 3" xfId="10819" xr:uid="{00000000-0005-0000-0000-0000462A0000}"/>
    <cellStyle name="Normal 4 2 5 2 3 3 3" xfId="25920" xr:uid="{00000000-0005-0000-0000-000043650000}"/>
    <cellStyle name="Normal 4 2 5 2 3 5" xfId="20907" xr:uid="{00000000-0005-0000-0000-0000AE510000}"/>
    <cellStyle name="Normal 4 2 5 2 4" xfId="12497" xr:uid="{00000000-0005-0000-0000-0000D4300000}"/>
    <cellStyle name="Normal 4 2 5 2 4 3" xfId="27595" xr:uid="{00000000-0005-0000-0000-0000CE6B0000}"/>
    <cellStyle name="Normal 4 2 5 2 5" xfId="7476" xr:uid="{00000000-0005-0000-0000-0000371D0000}"/>
    <cellStyle name="Normal 4 2 5 2 5 3" xfId="22578" xr:uid="{00000000-0005-0000-0000-000035580000}"/>
    <cellStyle name="Normal 4 2 5 2 7" xfId="17565" xr:uid="{00000000-0005-0000-0000-0000A0440000}"/>
    <cellStyle name="Normal 4 2 5 3" xfId="3258" xr:uid="{00000000-0005-0000-0000-0000BD0C0000}"/>
    <cellStyle name="Normal 4 2 5 3 2" xfId="13332" xr:uid="{00000000-0005-0000-0000-000017340000}"/>
    <cellStyle name="Normal 4 2 5 3 2 3" xfId="28430" xr:uid="{00000000-0005-0000-0000-0000116F0000}"/>
    <cellStyle name="Normal 4 2 5 3 3" xfId="8312" xr:uid="{00000000-0005-0000-0000-00007B200000}"/>
    <cellStyle name="Normal 4 2 5 3 3 3" xfId="23413" xr:uid="{00000000-0005-0000-0000-0000785B0000}"/>
    <cellStyle name="Normal 4 2 5 3 5" xfId="18400" xr:uid="{00000000-0005-0000-0000-0000E3470000}"/>
    <cellStyle name="Normal 4 2 5 4" xfId="4951" xr:uid="{00000000-0005-0000-0000-00005A130000}"/>
    <cellStyle name="Normal 4 2 5 4 2" xfId="15003" xr:uid="{00000000-0005-0000-0000-00009E3A0000}"/>
    <cellStyle name="Normal 4 2 5 4 2 3" xfId="30101" xr:uid="{00000000-0005-0000-0000-000098750000}"/>
    <cellStyle name="Normal 4 2 5 4 3" xfId="9983" xr:uid="{00000000-0005-0000-0000-000002270000}"/>
    <cellStyle name="Normal 4 2 5 4 3 3" xfId="25084" xr:uid="{00000000-0005-0000-0000-0000FF610000}"/>
    <cellStyle name="Normal 4 2 5 4 5" xfId="20071" xr:uid="{00000000-0005-0000-0000-00006A4E0000}"/>
    <cellStyle name="Normal 4 2 5 5" xfId="11661" xr:uid="{00000000-0005-0000-0000-0000902D0000}"/>
    <cellStyle name="Normal 4 2 5 5 3" xfId="26759" xr:uid="{00000000-0005-0000-0000-00008A680000}"/>
    <cellStyle name="Normal 4 2 5 6" xfId="6640" xr:uid="{00000000-0005-0000-0000-0000F3190000}"/>
    <cellStyle name="Normal 4 2 5 6 3" xfId="21742" xr:uid="{00000000-0005-0000-0000-0000F1540000}"/>
    <cellStyle name="Normal 4 2 5 8" xfId="16729" xr:uid="{00000000-0005-0000-0000-00005C410000}"/>
    <cellStyle name="Normal 4 2 6" xfId="1985" xr:uid="{00000000-0005-0000-0000-0000C4070000}"/>
    <cellStyle name="Normal 4 2 6 2" xfId="3677" xr:uid="{00000000-0005-0000-0000-0000600E0000}"/>
    <cellStyle name="Normal 4 2 6 2 2" xfId="13750" xr:uid="{00000000-0005-0000-0000-0000B9350000}"/>
    <cellStyle name="Normal 4 2 6 2 2 3" xfId="28848" xr:uid="{00000000-0005-0000-0000-0000B3700000}"/>
    <cellStyle name="Normal 4 2 6 2 3" xfId="8730" xr:uid="{00000000-0005-0000-0000-00001D220000}"/>
    <cellStyle name="Normal 4 2 6 2 3 3" xfId="23831" xr:uid="{00000000-0005-0000-0000-00001A5D0000}"/>
    <cellStyle name="Normal 4 2 6 2 5" xfId="18818" xr:uid="{00000000-0005-0000-0000-000085490000}"/>
    <cellStyle name="Normal 4 2 6 3" xfId="5369" xr:uid="{00000000-0005-0000-0000-0000FC140000}"/>
    <cellStyle name="Normal 4 2 6 3 2" xfId="15421" xr:uid="{00000000-0005-0000-0000-0000403C0000}"/>
    <cellStyle name="Normal 4 2 6 3 2 3" xfId="30519" xr:uid="{00000000-0005-0000-0000-00003A770000}"/>
    <cellStyle name="Normal 4 2 6 3 3" xfId="10401" xr:uid="{00000000-0005-0000-0000-0000A4280000}"/>
    <cellStyle name="Normal 4 2 6 3 3 3" xfId="25502" xr:uid="{00000000-0005-0000-0000-0000A1630000}"/>
    <cellStyle name="Normal 4 2 6 3 5" xfId="20489" xr:uid="{00000000-0005-0000-0000-00000C500000}"/>
    <cellStyle name="Normal 4 2 6 4" xfId="12079" xr:uid="{00000000-0005-0000-0000-0000322F0000}"/>
    <cellStyle name="Normal 4 2 6 4 3" xfId="27177" xr:uid="{00000000-0005-0000-0000-00002C6A0000}"/>
    <cellStyle name="Normal 4 2 6 5" xfId="7058" xr:uid="{00000000-0005-0000-0000-0000951B0000}"/>
    <cellStyle name="Normal 4 2 6 5 3" xfId="22160" xr:uid="{00000000-0005-0000-0000-000093560000}"/>
    <cellStyle name="Normal 4 2 6 7" xfId="17147" xr:uid="{00000000-0005-0000-0000-0000FE420000}"/>
    <cellStyle name="Normal 4 2 7" xfId="2836" xr:uid="{00000000-0005-0000-0000-0000170B0000}"/>
    <cellStyle name="Normal 4 2 7 2" xfId="12914" xr:uid="{00000000-0005-0000-0000-000075320000}"/>
    <cellStyle name="Normal 4 2 7 2 3" xfId="28012" xr:uid="{00000000-0005-0000-0000-00006F6D0000}"/>
    <cellStyle name="Normal 4 2 7 3" xfId="7894" xr:uid="{00000000-0005-0000-0000-0000D91E0000}"/>
    <cellStyle name="Normal 4 2 7 3 3" xfId="22995" xr:uid="{00000000-0005-0000-0000-0000D6590000}"/>
    <cellStyle name="Normal 4 2 7 5" xfId="17982" xr:uid="{00000000-0005-0000-0000-000041460000}"/>
    <cellStyle name="Normal 4 2 8" xfId="4530" xr:uid="{00000000-0005-0000-0000-0000B5110000}"/>
    <cellStyle name="Normal 4 2 8 2" xfId="14585" xr:uid="{00000000-0005-0000-0000-0000FC380000}"/>
    <cellStyle name="Normal 4 2 8 2 3" xfId="29683" xr:uid="{00000000-0005-0000-0000-0000F6730000}"/>
    <cellStyle name="Normal 4 2 8 3" xfId="9565" xr:uid="{00000000-0005-0000-0000-000060250000}"/>
    <cellStyle name="Normal 4 2 8 3 3" xfId="24666" xr:uid="{00000000-0005-0000-0000-00005D600000}"/>
    <cellStyle name="Normal 4 2 8 5" xfId="19653" xr:uid="{00000000-0005-0000-0000-0000C84C0000}"/>
    <cellStyle name="Normal 4 2 9" xfId="11241" xr:uid="{00000000-0005-0000-0000-0000EC2B0000}"/>
    <cellStyle name="Normal 4 2 9 3" xfId="26341" xr:uid="{00000000-0005-0000-0000-0000E8660000}"/>
    <cellStyle name="Normal 4 3" xfId="415" xr:uid="{00000000-0005-0000-0000-0000A1010000}"/>
    <cellStyle name="Normal 40" xfId="170" xr:uid="{00000000-0005-0000-0000-0000AA000000}"/>
    <cellStyle name="Normal 40 2" xfId="859" xr:uid="{00000000-0005-0000-0000-00005D030000}"/>
    <cellStyle name="Normal 40 2 10" xfId="6221" xr:uid="{00000000-0005-0000-0000-000050180000}"/>
    <cellStyle name="Normal 40 2 10 3" xfId="21325" xr:uid="{00000000-0005-0000-0000-000050530000}"/>
    <cellStyle name="Normal 40 2 12" xfId="16310" xr:uid="{00000000-0005-0000-0000-0000B93F0000}"/>
    <cellStyle name="Normal 40 2 2" xfId="1185" xr:uid="{00000000-0005-0000-0000-0000A4040000}"/>
    <cellStyle name="Normal 40 2 2 11" xfId="16364" xr:uid="{00000000-0005-0000-0000-0000EF3F0000}"/>
    <cellStyle name="Normal 40 2 2 2" xfId="1293" xr:uid="{00000000-0005-0000-0000-000010050000}"/>
    <cellStyle name="Normal 40 2 2 2 10" xfId="16468" xr:uid="{00000000-0005-0000-0000-000057400000}"/>
    <cellStyle name="Normal 40 2 2 2 2" xfId="1510" xr:uid="{00000000-0005-0000-0000-0000E9050000}"/>
    <cellStyle name="Normal 40 2 2 2 2 2" xfId="1931" xr:uid="{00000000-0005-0000-0000-00008E070000}"/>
    <cellStyle name="Normal 40 2 2 2 2 2 2" xfId="2770" xr:uid="{00000000-0005-0000-0000-0000D50A0000}"/>
    <cellStyle name="Normal 40 2 2 2 2 2 2 2" xfId="4460" xr:uid="{00000000-0005-0000-0000-00006F110000}"/>
    <cellStyle name="Normal 40 2 2 2 2 2 2 2 2" xfId="14533" xr:uid="{00000000-0005-0000-0000-0000C8380000}"/>
    <cellStyle name="Normal 40 2 2 2 2 2 2 2 2 3" xfId="29631" xr:uid="{00000000-0005-0000-0000-0000C2730000}"/>
    <cellStyle name="Normal 40 2 2 2 2 2 2 2 3" xfId="9513" xr:uid="{00000000-0005-0000-0000-00002C250000}"/>
    <cellStyle name="Normal 40 2 2 2 2 2 2 2 3 3" xfId="24614" xr:uid="{00000000-0005-0000-0000-000029600000}"/>
    <cellStyle name="Normal 40 2 2 2 2 2 2 2 5" xfId="19601" xr:uid="{00000000-0005-0000-0000-0000944C0000}"/>
    <cellStyle name="Normal 40 2 2 2 2 2 2 3" xfId="6152" xr:uid="{00000000-0005-0000-0000-00000B180000}"/>
    <cellStyle name="Normal 40 2 2 2 2 2 2 3 2" xfId="16204" xr:uid="{00000000-0005-0000-0000-00004F3F0000}"/>
    <cellStyle name="Normal 40 2 2 2 2 2 2 3 2 3" xfId="31302" xr:uid="{00000000-0005-0000-0000-0000497A0000}"/>
    <cellStyle name="Normal 40 2 2 2 2 2 2 3 3" xfId="11184" xr:uid="{00000000-0005-0000-0000-0000B32B0000}"/>
    <cellStyle name="Normal 40 2 2 2 2 2 2 3 3 3" xfId="26285" xr:uid="{00000000-0005-0000-0000-0000B0660000}"/>
    <cellStyle name="Normal 40 2 2 2 2 2 2 3 5" xfId="21272" xr:uid="{00000000-0005-0000-0000-00001B530000}"/>
    <cellStyle name="Normal 40 2 2 2 2 2 2 4" xfId="12862" xr:uid="{00000000-0005-0000-0000-000041320000}"/>
    <cellStyle name="Normal 40 2 2 2 2 2 2 4 3" xfId="27960" xr:uid="{00000000-0005-0000-0000-00003B6D0000}"/>
    <cellStyle name="Normal 40 2 2 2 2 2 2 5" xfId="7841" xr:uid="{00000000-0005-0000-0000-0000A41E0000}"/>
    <cellStyle name="Normal 40 2 2 2 2 2 2 5 3" xfId="22943" xr:uid="{00000000-0005-0000-0000-0000A2590000}"/>
    <cellStyle name="Normal 40 2 2 2 2 2 2 7" xfId="17930" xr:uid="{00000000-0005-0000-0000-00000D460000}"/>
    <cellStyle name="Normal 40 2 2 2 2 2 3" xfId="3623" xr:uid="{00000000-0005-0000-0000-00002A0E0000}"/>
    <cellStyle name="Normal 40 2 2 2 2 2 3 2" xfId="13697" xr:uid="{00000000-0005-0000-0000-000084350000}"/>
    <cellStyle name="Normal 40 2 2 2 2 2 3 2 3" xfId="28795" xr:uid="{00000000-0005-0000-0000-00007E700000}"/>
    <cellStyle name="Normal 40 2 2 2 2 2 3 3" xfId="8677" xr:uid="{00000000-0005-0000-0000-0000E8210000}"/>
    <cellStyle name="Normal 40 2 2 2 2 2 3 3 3" xfId="23778" xr:uid="{00000000-0005-0000-0000-0000E55C0000}"/>
    <cellStyle name="Normal 40 2 2 2 2 2 3 5" xfId="18765" xr:uid="{00000000-0005-0000-0000-000050490000}"/>
    <cellStyle name="Normal 40 2 2 2 2 2 4" xfId="5316" xr:uid="{00000000-0005-0000-0000-0000C7140000}"/>
    <cellStyle name="Normal 40 2 2 2 2 2 4 2" xfId="15368" xr:uid="{00000000-0005-0000-0000-00000B3C0000}"/>
    <cellStyle name="Normal 40 2 2 2 2 2 4 2 3" xfId="30466" xr:uid="{00000000-0005-0000-0000-000005770000}"/>
    <cellStyle name="Normal 40 2 2 2 2 2 4 3" xfId="10348" xr:uid="{00000000-0005-0000-0000-00006F280000}"/>
    <cellStyle name="Normal 40 2 2 2 2 2 4 3 3" xfId="25449" xr:uid="{00000000-0005-0000-0000-00006C630000}"/>
    <cellStyle name="Normal 40 2 2 2 2 2 4 5" xfId="20436" xr:uid="{00000000-0005-0000-0000-0000D74F0000}"/>
    <cellStyle name="Normal 40 2 2 2 2 2 5" xfId="12026" xr:uid="{00000000-0005-0000-0000-0000FD2E0000}"/>
    <cellStyle name="Normal 40 2 2 2 2 2 5 3" xfId="27124" xr:uid="{00000000-0005-0000-0000-0000F7690000}"/>
    <cellStyle name="Normal 40 2 2 2 2 2 6" xfId="7005" xr:uid="{00000000-0005-0000-0000-0000601B0000}"/>
    <cellStyle name="Normal 40 2 2 2 2 2 6 3" xfId="22107" xr:uid="{00000000-0005-0000-0000-00005E560000}"/>
    <cellStyle name="Normal 40 2 2 2 2 2 8" xfId="17094" xr:uid="{00000000-0005-0000-0000-0000C9420000}"/>
    <cellStyle name="Normal 40 2 2 2 2 3" xfId="2352" xr:uid="{00000000-0005-0000-0000-000033090000}"/>
    <cellStyle name="Normal 40 2 2 2 2 3 2" xfId="4042" xr:uid="{00000000-0005-0000-0000-0000CD0F0000}"/>
    <cellStyle name="Normal 40 2 2 2 2 3 2 2" xfId="14115" xr:uid="{00000000-0005-0000-0000-000026370000}"/>
    <cellStyle name="Normal 40 2 2 2 2 3 2 2 3" xfId="29213" xr:uid="{00000000-0005-0000-0000-000020720000}"/>
    <cellStyle name="Normal 40 2 2 2 2 3 2 3" xfId="9095" xr:uid="{00000000-0005-0000-0000-00008A230000}"/>
    <cellStyle name="Normal 40 2 2 2 2 3 2 3 3" xfId="24196" xr:uid="{00000000-0005-0000-0000-0000875E0000}"/>
    <cellStyle name="Normal 40 2 2 2 2 3 2 5" xfId="19183" xr:uid="{00000000-0005-0000-0000-0000F24A0000}"/>
    <cellStyle name="Normal 40 2 2 2 2 3 3" xfId="5734" xr:uid="{00000000-0005-0000-0000-000069160000}"/>
    <cellStyle name="Normal 40 2 2 2 2 3 3 2" xfId="15786" xr:uid="{00000000-0005-0000-0000-0000AD3D0000}"/>
    <cellStyle name="Normal 40 2 2 2 2 3 3 2 3" xfId="30884" xr:uid="{00000000-0005-0000-0000-0000A7780000}"/>
    <cellStyle name="Normal 40 2 2 2 2 3 3 3" xfId="10766" xr:uid="{00000000-0005-0000-0000-0000112A0000}"/>
    <cellStyle name="Normal 40 2 2 2 2 3 3 3 3" xfId="25867" xr:uid="{00000000-0005-0000-0000-00000E650000}"/>
    <cellStyle name="Normal 40 2 2 2 2 3 3 5" xfId="20854" xr:uid="{00000000-0005-0000-0000-000079510000}"/>
    <cellStyle name="Normal 40 2 2 2 2 3 4" xfId="12444" xr:uid="{00000000-0005-0000-0000-00009F300000}"/>
    <cellStyle name="Normal 40 2 2 2 2 3 4 3" xfId="27542" xr:uid="{00000000-0005-0000-0000-0000996B0000}"/>
    <cellStyle name="Normal 40 2 2 2 2 3 5" xfId="7423" xr:uid="{00000000-0005-0000-0000-0000021D0000}"/>
    <cellStyle name="Normal 40 2 2 2 2 3 5 3" xfId="22525" xr:uid="{00000000-0005-0000-0000-000000580000}"/>
    <cellStyle name="Normal 40 2 2 2 2 3 7" xfId="17512" xr:uid="{00000000-0005-0000-0000-00006B440000}"/>
    <cellStyle name="Normal 40 2 2 2 2 4" xfId="3205" xr:uid="{00000000-0005-0000-0000-0000880C0000}"/>
    <cellStyle name="Normal 40 2 2 2 2 4 2" xfId="13279" xr:uid="{00000000-0005-0000-0000-0000E2330000}"/>
    <cellStyle name="Normal 40 2 2 2 2 4 2 3" xfId="28377" xr:uid="{00000000-0005-0000-0000-0000DC6E0000}"/>
    <cellStyle name="Normal 40 2 2 2 2 4 3" xfId="8259" xr:uid="{00000000-0005-0000-0000-000046200000}"/>
    <cellStyle name="Normal 40 2 2 2 2 4 3 3" xfId="23360" xr:uid="{00000000-0005-0000-0000-0000435B0000}"/>
    <cellStyle name="Normal 40 2 2 2 2 4 5" xfId="18347" xr:uid="{00000000-0005-0000-0000-0000AE470000}"/>
    <cellStyle name="Normal 40 2 2 2 2 5" xfId="4898" xr:uid="{00000000-0005-0000-0000-000025130000}"/>
    <cellStyle name="Normal 40 2 2 2 2 5 2" xfId="14950" xr:uid="{00000000-0005-0000-0000-0000693A0000}"/>
    <cellStyle name="Normal 40 2 2 2 2 5 2 3" xfId="30048" xr:uid="{00000000-0005-0000-0000-000063750000}"/>
    <cellStyle name="Normal 40 2 2 2 2 5 3" xfId="9930" xr:uid="{00000000-0005-0000-0000-0000CD260000}"/>
    <cellStyle name="Normal 40 2 2 2 2 5 3 3" xfId="25031" xr:uid="{00000000-0005-0000-0000-0000CA610000}"/>
    <cellStyle name="Normal 40 2 2 2 2 5 5" xfId="20018" xr:uid="{00000000-0005-0000-0000-0000354E0000}"/>
    <cellStyle name="Normal 40 2 2 2 2 6" xfId="11608" xr:uid="{00000000-0005-0000-0000-00005B2D0000}"/>
    <cellStyle name="Normal 40 2 2 2 2 6 3" xfId="26706" xr:uid="{00000000-0005-0000-0000-000055680000}"/>
    <cellStyle name="Normal 40 2 2 2 2 7" xfId="6587" xr:uid="{00000000-0005-0000-0000-0000BE190000}"/>
    <cellStyle name="Normal 40 2 2 2 2 7 3" xfId="21689" xr:uid="{00000000-0005-0000-0000-0000BC540000}"/>
    <cellStyle name="Normal 40 2 2 2 2 9" xfId="16676" xr:uid="{00000000-0005-0000-0000-000027410000}"/>
    <cellStyle name="Normal 40 2 2 2 3" xfId="1723" xr:uid="{00000000-0005-0000-0000-0000BE060000}"/>
    <cellStyle name="Normal 40 2 2 2 3 2" xfId="2562" xr:uid="{00000000-0005-0000-0000-0000050A0000}"/>
    <cellStyle name="Normal 40 2 2 2 3 2 2" xfId="4252" xr:uid="{00000000-0005-0000-0000-00009F100000}"/>
    <cellStyle name="Normal 40 2 2 2 3 2 2 2" xfId="14325" xr:uid="{00000000-0005-0000-0000-0000F8370000}"/>
    <cellStyle name="Normal 40 2 2 2 3 2 2 2 3" xfId="29423" xr:uid="{00000000-0005-0000-0000-0000F2720000}"/>
    <cellStyle name="Normal 40 2 2 2 3 2 2 3" xfId="9305" xr:uid="{00000000-0005-0000-0000-00005C240000}"/>
    <cellStyle name="Normal 40 2 2 2 3 2 2 3 3" xfId="24406" xr:uid="{00000000-0005-0000-0000-0000595F0000}"/>
    <cellStyle name="Normal 40 2 2 2 3 2 2 5" xfId="19393" xr:uid="{00000000-0005-0000-0000-0000C44B0000}"/>
    <cellStyle name="Normal 40 2 2 2 3 2 3" xfId="5944" xr:uid="{00000000-0005-0000-0000-00003B170000}"/>
    <cellStyle name="Normal 40 2 2 2 3 2 3 2" xfId="15996" xr:uid="{00000000-0005-0000-0000-00007F3E0000}"/>
    <cellStyle name="Normal 40 2 2 2 3 2 3 2 3" xfId="31094" xr:uid="{00000000-0005-0000-0000-000079790000}"/>
    <cellStyle name="Normal 40 2 2 2 3 2 3 3" xfId="10976" xr:uid="{00000000-0005-0000-0000-0000E32A0000}"/>
    <cellStyle name="Normal 40 2 2 2 3 2 3 3 3" xfId="26077" xr:uid="{00000000-0005-0000-0000-0000E0650000}"/>
    <cellStyle name="Normal 40 2 2 2 3 2 3 5" xfId="21064" xr:uid="{00000000-0005-0000-0000-00004B520000}"/>
    <cellStyle name="Normal 40 2 2 2 3 2 4" xfId="12654" xr:uid="{00000000-0005-0000-0000-000071310000}"/>
    <cellStyle name="Normal 40 2 2 2 3 2 4 3" xfId="27752" xr:uid="{00000000-0005-0000-0000-00006B6C0000}"/>
    <cellStyle name="Normal 40 2 2 2 3 2 5" xfId="7633" xr:uid="{00000000-0005-0000-0000-0000D41D0000}"/>
    <cellStyle name="Normal 40 2 2 2 3 2 5 3" xfId="22735" xr:uid="{00000000-0005-0000-0000-0000D2580000}"/>
    <cellStyle name="Normal 40 2 2 2 3 2 7" xfId="17722" xr:uid="{00000000-0005-0000-0000-00003D450000}"/>
    <cellStyle name="Normal 40 2 2 2 3 3" xfId="3415" xr:uid="{00000000-0005-0000-0000-00005A0D0000}"/>
    <cellStyle name="Normal 40 2 2 2 3 3 2" xfId="13489" xr:uid="{00000000-0005-0000-0000-0000B4340000}"/>
    <cellStyle name="Normal 40 2 2 2 3 3 2 3" xfId="28587" xr:uid="{00000000-0005-0000-0000-0000AE6F0000}"/>
    <cellStyle name="Normal 40 2 2 2 3 3 3" xfId="8469" xr:uid="{00000000-0005-0000-0000-000018210000}"/>
    <cellStyle name="Normal 40 2 2 2 3 3 3 3" xfId="23570" xr:uid="{00000000-0005-0000-0000-0000155C0000}"/>
    <cellStyle name="Normal 40 2 2 2 3 3 5" xfId="18557" xr:uid="{00000000-0005-0000-0000-000080480000}"/>
    <cellStyle name="Normal 40 2 2 2 3 4" xfId="5108" xr:uid="{00000000-0005-0000-0000-0000F7130000}"/>
    <cellStyle name="Normal 40 2 2 2 3 4 2" xfId="15160" xr:uid="{00000000-0005-0000-0000-00003B3B0000}"/>
    <cellStyle name="Normal 40 2 2 2 3 4 2 3" xfId="30258" xr:uid="{00000000-0005-0000-0000-000035760000}"/>
    <cellStyle name="Normal 40 2 2 2 3 4 3" xfId="10140" xr:uid="{00000000-0005-0000-0000-00009F270000}"/>
    <cellStyle name="Normal 40 2 2 2 3 4 3 3" xfId="25241" xr:uid="{00000000-0005-0000-0000-00009C620000}"/>
    <cellStyle name="Normal 40 2 2 2 3 4 5" xfId="20228" xr:uid="{00000000-0005-0000-0000-0000074F0000}"/>
    <cellStyle name="Normal 40 2 2 2 3 5" xfId="11818" xr:uid="{00000000-0005-0000-0000-00002D2E0000}"/>
    <cellStyle name="Normal 40 2 2 2 3 5 3" xfId="26916" xr:uid="{00000000-0005-0000-0000-000027690000}"/>
    <cellStyle name="Normal 40 2 2 2 3 6" xfId="6797" xr:uid="{00000000-0005-0000-0000-0000901A0000}"/>
    <cellStyle name="Normal 40 2 2 2 3 6 3" xfId="21899" xr:uid="{00000000-0005-0000-0000-00008E550000}"/>
    <cellStyle name="Normal 40 2 2 2 3 8" xfId="16886" xr:uid="{00000000-0005-0000-0000-0000F9410000}"/>
    <cellStyle name="Normal 40 2 2 2 4" xfId="2144" xr:uid="{00000000-0005-0000-0000-000063080000}"/>
    <cellStyle name="Normal 40 2 2 2 4 2" xfId="3834" xr:uid="{00000000-0005-0000-0000-0000FD0E0000}"/>
    <cellStyle name="Normal 40 2 2 2 4 2 2" xfId="13907" xr:uid="{00000000-0005-0000-0000-000056360000}"/>
    <cellStyle name="Normal 40 2 2 2 4 2 2 3" xfId="29005" xr:uid="{00000000-0005-0000-0000-000050710000}"/>
    <cellStyle name="Normal 40 2 2 2 4 2 3" xfId="8887" xr:uid="{00000000-0005-0000-0000-0000BA220000}"/>
    <cellStyle name="Normal 40 2 2 2 4 2 3 3" xfId="23988" xr:uid="{00000000-0005-0000-0000-0000B75D0000}"/>
    <cellStyle name="Normal 40 2 2 2 4 2 5" xfId="18975" xr:uid="{00000000-0005-0000-0000-0000224A0000}"/>
    <cellStyle name="Normal 40 2 2 2 4 3" xfId="5526" xr:uid="{00000000-0005-0000-0000-000099150000}"/>
    <cellStyle name="Normal 40 2 2 2 4 3 2" xfId="15578" xr:uid="{00000000-0005-0000-0000-0000DD3C0000}"/>
    <cellStyle name="Normal 40 2 2 2 4 3 2 3" xfId="30676" xr:uid="{00000000-0005-0000-0000-0000D7770000}"/>
    <cellStyle name="Normal 40 2 2 2 4 3 3" xfId="10558" xr:uid="{00000000-0005-0000-0000-000041290000}"/>
    <cellStyle name="Normal 40 2 2 2 4 3 3 3" xfId="25659" xr:uid="{00000000-0005-0000-0000-00003E640000}"/>
    <cellStyle name="Normal 40 2 2 2 4 3 5" xfId="20646" xr:uid="{00000000-0005-0000-0000-0000A9500000}"/>
    <cellStyle name="Normal 40 2 2 2 4 4" xfId="12236" xr:uid="{00000000-0005-0000-0000-0000CF2F0000}"/>
    <cellStyle name="Normal 40 2 2 2 4 4 3" xfId="27334" xr:uid="{00000000-0005-0000-0000-0000C96A0000}"/>
    <cellStyle name="Normal 40 2 2 2 4 5" xfId="7215" xr:uid="{00000000-0005-0000-0000-0000321C0000}"/>
    <cellStyle name="Normal 40 2 2 2 4 5 3" xfId="22317" xr:uid="{00000000-0005-0000-0000-000030570000}"/>
    <cellStyle name="Normal 40 2 2 2 4 7" xfId="17304" xr:uid="{00000000-0005-0000-0000-00009B430000}"/>
    <cellStyle name="Normal 40 2 2 2 5" xfId="2997" xr:uid="{00000000-0005-0000-0000-0000B80B0000}"/>
    <cellStyle name="Normal 40 2 2 2 5 2" xfId="13071" xr:uid="{00000000-0005-0000-0000-000012330000}"/>
    <cellStyle name="Normal 40 2 2 2 5 2 3" xfId="28169" xr:uid="{00000000-0005-0000-0000-00000C6E0000}"/>
    <cellStyle name="Normal 40 2 2 2 5 3" xfId="8051" xr:uid="{00000000-0005-0000-0000-0000761F0000}"/>
    <cellStyle name="Normal 40 2 2 2 5 3 3" xfId="23152" xr:uid="{00000000-0005-0000-0000-0000735A0000}"/>
    <cellStyle name="Normal 40 2 2 2 5 5" xfId="18139" xr:uid="{00000000-0005-0000-0000-0000DE460000}"/>
    <cellStyle name="Normal 40 2 2 2 6" xfId="4690" xr:uid="{00000000-0005-0000-0000-000055120000}"/>
    <cellStyle name="Normal 40 2 2 2 6 2" xfId="14742" xr:uid="{00000000-0005-0000-0000-000099390000}"/>
    <cellStyle name="Normal 40 2 2 2 6 2 3" xfId="29840" xr:uid="{00000000-0005-0000-0000-000093740000}"/>
    <cellStyle name="Normal 40 2 2 2 6 3" xfId="9722" xr:uid="{00000000-0005-0000-0000-0000FD250000}"/>
    <cellStyle name="Normal 40 2 2 2 6 3 3" xfId="24823" xr:uid="{00000000-0005-0000-0000-0000FA600000}"/>
    <cellStyle name="Normal 40 2 2 2 6 5" xfId="19810" xr:uid="{00000000-0005-0000-0000-0000654D0000}"/>
    <cellStyle name="Normal 40 2 2 2 7" xfId="11400" xr:uid="{00000000-0005-0000-0000-00008B2C0000}"/>
    <cellStyle name="Normal 40 2 2 2 7 3" xfId="26498" xr:uid="{00000000-0005-0000-0000-000085670000}"/>
    <cellStyle name="Normal 40 2 2 2 8" xfId="6379" xr:uid="{00000000-0005-0000-0000-0000EE180000}"/>
    <cellStyle name="Normal 40 2 2 2 8 3" xfId="21481" xr:uid="{00000000-0005-0000-0000-0000EC530000}"/>
    <cellStyle name="Normal 40 2 2 3" xfId="1406" xr:uid="{00000000-0005-0000-0000-000081050000}"/>
    <cellStyle name="Normal 40 2 2 3 2" xfId="1827" xr:uid="{00000000-0005-0000-0000-000026070000}"/>
    <cellStyle name="Normal 40 2 2 3 2 2" xfId="2666" xr:uid="{00000000-0005-0000-0000-00006D0A0000}"/>
    <cellStyle name="Normal 40 2 2 3 2 2 2" xfId="4356" xr:uid="{00000000-0005-0000-0000-000007110000}"/>
    <cellStyle name="Normal 40 2 2 3 2 2 2 2" xfId="14429" xr:uid="{00000000-0005-0000-0000-000060380000}"/>
    <cellStyle name="Normal 40 2 2 3 2 2 2 2 3" xfId="29527" xr:uid="{00000000-0005-0000-0000-00005A730000}"/>
    <cellStyle name="Normal 40 2 2 3 2 2 2 3" xfId="9409" xr:uid="{00000000-0005-0000-0000-0000C4240000}"/>
    <cellStyle name="Normal 40 2 2 3 2 2 2 3 3" xfId="24510" xr:uid="{00000000-0005-0000-0000-0000C15F0000}"/>
    <cellStyle name="Normal 40 2 2 3 2 2 2 5" xfId="19497" xr:uid="{00000000-0005-0000-0000-00002C4C0000}"/>
    <cellStyle name="Normal 40 2 2 3 2 2 3" xfId="6048" xr:uid="{00000000-0005-0000-0000-0000A3170000}"/>
    <cellStyle name="Normal 40 2 2 3 2 2 3 2" xfId="16100" xr:uid="{00000000-0005-0000-0000-0000E73E0000}"/>
    <cellStyle name="Normal 40 2 2 3 2 2 3 2 3" xfId="31198" xr:uid="{00000000-0005-0000-0000-0000E1790000}"/>
    <cellStyle name="Normal 40 2 2 3 2 2 3 3" xfId="11080" xr:uid="{00000000-0005-0000-0000-00004B2B0000}"/>
    <cellStyle name="Normal 40 2 2 3 2 2 3 3 3" xfId="26181" xr:uid="{00000000-0005-0000-0000-000048660000}"/>
    <cellStyle name="Normal 40 2 2 3 2 2 3 5" xfId="21168" xr:uid="{00000000-0005-0000-0000-0000B3520000}"/>
    <cellStyle name="Normal 40 2 2 3 2 2 4" xfId="12758" xr:uid="{00000000-0005-0000-0000-0000D9310000}"/>
    <cellStyle name="Normal 40 2 2 3 2 2 4 3" xfId="27856" xr:uid="{00000000-0005-0000-0000-0000D36C0000}"/>
    <cellStyle name="Normal 40 2 2 3 2 2 5" xfId="7737" xr:uid="{00000000-0005-0000-0000-00003C1E0000}"/>
    <cellStyle name="Normal 40 2 2 3 2 2 5 3" xfId="22839" xr:uid="{00000000-0005-0000-0000-00003A590000}"/>
    <cellStyle name="Normal 40 2 2 3 2 2 7" xfId="17826" xr:uid="{00000000-0005-0000-0000-0000A5450000}"/>
    <cellStyle name="Normal 40 2 2 3 2 3" xfId="3519" xr:uid="{00000000-0005-0000-0000-0000C20D0000}"/>
    <cellStyle name="Normal 40 2 2 3 2 3 2" xfId="13593" xr:uid="{00000000-0005-0000-0000-00001C350000}"/>
    <cellStyle name="Normal 40 2 2 3 2 3 2 3" xfId="28691" xr:uid="{00000000-0005-0000-0000-000016700000}"/>
    <cellStyle name="Normal 40 2 2 3 2 3 3" xfId="8573" xr:uid="{00000000-0005-0000-0000-000080210000}"/>
    <cellStyle name="Normal 40 2 2 3 2 3 3 3" xfId="23674" xr:uid="{00000000-0005-0000-0000-00007D5C0000}"/>
    <cellStyle name="Normal 40 2 2 3 2 3 5" xfId="18661" xr:uid="{00000000-0005-0000-0000-0000E8480000}"/>
    <cellStyle name="Normal 40 2 2 3 2 4" xfId="5212" xr:uid="{00000000-0005-0000-0000-00005F140000}"/>
    <cellStyle name="Normal 40 2 2 3 2 4 2" xfId="15264" xr:uid="{00000000-0005-0000-0000-0000A33B0000}"/>
    <cellStyle name="Normal 40 2 2 3 2 4 2 3" xfId="30362" xr:uid="{00000000-0005-0000-0000-00009D760000}"/>
    <cellStyle name="Normal 40 2 2 3 2 4 3" xfId="10244" xr:uid="{00000000-0005-0000-0000-000007280000}"/>
    <cellStyle name="Normal 40 2 2 3 2 4 3 3" xfId="25345" xr:uid="{00000000-0005-0000-0000-000004630000}"/>
    <cellStyle name="Normal 40 2 2 3 2 4 5" xfId="20332" xr:uid="{00000000-0005-0000-0000-00006F4F0000}"/>
    <cellStyle name="Normal 40 2 2 3 2 5" xfId="11922" xr:uid="{00000000-0005-0000-0000-0000952E0000}"/>
    <cellStyle name="Normal 40 2 2 3 2 5 3" xfId="27020" xr:uid="{00000000-0005-0000-0000-00008F690000}"/>
    <cellStyle name="Normal 40 2 2 3 2 6" xfId="6901" xr:uid="{00000000-0005-0000-0000-0000F81A0000}"/>
    <cellStyle name="Normal 40 2 2 3 2 6 3" xfId="22003" xr:uid="{00000000-0005-0000-0000-0000F6550000}"/>
    <cellStyle name="Normal 40 2 2 3 2 8" xfId="16990" xr:uid="{00000000-0005-0000-0000-000061420000}"/>
    <cellStyle name="Normal 40 2 2 3 3" xfId="2248" xr:uid="{00000000-0005-0000-0000-0000CB080000}"/>
    <cellStyle name="Normal 40 2 2 3 3 2" xfId="3938" xr:uid="{00000000-0005-0000-0000-0000650F0000}"/>
    <cellStyle name="Normal 40 2 2 3 3 2 2" xfId="14011" xr:uid="{00000000-0005-0000-0000-0000BE360000}"/>
    <cellStyle name="Normal 40 2 2 3 3 2 2 3" xfId="29109" xr:uid="{00000000-0005-0000-0000-0000B8710000}"/>
    <cellStyle name="Normal 40 2 2 3 3 2 3" xfId="8991" xr:uid="{00000000-0005-0000-0000-000022230000}"/>
    <cellStyle name="Normal 40 2 2 3 3 2 3 3" xfId="24092" xr:uid="{00000000-0005-0000-0000-00001F5E0000}"/>
    <cellStyle name="Normal 40 2 2 3 3 2 5" xfId="19079" xr:uid="{00000000-0005-0000-0000-00008A4A0000}"/>
    <cellStyle name="Normal 40 2 2 3 3 3" xfId="5630" xr:uid="{00000000-0005-0000-0000-000001160000}"/>
    <cellStyle name="Normal 40 2 2 3 3 3 2" xfId="15682" xr:uid="{00000000-0005-0000-0000-0000453D0000}"/>
    <cellStyle name="Normal 40 2 2 3 3 3 2 3" xfId="30780" xr:uid="{00000000-0005-0000-0000-00003F780000}"/>
    <cellStyle name="Normal 40 2 2 3 3 3 3" xfId="10662" xr:uid="{00000000-0005-0000-0000-0000A9290000}"/>
    <cellStyle name="Normal 40 2 2 3 3 3 3 3" xfId="25763" xr:uid="{00000000-0005-0000-0000-0000A6640000}"/>
    <cellStyle name="Normal 40 2 2 3 3 3 5" xfId="20750" xr:uid="{00000000-0005-0000-0000-000011510000}"/>
    <cellStyle name="Normal 40 2 2 3 3 4" xfId="12340" xr:uid="{00000000-0005-0000-0000-000037300000}"/>
    <cellStyle name="Normal 40 2 2 3 3 4 3" xfId="27438" xr:uid="{00000000-0005-0000-0000-0000316B0000}"/>
    <cellStyle name="Normal 40 2 2 3 3 5" xfId="7319" xr:uid="{00000000-0005-0000-0000-00009A1C0000}"/>
    <cellStyle name="Normal 40 2 2 3 3 5 3" xfId="22421" xr:uid="{00000000-0005-0000-0000-000098570000}"/>
    <cellStyle name="Normal 40 2 2 3 3 7" xfId="17408" xr:uid="{00000000-0005-0000-0000-000003440000}"/>
    <cellStyle name="Normal 40 2 2 3 4" xfId="3101" xr:uid="{00000000-0005-0000-0000-0000200C0000}"/>
    <cellStyle name="Normal 40 2 2 3 4 2" xfId="13175" xr:uid="{00000000-0005-0000-0000-00007A330000}"/>
    <cellStyle name="Normal 40 2 2 3 4 2 3" xfId="28273" xr:uid="{00000000-0005-0000-0000-0000746E0000}"/>
    <cellStyle name="Normal 40 2 2 3 4 3" xfId="8155" xr:uid="{00000000-0005-0000-0000-0000DE1F0000}"/>
    <cellStyle name="Normal 40 2 2 3 4 3 3" xfId="23256" xr:uid="{00000000-0005-0000-0000-0000DB5A0000}"/>
    <cellStyle name="Normal 40 2 2 3 4 5" xfId="18243" xr:uid="{00000000-0005-0000-0000-000046470000}"/>
    <cellStyle name="Normal 40 2 2 3 5" xfId="4794" xr:uid="{00000000-0005-0000-0000-0000BD120000}"/>
    <cellStyle name="Normal 40 2 2 3 5 2" xfId="14846" xr:uid="{00000000-0005-0000-0000-0000013A0000}"/>
    <cellStyle name="Normal 40 2 2 3 5 2 3" xfId="29944" xr:uid="{00000000-0005-0000-0000-0000FB740000}"/>
    <cellStyle name="Normal 40 2 2 3 5 3" xfId="9826" xr:uid="{00000000-0005-0000-0000-000065260000}"/>
    <cellStyle name="Normal 40 2 2 3 5 3 3" xfId="24927" xr:uid="{00000000-0005-0000-0000-000062610000}"/>
    <cellStyle name="Normal 40 2 2 3 5 5" xfId="19914" xr:uid="{00000000-0005-0000-0000-0000CD4D0000}"/>
    <cellStyle name="Normal 40 2 2 3 6" xfId="11504" xr:uid="{00000000-0005-0000-0000-0000F32C0000}"/>
    <cellStyle name="Normal 40 2 2 3 6 3" xfId="26602" xr:uid="{00000000-0005-0000-0000-0000ED670000}"/>
    <cellStyle name="Normal 40 2 2 3 7" xfId="6483" xr:uid="{00000000-0005-0000-0000-000056190000}"/>
    <cellStyle name="Normal 40 2 2 3 7 3" xfId="21585" xr:uid="{00000000-0005-0000-0000-000054540000}"/>
    <cellStyle name="Normal 40 2 2 3 9" xfId="16572" xr:uid="{00000000-0005-0000-0000-0000BF400000}"/>
    <cellStyle name="Normal 40 2 2 4" xfId="1619" xr:uid="{00000000-0005-0000-0000-000056060000}"/>
    <cellStyle name="Normal 40 2 2 4 2" xfId="2458" xr:uid="{00000000-0005-0000-0000-00009D090000}"/>
    <cellStyle name="Normal 40 2 2 4 2 2" xfId="4148" xr:uid="{00000000-0005-0000-0000-000037100000}"/>
    <cellStyle name="Normal 40 2 2 4 2 2 2" xfId="14221" xr:uid="{00000000-0005-0000-0000-000090370000}"/>
    <cellStyle name="Normal 40 2 2 4 2 2 2 3" xfId="29319" xr:uid="{00000000-0005-0000-0000-00008A720000}"/>
    <cellStyle name="Normal 40 2 2 4 2 2 3" xfId="9201" xr:uid="{00000000-0005-0000-0000-0000F4230000}"/>
    <cellStyle name="Normal 40 2 2 4 2 2 3 3" xfId="24302" xr:uid="{00000000-0005-0000-0000-0000F15E0000}"/>
    <cellStyle name="Normal 40 2 2 4 2 2 5" xfId="19289" xr:uid="{00000000-0005-0000-0000-00005C4B0000}"/>
    <cellStyle name="Normal 40 2 2 4 2 3" xfId="5840" xr:uid="{00000000-0005-0000-0000-0000D3160000}"/>
    <cellStyle name="Normal 40 2 2 4 2 3 2" xfId="15892" xr:uid="{00000000-0005-0000-0000-0000173E0000}"/>
    <cellStyle name="Normal 40 2 2 4 2 3 2 3" xfId="30990" xr:uid="{00000000-0005-0000-0000-000011790000}"/>
    <cellStyle name="Normal 40 2 2 4 2 3 3" xfId="10872" xr:uid="{00000000-0005-0000-0000-00007B2A0000}"/>
    <cellStyle name="Normal 40 2 2 4 2 3 3 3" xfId="25973" xr:uid="{00000000-0005-0000-0000-000078650000}"/>
    <cellStyle name="Normal 40 2 2 4 2 3 5" xfId="20960" xr:uid="{00000000-0005-0000-0000-0000E3510000}"/>
    <cellStyle name="Normal 40 2 2 4 2 4" xfId="12550" xr:uid="{00000000-0005-0000-0000-000009310000}"/>
    <cellStyle name="Normal 40 2 2 4 2 4 3" xfId="27648" xr:uid="{00000000-0005-0000-0000-0000036C0000}"/>
    <cellStyle name="Normal 40 2 2 4 2 5" xfId="7529" xr:uid="{00000000-0005-0000-0000-00006C1D0000}"/>
    <cellStyle name="Normal 40 2 2 4 2 5 3" xfId="22631" xr:uid="{00000000-0005-0000-0000-00006A580000}"/>
    <cellStyle name="Normal 40 2 2 4 2 7" xfId="17618" xr:uid="{00000000-0005-0000-0000-0000D5440000}"/>
    <cellStyle name="Normal 40 2 2 4 3" xfId="3311" xr:uid="{00000000-0005-0000-0000-0000F20C0000}"/>
    <cellStyle name="Normal 40 2 2 4 3 2" xfId="13385" xr:uid="{00000000-0005-0000-0000-00004C340000}"/>
    <cellStyle name="Normal 40 2 2 4 3 2 3" xfId="28483" xr:uid="{00000000-0005-0000-0000-0000466F0000}"/>
    <cellStyle name="Normal 40 2 2 4 3 3" xfId="8365" xr:uid="{00000000-0005-0000-0000-0000B0200000}"/>
    <cellStyle name="Normal 40 2 2 4 3 3 3" xfId="23466" xr:uid="{00000000-0005-0000-0000-0000AD5B0000}"/>
    <cellStyle name="Normal 40 2 2 4 3 5" xfId="18453" xr:uid="{00000000-0005-0000-0000-000018480000}"/>
    <cellStyle name="Normal 40 2 2 4 4" xfId="5004" xr:uid="{00000000-0005-0000-0000-00008F130000}"/>
    <cellStyle name="Normal 40 2 2 4 4 2" xfId="15056" xr:uid="{00000000-0005-0000-0000-0000D33A0000}"/>
    <cellStyle name="Normal 40 2 2 4 4 2 3" xfId="30154" xr:uid="{00000000-0005-0000-0000-0000CD750000}"/>
    <cellStyle name="Normal 40 2 2 4 4 3" xfId="10036" xr:uid="{00000000-0005-0000-0000-000037270000}"/>
    <cellStyle name="Normal 40 2 2 4 4 3 3" xfId="25137" xr:uid="{00000000-0005-0000-0000-000034620000}"/>
    <cellStyle name="Normal 40 2 2 4 4 5" xfId="20124" xr:uid="{00000000-0005-0000-0000-00009F4E0000}"/>
    <cellStyle name="Normal 40 2 2 4 5" xfId="11714" xr:uid="{00000000-0005-0000-0000-0000C52D0000}"/>
    <cellStyle name="Normal 40 2 2 4 5 3" xfId="26812" xr:uid="{00000000-0005-0000-0000-0000BF680000}"/>
    <cellStyle name="Normal 40 2 2 4 6" xfId="6693" xr:uid="{00000000-0005-0000-0000-0000281A0000}"/>
    <cellStyle name="Normal 40 2 2 4 6 3" xfId="21795" xr:uid="{00000000-0005-0000-0000-000026550000}"/>
    <cellStyle name="Normal 40 2 2 4 8" xfId="16782" xr:uid="{00000000-0005-0000-0000-000091410000}"/>
    <cellStyle name="Normal 40 2 2 5" xfId="2040" xr:uid="{00000000-0005-0000-0000-0000FB070000}"/>
    <cellStyle name="Normal 40 2 2 5 2" xfId="3730" xr:uid="{00000000-0005-0000-0000-0000950E0000}"/>
    <cellStyle name="Normal 40 2 2 5 2 2" xfId="13803" xr:uid="{00000000-0005-0000-0000-0000EE350000}"/>
    <cellStyle name="Normal 40 2 2 5 2 2 3" xfId="28901" xr:uid="{00000000-0005-0000-0000-0000E8700000}"/>
    <cellStyle name="Normal 40 2 2 5 2 3" xfId="8783" xr:uid="{00000000-0005-0000-0000-000052220000}"/>
    <cellStyle name="Normal 40 2 2 5 2 3 3" xfId="23884" xr:uid="{00000000-0005-0000-0000-00004F5D0000}"/>
    <cellStyle name="Normal 40 2 2 5 2 5" xfId="18871" xr:uid="{00000000-0005-0000-0000-0000BA490000}"/>
    <cellStyle name="Normal 40 2 2 5 3" xfId="5422" xr:uid="{00000000-0005-0000-0000-000031150000}"/>
    <cellStyle name="Normal 40 2 2 5 3 2" xfId="15474" xr:uid="{00000000-0005-0000-0000-0000753C0000}"/>
    <cellStyle name="Normal 40 2 2 5 3 2 3" xfId="30572" xr:uid="{00000000-0005-0000-0000-00006F770000}"/>
    <cellStyle name="Normal 40 2 2 5 3 3" xfId="10454" xr:uid="{00000000-0005-0000-0000-0000D9280000}"/>
    <cellStyle name="Normal 40 2 2 5 3 3 3" xfId="25555" xr:uid="{00000000-0005-0000-0000-0000D6630000}"/>
    <cellStyle name="Normal 40 2 2 5 3 5" xfId="20542" xr:uid="{00000000-0005-0000-0000-000041500000}"/>
    <cellStyle name="Normal 40 2 2 5 4" xfId="12132" xr:uid="{00000000-0005-0000-0000-0000672F0000}"/>
    <cellStyle name="Normal 40 2 2 5 4 3" xfId="27230" xr:uid="{00000000-0005-0000-0000-0000616A0000}"/>
    <cellStyle name="Normal 40 2 2 5 5" xfId="7111" xr:uid="{00000000-0005-0000-0000-0000CA1B0000}"/>
    <cellStyle name="Normal 40 2 2 5 5 3" xfId="22213" xr:uid="{00000000-0005-0000-0000-0000C8560000}"/>
    <cellStyle name="Normal 40 2 2 5 7" xfId="17200" xr:uid="{00000000-0005-0000-0000-000033430000}"/>
    <cellStyle name="Normal 40 2 2 6" xfId="2893" xr:uid="{00000000-0005-0000-0000-0000500B0000}"/>
    <cellStyle name="Normal 40 2 2 6 2" xfId="12967" xr:uid="{00000000-0005-0000-0000-0000AA320000}"/>
    <cellStyle name="Normal 40 2 2 6 2 3" xfId="28065" xr:uid="{00000000-0005-0000-0000-0000A46D0000}"/>
    <cellStyle name="Normal 40 2 2 6 3" xfId="7947" xr:uid="{00000000-0005-0000-0000-00000E1F0000}"/>
    <cellStyle name="Normal 40 2 2 6 3 3" xfId="23048" xr:uid="{00000000-0005-0000-0000-00000B5A0000}"/>
    <cellStyle name="Normal 40 2 2 6 5" xfId="18035" xr:uid="{00000000-0005-0000-0000-000076460000}"/>
    <cellStyle name="Normal 40 2 2 7" xfId="4586" xr:uid="{00000000-0005-0000-0000-0000ED110000}"/>
    <cellStyle name="Normal 40 2 2 7 2" xfId="14638" xr:uid="{00000000-0005-0000-0000-000031390000}"/>
    <cellStyle name="Normal 40 2 2 7 2 3" xfId="29736" xr:uid="{00000000-0005-0000-0000-00002B740000}"/>
    <cellStyle name="Normal 40 2 2 7 3" xfId="9618" xr:uid="{00000000-0005-0000-0000-000095250000}"/>
    <cellStyle name="Normal 40 2 2 7 3 3" xfId="24719" xr:uid="{00000000-0005-0000-0000-000092600000}"/>
    <cellStyle name="Normal 40 2 2 7 5" xfId="19706" xr:uid="{00000000-0005-0000-0000-0000FD4C0000}"/>
    <cellStyle name="Normal 40 2 2 8" xfId="11296" xr:uid="{00000000-0005-0000-0000-0000232C0000}"/>
    <cellStyle name="Normal 40 2 2 8 3" xfId="26394" xr:uid="{00000000-0005-0000-0000-00001D670000}"/>
    <cellStyle name="Normal 40 2 2 9" xfId="6275" xr:uid="{00000000-0005-0000-0000-000086180000}"/>
    <cellStyle name="Normal 40 2 2 9 3" xfId="21377" xr:uid="{00000000-0005-0000-0000-000084530000}"/>
    <cellStyle name="Normal 40 2 3" xfId="1239" xr:uid="{00000000-0005-0000-0000-0000DA040000}"/>
    <cellStyle name="Normal 40 2 3 10" xfId="16416" xr:uid="{00000000-0005-0000-0000-000023400000}"/>
    <cellStyle name="Normal 40 2 3 2" xfId="1458" xr:uid="{00000000-0005-0000-0000-0000B5050000}"/>
    <cellStyle name="Normal 40 2 3 2 2" xfId="1879" xr:uid="{00000000-0005-0000-0000-00005A070000}"/>
    <cellStyle name="Normal 40 2 3 2 2 2" xfId="2718" xr:uid="{00000000-0005-0000-0000-0000A10A0000}"/>
    <cellStyle name="Normal 40 2 3 2 2 2 2" xfId="4408" xr:uid="{00000000-0005-0000-0000-00003B110000}"/>
    <cellStyle name="Normal 40 2 3 2 2 2 2 2" xfId="14481" xr:uid="{00000000-0005-0000-0000-000094380000}"/>
    <cellStyle name="Normal 40 2 3 2 2 2 2 2 3" xfId="29579" xr:uid="{00000000-0005-0000-0000-00008E730000}"/>
    <cellStyle name="Normal 40 2 3 2 2 2 2 3" xfId="9461" xr:uid="{00000000-0005-0000-0000-0000F8240000}"/>
    <cellStyle name="Normal 40 2 3 2 2 2 2 3 3" xfId="24562" xr:uid="{00000000-0005-0000-0000-0000F55F0000}"/>
    <cellStyle name="Normal 40 2 3 2 2 2 2 5" xfId="19549" xr:uid="{00000000-0005-0000-0000-0000604C0000}"/>
    <cellStyle name="Normal 40 2 3 2 2 2 3" xfId="6100" xr:uid="{00000000-0005-0000-0000-0000D7170000}"/>
    <cellStyle name="Normal 40 2 3 2 2 2 3 2" xfId="16152" xr:uid="{00000000-0005-0000-0000-00001B3F0000}"/>
    <cellStyle name="Normal 40 2 3 2 2 2 3 2 3" xfId="31250" xr:uid="{00000000-0005-0000-0000-0000157A0000}"/>
    <cellStyle name="Normal 40 2 3 2 2 2 3 3" xfId="11132" xr:uid="{00000000-0005-0000-0000-00007F2B0000}"/>
    <cellStyle name="Normal 40 2 3 2 2 2 3 3 3" xfId="26233" xr:uid="{00000000-0005-0000-0000-00007C660000}"/>
    <cellStyle name="Normal 40 2 3 2 2 2 3 5" xfId="21220" xr:uid="{00000000-0005-0000-0000-0000E7520000}"/>
    <cellStyle name="Normal 40 2 3 2 2 2 4" xfId="12810" xr:uid="{00000000-0005-0000-0000-00000D320000}"/>
    <cellStyle name="Normal 40 2 3 2 2 2 4 3" xfId="27908" xr:uid="{00000000-0005-0000-0000-0000076D0000}"/>
    <cellStyle name="Normal 40 2 3 2 2 2 5" xfId="7789" xr:uid="{00000000-0005-0000-0000-0000701E0000}"/>
    <cellStyle name="Normal 40 2 3 2 2 2 5 3" xfId="22891" xr:uid="{00000000-0005-0000-0000-00006E590000}"/>
    <cellStyle name="Normal 40 2 3 2 2 2 7" xfId="17878" xr:uid="{00000000-0005-0000-0000-0000D9450000}"/>
    <cellStyle name="Normal 40 2 3 2 2 3" xfId="3571" xr:uid="{00000000-0005-0000-0000-0000F60D0000}"/>
    <cellStyle name="Normal 40 2 3 2 2 3 2" xfId="13645" xr:uid="{00000000-0005-0000-0000-000050350000}"/>
    <cellStyle name="Normal 40 2 3 2 2 3 2 3" xfId="28743" xr:uid="{00000000-0005-0000-0000-00004A700000}"/>
    <cellStyle name="Normal 40 2 3 2 2 3 3" xfId="8625" xr:uid="{00000000-0005-0000-0000-0000B4210000}"/>
    <cellStyle name="Normal 40 2 3 2 2 3 3 3" xfId="23726" xr:uid="{00000000-0005-0000-0000-0000B15C0000}"/>
    <cellStyle name="Normal 40 2 3 2 2 3 5" xfId="18713" xr:uid="{00000000-0005-0000-0000-00001C490000}"/>
    <cellStyle name="Normal 40 2 3 2 2 4" xfId="5264" xr:uid="{00000000-0005-0000-0000-000093140000}"/>
    <cellStyle name="Normal 40 2 3 2 2 4 2" xfId="15316" xr:uid="{00000000-0005-0000-0000-0000D73B0000}"/>
    <cellStyle name="Normal 40 2 3 2 2 4 2 3" xfId="30414" xr:uid="{00000000-0005-0000-0000-0000D1760000}"/>
    <cellStyle name="Normal 40 2 3 2 2 4 3" xfId="10296" xr:uid="{00000000-0005-0000-0000-00003B280000}"/>
    <cellStyle name="Normal 40 2 3 2 2 4 3 3" xfId="25397" xr:uid="{00000000-0005-0000-0000-000038630000}"/>
    <cellStyle name="Normal 40 2 3 2 2 4 5" xfId="20384" xr:uid="{00000000-0005-0000-0000-0000A34F0000}"/>
    <cellStyle name="Normal 40 2 3 2 2 5" xfId="11974" xr:uid="{00000000-0005-0000-0000-0000C92E0000}"/>
    <cellStyle name="Normal 40 2 3 2 2 5 3" xfId="27072" xr:uid="{00000000-0005-0000-0000-0000C3690000}"/>
    <cellStyle name="Normal 40 2 3 2 2 6" xfId="6953" xr:uid="{00000000-0005-0000-0000-00002C1B0000}"/>
    <cellStyle name="Normal 40 2 3 2 2 6 3" xfId="22055" xr:uid="{00000000-0005-0000-0000-00002A560000}"/>
    <cellStyle name="Normal 40 2 3 2 2 8" xfId="17042" xr:uid="{00000000-0005-0000-0000-000095420000}"/>
    <cellStyle name="Normal 40 2 3 2 3" xfId="2300" xr:uid="{00000000-0005-0000-0000-0000FF080000}"/>
    <cellStyle name="Normal 40 2 3 2 3 2" xfId="3990" xr:uid="{00000000-0005-0000-0000-0000990F0000}"/>
    <cellStyle name="Normal 40 2 3 2 3 2 2" xfId="14063" xr:uid="{00000000-0005-0000-0000-0000F2360000}"/>
    <cellStyle name="Normal 40 2 3 2 3 2 2 3" xfId="29161" xr:uid="{00000000-0005-0000-0000-0000EC710000}"/>
    <cellStyle name="Normal 40 2 3 2 3 2 3" xfId="9043" xr:uid="{00000000-0005-0000-0000-000056230000}"/>
    <cellStyle name="Normal 40 2 3 2 3 2 3 3" xfId="24144" xr:uid="{00000000-0005-0000-0000-0000535E0000}"/>
    <cellStyle name="Normal 40 2 3 2 3 2 5" xfId="19131" xr:uid="{00000000-0005-0000-0000-0000BE4A0000}"/>
    <cellStyle name="Normal 40 2 3 2 3 3" xfId="5682" xr:uid="{00000000-0005-0000-0000-000035160000}"/>
    <cellStyle name="Normal 40 2 3 2 3 3 2" xfId="15734" xr:uid="{00000000-0005-0000-0000-0000793D0000}"/>
    <cellStyle name="Normal 40 2 3 2 3 3 2 3" xfId="30832" xr:uid="{00000000-0005-0000-0000-000073780000}"/>
    <cellStyle name="Normal 40 2 3 2 3 3 3" xfId="10714" xr:uid="{00000000-0005-0000-0000-0000DD290000}"/>
    <cellStyle name="Normal 40 2 3 2 3 3 3 3" xfId="25815" xr:uid="{00000000-0005-0000-0000-0000DA640000}"/>
    <cellStyle name="Normal 40 2 3 2 3 3 5" xfId="20802" xr:uid="{00000000-0005-0000-0000-000045510000}"/>
    <cellStyle name="Normal 40 2 3 2 3 4" xfId="12392" xr:uid="{00000000-0005-0000-0000-00006B300000}"/>
    <cellStyle name="Normal 40 2 3 2 3 4 3" xfId="27490" xr:uid="{00000000-0005-0000-0000-0000656B0000}"/>
    <cellStyle name="Normal 40 2 3 2 3 5" xfId="7371" xr:uid="{00000000-0005-0000-0000-0000CE1C0000}"/>
    <cellStyle name="Normal 40 2 3 2 3 5 3" xfId="22473" xr:uid="{00000000-0005-0000-0000-0000CC570000}"/>
    <cellStyle name="Normal 40 2 3 2 3 7" xfId="17460" xr:uid="{00000000-0005-0000-0000-000037440000}"/>
    <cellStyle name="Normal 40 2 3 2 4" xfId="3153" xr:uid="{00000000-0005-0000-0000-0000540C0000}"/>
    <cellStyle name="Normal 40 2 3 2 4 2" xfId="13227" xr:uid="{00000000-0005-0000-0000-0000AE330000}"/>
    <cellStyle name="Normal 40 2 3 2 4 2 3" xfId="28325" xr:uid="{00000000-0005-0000-0000-0000A86E0000}"/>
    <cellStyle name="Normal 40 2 3 2 4 3" xfId="8207" xr:uid="{00000000-0005-0000-0000-000012200000}"/>
    <cellStyle name="Normal 40 2 3 2 4 3 3" xfId="23308" xr:uid="{00000000-0005-0000-0000-00000F5B0000}"/>
    <cellStyle name="Normal 40 2 3 2 4 5" xfId="18295" xr:uid="{00000000-0005-0000-0000-00007A470000}"/>
    <cellStyle name="Normal 40 2 3 2 5" xfId="4846" xr:uid="{00000000-0005-0000-0000-0000F1120000}"/>
    <cellStyle name="Normal 40 2 3 2 5 2" xfId="14898" xr:uid="{00000000-0005-0000-0000-0000353A0000}"/>
    <cellStyle name="Normal 40 2 3 2 5 2 3" xfId="29996" xr:uid="{00000000-0005-0000-0000-00002F750000}"/>
    <cellStyle name="Normal 40 2 3 2 5 3" xfId="9878" xr:uid="{00000000-0005-0000-0000-000099260000}"/>
    <cellStyle name="Normal 40 2 3 2 5 3 3" xfId="24979" xr:uid="{00000000-0005-0000-0000-000096610000}"/>
    <cellStyle name="Normal 40 2 3 2 5 5" xfId="19966" xr:uid="{00000000-0005-0000-0000-0000014E0000}"/>
    <cellStyle name="Normal 40 2 3 2 6" xfId="11556" xr:uid="{00000000-0005-0000-0000-0000272D0000}"/>
    <cellStyle name="Normal 40 2 3 2 6 3" xfId="26654" xr:uid="{00000000-0005-0000-0000-000021680000}"/>
    <cellStyle name="Normal 40 2 3 2 7" xfId="6535" xr:uid="{00000000-0005-0000-0000-00008A190000}"/>
    <cellStyle name="Normal 40 2 3 2 7 3" xfId="21637" xr:uid="{00000000-0005-0000-0000-000088540000}"/>
    <cellStyle name="Normal 40 2 3 2 9" xfId="16624" xr:uid="{00000000-0005-0000-0000-0000F3400000}"/>
    <cellStyle name="Normal 40 2 3 3" xfId="1671" xr:uid="{00000000-0005-0000-0000-00008A060000}"/>
    <cellStyle name="Normal 40 2 3 3 2" xfId="2510" xr:uid="{00000000-0005-0000-0000-0000D1090000}"/>
    <cellStyle name="Normal 40 2 3 3 2 2" xfId="4200" xr:uid="{00000000-0005-0000-0000-00006B100000}"/>
    <cellStyle name="Normal 40 2 3 3 2 2 2" xfId="14273" xr:uid="{00000000-0005-0000-0000-0000C4370000}"/>
    <cellStyle name="Normal 40 2 3 3 2 2 2 3" xfId="29371" xr:uid="{00000000-0005-0000-0000-0000BE720000}"/>
    <cellStyle name="Normal 40 2 3 3 2 2 3" xfId="9253" xr:uid="{00000000-0005-0000-0000-000028240000}"/>
    <cellStyle name="Normal 40 2 3 3 2 2 3 3" xfId="24354" xr:uid="{00000000-0005-0000-0000-0000255F0000}"/>
    <cellStyle name="Normal 40 2 3 3 2 2 5" xfId="19341" xr:uid="{00000000-0005-0000-0000-0000904B0000}"/>
    <cellStyle name="Normal 40 2 3 3 2 3" xfId="5892" xr:uid="{00000000-0005-0000-0000-000007170000}"/>
    <cellStyle name="Normal 40 2 3 3 2 3 2" xfId="15944" xr:uid="{00000000-0005-0000-0000-00004B3E0000}"/>
    <cellStyle name="Normal 40 2 3 3 2 3 2 3" xfId="31042" xr:uid="{00000000-0005-0000-0000-000045790000}"/>
    <cellStyle name="Normal 40 2 3 3 2 3 3" xfId="10924" xr:uid="{00000000-0005-0000-0000-0000AF2A0000}"/>
    <cellStyle name="Normal 40 2 3 3 2 3 3 3" xfId="26025" xr:uid="{00000000-0005-0000-0000-0000AC650000}"/>
    <cellStyle name="Normal 40 2 3 3 2 3 5" xfId="21012" xr:uid="{00000000-0005-0000-0000-000017520000}"/>
    <cellStyle name="Normal 40 2 3 3 2 4" xfId="12602" xr:uid="{00000000-0005-0000-0000-00003D310000}"/>
    <cellStyle name="Normal 40 2 3 3 2 4 3" xfId="27700" xr:uid="{00000000-0005-0000-0000-0000376C0000}"/>
    <cellStyle name="Normal 40 2 3 3 2 5" xfId="7581" xr:uid="{00000000-0005-0000-0000-0000A01D0000}"/>
    <cellStyle name="Normal 40 2 3 3 2 5 3" xfId="22683" xr:uid="{00000000-0005-0000-0000-00009E580000}"/>
    <cellStyle name="Normal 40 2 3 3 2 7" xfId="17670" xr:uid="{00000000-0005-0000-0000-000009450000}"/>
    <cellStyle name="Normal 40 2 3 3 3" xfId="3363" xr:uid="{00000000-0005-0000-0000-0000260D0000}"/>
    <cellStyle name="Normal 40 2 3 3 3 2" xfId="13437" xr:uid="{00000000-0005-0000-0000-000080340000}"/>
    <cellStyle name="Normal 40 2 3 3 3 2 3" xfId="28535" xr:uid="{00000000-0005-0000-0000-00007A6F0000}"/>
    <cellStyle name="Normal 40 2 3 3 3 3" xfId="8417" xr:uid="{00000000-0005-0000-0000-0000E4200000}"/>
    <cellStyle name="Normal 40 2 3 3 3 3 3" xfId="23518" xr:uid="{00000000-0005-0000-0000-0000E15B0000}"/>
    <cellStyle name="Normal 40 2 3 3 3 5" xfId="18505" xr:uid="{00000000-0005-0000-0000-00004C480000}"/>
    <cellStyle name="Normal 40 2 3 3 4" xfId="5056" xr:uid="{00000000-0005-0000-0000-0000C3130000}"/>
    <cellStyle name="Normal 40 2 3 3 4 2" xfId="15108" xr:uid="{00000000-0005-0000-0000-0000073B0000}"/>
    <cellStyle name="Normal 40 2 3 3 4 2 3" xfId="30206" xr:uid="{00000000-0005-0000-0000-000001760000}"/>
    <cellStyle name="Normal 40 2 3 3 4 3" xfId="10088" xr:uid="{00000000-0005-0000-0000-00006B270000}"/>
    <cellStyle name="Normal 40 2 3 3 4 3 3" xfId="25189" xr:uid="{00000000-0005-0000-0000-000068620000}"/>
    <cellStyle name="Normal 40 2 3 3 4 5" xfId="20176" xr:uid="{00000000-0005-0000-0000-0000D34E0000}"/>
    <cellStyle name="Normal 40 2 3 3 5" xfId="11766" xr:uid="{00000000-0005-0000-0000-0000F92D0000}"/>
    <cellStyle name="Normal 40 2 3 3 5 3" xfId="26864" xr:uid="{00000000-0005-0000-0000-0000F3680000}"/>
    <cellStyle name="Normal 40 2 3 3 6" xfId="6745" xr:uid="{00000000-0005-0000-0000-00005C1A0000}"/>
    <cellStyle name="Normal 40 2 3 3 6 3" xfId="21847" xr:uid="{00000000-0005-0000-0000-00005A550000}"/>
    <cellStyle name="Normal 40 2 3 3 8" xfId="16834" xr:uid="{00000000-0005-0000-0000-0000C5410000}"/>
    <cellStyle name="Normal 40 2 3 4" xfId="2092" xr:uid="{00000000-0005-0000-0000-00002F080000}"/>
    <cellStyle name="Normal 40 2 3 4 2" xfId="3782" xr:uid="{00000000-0005-0000-0000-0000C90E0000}"/>
    <cellStyle name="Normal 40 2 3 4 2 2" xfId="13855" xr:uid="{00000000-0005-0000-0000-000022360000}"/>
    <cellStyle name="Normal 40 2 3 4 2 2 3" xfId="28953" xr:uid="{00000000-0005-0000-0000-00001C710000}"/>
    <cellStyle name="Normal 40 2 3 4 2 3" xfId="8835" xr:uid="{00000000-0005-0000-0000-000086220000}"/>
    <cellStyle name="Normal 40 2 3 4 2 3 3" xfId="23936" xr:uid="{00000000-0005-0000-0000-0000835D0000}"/>
    <cellStyle name="Normal 40 2 3 4 2 5" xfId="18923" xr:uid="{00000000-0005-0000-0000-0000EE490000}"/>
    <cellStyle name="Normal 40 2 3 4 3" xfId="5474" xr:uid="{00000000-0005-0000-0000-000065150000}"/>
    <cellStyle name="Normal 40 2 3 4 3 2" xfId="15526" xr:uid="{00000000-0005-0000-0000-0000A93C0000}"/>
    <cellStyle name="Normal 40 2 3 4 3 2 3" xfId="30624" xr:uid="{00000000-0005-0000-0000-0000A3770000}"/>
    <cellStyle name="Normal 40 2 3 4 3 3" xfId="10506" xr:uid="{00000000-0005-0000-0000-00000D290000}"/>
    <cellStyle name="Normal 40 2 3 4 3 3 3" xfId="25607" xr:uid="{00000000-0005-0000-0000-00000A640000}"/>
    <cellStyle name="Normal 40 2 3 4 3 5" xfId="20594" xr:uid="{00000000-0005-0000-0000-000075500000}"/>
    <cellStyle name="Normal 40 2 3 4 4" xfId="12184" xr:uid="{00000000-0005-0000-0000-00009B2F0000}"/>
    <cellStyle name="Normal 40 2 3 4 4 3" xfId="27282" xr:uid="{00000000-0005-0000-0000-0000956A0000}"/>
    <cellStyle name="Normal 40 2 3 4 5" xfId="7163" xr:uid="{00000000-0005-0000-0000-0000FE1B0000}"/>
    <cellStyle name="Normal 40 2 3 4 5 3" xfId="22265" xr:uid="{00000000-0005-0000-0000-0000FC560000}"/>
    <cellStyle name="Normal 40 2 3 4 7" xfId="17252" xr:uid="{00000000-0005-0000-0000-000067430000}"/>
    <cellStyle name="Normal 40 2 3 5" xfId="2945" xr:uid="{00000000-0005-0000-0000-0000840B0000}"/>
    <cellStyle name="Normal 40 2 3 5 2" xfId="13019" xr:uid="{00000000-0005-0000-0000-0000DE320000}"/>
    <cellStyle name="Normal 40 2 3 5 2 3" xfId="28117" xr:uid="{00000000-0005-0000-0000-0000D86D0000}"/>
    <cellStyle name="Normal 40 2 3 5 3" xfId="7999" xr:uid="{00000000-0005-0000-0000-0000421F0000}"/>
    <cellStyle name="Normal 40 2 3 5 3 3" xfId="23100" xr:uid="{00000000-0005-0000-0000-00003F5A0000}"/>
    <cellStyle name="Normal 40 2 3 5 5" xfId="18087" xr:uid="{00000000-0005-0000-0000-0000AA460000}"/>
    <cellStyle name="Normal 40 2 3 6" xfId="4638" xr:uid="{00000000-0005-0000-0000-000021120000}"/>
    <cellStyle name="Normal 40 2 3 6 2" xfId="14690" xr:uid="{00000000-0005-0000-0000-000065390000}"/>
    <cellStyle name="Normal 40 2 3 6 2 3" xfId="29788" xr:uid="{00000000-0005-0000-0000-00005F740000}"/>
    <cellStyle name="Normal 40 2 3 6 3" xfId="9670" xr:uid="{00000000-0005-0000-0000-0000C9250000}"/>
    <cellStyle name="Normal 40 2 3 6 3 3" xfId="24771" xr:uid="{00000000-0005-0000-0000-0000C6600000}"/>
    <cellStyle name="Normal 40 2 3 6 5" xfId="19758" xr:uid="{00000000-0005-0000-0000-0000314D0000}"/>
    <cellStyle name="Normal 40 2 3 7" xfId="11348" xr:uid="{00000000-0005-0000-0000-0000572C0000}"/>
    <cellStyle name="Normal 40 2 3 7 3" xfId="26446" xr:uid="{00000000-0005-0000-0000-000051670000}"/>
    <cellStyle name="Normal 40 2 3 8" xfId="6327" xr:uid="{00000000-0005-0000-0000-0000BA180000}"/>
    <cellStyle name="Normal 40 2 3 8 3" xfId="21429" xr:uid="{00000000-0005-0000-0000-0000B8530000}"/>
    <cellStyle name="Normal 40 2 4" xfId="1352" xr:uid="{00000000-0005-0000-0000-00004B050000}"/>
    <cellStyle name="Normal 40 2 4 2" xfId="1775" xr:uid="{00000000-0005-0000-0000-0000F2060000}"/>
    <cellStyle name="Normal 40 2 4 2 2" xfId="2614" xr:uid="{00000000-0005-0000-0000-0000390A0000}"/>
    <cellStyle name="Normal 40 2 4 2 2 2" xfId="4304" xr:uid="{00000000-0005-0000-0000-0000D3100000}"/>
    <cellStyle name="Normal 40 2 4 2 2 2 2" xfId="14377" xr:uid="{00000000-0005-0000-0000-00002C380000}"/>
    <cellStyle name="Normal 40 2 4 2 2 2 2 3" xfId="29475" xr:uid="{00000000-0005-0000-0000-000026730000}"/>
    <cellStyle name="Normal 40 2 4 2 2 2 3" xfId="9357" xr:uid="{00000000-0005-0000-0000-000090240000}"/>
    <cellStyle name="Normal 40 2 4 2 2 2 3 3" xfId="24458" xr:uid="{00000000-0005-0000-0000-00008D5F0000}"/>
    <cellStyle name="Normal 40 2 4 2 2 2 5" xfId="19445" xr:uid="{00000000-0005-0000-0000-0000F84B0000}"/>
    <cellStyle name="Normal 40 2 4 2 2 3" xfId="5996" xr:uid="{00000000-0005-0000-0000-00006F170000}"/>
    <cellStyle name="Normal 40 2 4 2 2 3 2" xfId="16048" xr:uid="{00000000-0005-0000-0000-0000B33E0000}"/>
    <cellStyle name="Normal 40 2 4 2 2 3 2 3" xfId="31146" xr:uid="{00000000-0005-0000-0000-0000AD790000}"/>
    <cellStyle name="Normal 40 2 4 2 2 3 3" xfId="11028" xr:uid="{00000000-0005-0000-0000-0000172B0000}"/>
    <cellStyle name="Normal 40 2 4 2 2 3 3 3" xfId="26129" xr:uid="{00000000-0005-0000-0000-000014660000}"/>
    <cellStyle name="Normal 40 2 4 2 2 3 5" xfId="21116" xr:uid="{00000000-0005-0000-0000-00007F520000}"/>
    <cellStyle name="Normal 40 2 4 2 2 4" xfId="12706" xr:uid="{00000000-0005-0000-0000-0000A5310000}"/>
    <cellStyle name="Normal 40 2 4 2 2 4 3" xfId="27804" xr:uid="{00000000-0005-0000-0000-00009F6C0000}"/>
    <cellStyle name="Normal 40 2 4 2 2 5" xfId="7685" xr:uid="{00000000-0005-0000-0000-0000081E0000}"/>
    <cellStyle name="Normal 40 2 4 2 2 5 3" xfId="22787" xr:uid="{00000000-0005-0000-0000-000006590000}"/>
    <cellStyle name="Normal 40 2 4 2 2 7" xfId="17774" xr:uid="{00000000-0005-0000-0000-000071450000}"/>
    <cellStyle name="Normal 40 2 4 2 3" xfId="3467" xr:uid="{00000000-0005-0000-0000-00008E0D0000}"/>
    <cellStyle name="Normal 40 2 4 2 3 2" xfId="13541" xr:uid="{00000000-0005-0000-0000-0000E8340000}"/>
    <cellStyle name="Normal 40 2 4 2 3 2 3" xfId="28639" xr:uid="{00000000-0005-0000-0000-0000E26F0000}"/>
    <cellStyle name="Normal 40 2 4 2 3 3" xfId="8521" xr:uid="{00000000-0005-0000-0000-00004C210000}"/>
    <cellStyle name="Normal 40 2 4 2 3 3 3" xfId="23622" xr:uid="{00000000-0005-0000-0000-0000495C0000}"/>
    <cellStyle name="Normal 40 2 4 2 3 5" xfId="18609" xr:uid="{00000000-0005-0000-0000-0000B4480000}"/>
    <cellStyle name="Normal 40 2 4 2 4" xfId="5160" xr:uid="{00000000-0005-0000-0000-00002B140000}"/>
    <cellStyle name="Normal 40 2 4 2 4 2" xfId="15212" xr:uid="{00000000-0005-0000-0000-00006F3B0000}"/>
    <cellStyle name="Normal 40 2 4 2 4 2 3" xfId="30310" xr:uid="{00000000-0005-0000-0000-000069760000}"/>
    <cellStyle name="Normal 40 2 4 2 4 3" xfId="10192" xr:uid="{00000000-0005-0000-0000-0000D3270000}"/>
    <cellStyle name="Normal 40 2 4 2 4 3 3" xfId="25293" xr:uid="{00000000-0005-0000-0000-0000D0620000}"/>
    <cellStyle name="Normal 40 2 4 2 4 5" xfId="20280" xr:uid="{00000000-0005-0000-0000-00003B4F0000}"/>
    <cellStyle name="Normal 40 2 4 2 5" xfId="11870" xr:uid="{00000000-0005-0000-0000-0000612E0000}"/>
    <cellStyle name="Normal 40 2 4 2 5 3" xfId="26968" xr:uid="{00000000-0005-0000-0000-00005B690000}"/>
    <cellStyle name="Normal 40 2 4 2 6" xfId="6849" xr:uid="{00000000-0005-0000-0000-0000C41A0000}"/>
    <cellStyle name="Normal 40 2 4 2 6 3" xfId="21951" xr:uid="{00000000-0005-0000-0000-0000C2550000}"/>
    <cellStyle name="Normal 40 2 4 2 8" xfId="16938" xr:uid="{00000000-0005-0000-0000-00002D420000}"/>
    <cellStyle name="Normal 40 2 4 3" xfId="2196" xr:uid="{00000000-0005-0000-0000-000097080000}"/>
    <cellStyle name="Normal 40 2 4 3 2" xfId="3886" xr:uid="{00000000-0005-0000-0000-0000310F0000}"/>
    <cellStyle name="Normal 40 2 4 3 2 2" xfId="13959" xr:uid="{00000000-0005-0000-0000-00008A360000}"/>
    <cellStyle name="Normal 40 2 4 3 2 2 3" xfId="29057" xr:uid="{00000000-0005-0000-0000-000084710000}"/>
    <cellStyle name="Normal 40 2 4 3 2 3" xfId="8939" xr:uid="{00000000-0005-0000-0000-0000EE220000}"/>
    <cellStyle name="Normal 40 2 4 3 2 3 3" xfId="24040" xr:uid="{00000000-0005-0000-0000-0000EB5D0000}"/>
    <cellStyle name="Normal 40 2 4 3 2 5" xfId="19027" xr:uid="{00000000-0005-0000-0000-0000564A0000}"/>
    <cellStyle name="Normal 40 2 4 3 3" xfId="5578" xr:uid="{00000000-0005-0000-0000-0000CD150000}"/>
    <cellStyle name="Normal 40 2 4 3 3 2" xfId="15630" xr:uid="{00000000-0005-0000-0000-0000113D0000}"/>
    <cellStyle name="Normal 40 2 4 3 3 2 3" xfId="30728" xr:uid="{00000000-0005-0000-0000-00000B780000}"/>
    <cellStyle name="Normal 40 2 4 3 3 3" xfId="10610" xr:uid="{00000000-0005-0000-0000-000075290000}"/>
    <cellStyle name="Normal 40 2 4 3 3 3 3" xfId="25711" xr:uid="{00000000-0005-0000-0000-000072640000}"/>
    <cellStyle name="Normal 40 2 4 3 3 5" xfId="20698" xr:uid="{00000000-0005-0000-0000-0000DD500000}"/>
    <cellStyle name="Normal 40 2 4 3 4" xfId="12288" xr:uid="{00000000-0005-0000-0000-000003300000}"/>
    <cellStyle name="Normal 40 2 4 3 4 3" xfId="27386" xr:uid="{00000000-0005-0000-0000-0000FD6A0000}"/>
    <cellStyle name="Normal 40 2 4 3 5" xfId="7267" xr:uid="{00000000-0005-0000-0000-0000661C0000}"/>
    <cellStyle name="Normal 40 2 4 3 5 3" xfId="22369" xr:uid="{00000000-0005-0000-0000-000064570000}"/>
    <cellStyle name="Normal 40 2 4 3 7" xfId="17356" xr:uid="{00000000-0005-0000-0000-0000CF430000}"/>
    <cellStyle name="Normal 40 2 4 4" xfId="3049" xr:uid="{00000000-0005-0000-0000-0000EC0B0000}"/>
    <cellStyle name="Normal 40 2 4 4 2" xfId="13123" xr:uid="{00000000-0005-0000-0000-000046330000}"/>
    <cellStyle name="Normal 40 2 4 4 2 3" xfId="28221" xr:uid="{00000000-0005-0000-0000-0000406E0000}"/>
    <cellStyle name="Normal 40 2 4 4 3" xfId="8103" xr:uid="{00000000-0005-0000-0000-0000AA1F0000}"/>
    <cellStyle name="Normal 40 2 4 4 3 3" xfId="23204" xr:uid="{00000000-0005-0000-0000-0000A75A0000}"/>
    <cellStyle name="Normal 40 2 4 4 5" xfId="18191" xr:uid="{00000000-0005-0000-0000-000012470000}"/>
    <cellStyle name="Normal 40 2 4 5" xfId="4742" xr:uid="{00000000-0005-0000-0000-000089120000}"/>
    <cellStyle name="Normal 40 2 4 5 2" xfId="14794" xr:uid="{00000000-0005-0000-0000-0000CD390000}"/>
    <cellStyle name="Normal 40 2 4 5 2 3" xfId="29892" xr:uid="{00000000-0005-0000-0000-0000C7740000}"/>
    <cellStyle name="Normal 40 2 4 5 3" xfId="9774" xr:uid="{00000000-0005-0000-0000-000031260000}"/>
    <cellStyle name="Normal 40 2 4 5 3 3" xfId="24875" xr:uid="{00000000-0005-0000-0000-00002E610000}"/>
    <cellStyle name="Normal 40 2 4 5 5" xfId="19862" xr:uid="{00000000-0005-0000-0000-0000994D0000}"/>
    <cellStyle name="Normal 40 2 4 6" xfId="11452" xr:uid="{00000000-0005-0000-0000-0000BF2C0000}"/>
    <cellStyle name="Normal 40 2 4 6 3" xfId="26550" xr:uid="{00000000-0005-0000-0000-0000B9670000}"/>
    <cellStyle name="Normal 40 2 4 7" xfId="6431" xr:uid="{00000000-0005-0000-0000-000022190000}"/>
    <cellStyle name="Normal 40 2 4 7 3" xfId="21533" xr:uid="{00000000-0005-0000-0000-000020540000}"/>
    <cellStyle name="Normal 40 2 4 9" xfId="16520" xr:uid="{00000000-0005-0000-0000-00008B400000}"/>
    <cellStyle name="Normal 40 2 5" xfId="1565" xr:uid="{00000000-0005-0000-0000-000020060000}"/>
    <cellStyle name="Normal 40 2 5 2" xfId="2406" xr:uid="{00000000-0005-0000-0000-000069090000}"/>
    <cellStyle name="Normal 40 2 5 2 2" xfId="4096" xr:uid="{00000000-0005-0000-0000-000003100000}"/>
    <cellStyle name="Normal 40 2 5 2 2 2" xfId="14169" xr:uid="{00000000-0005-0000-0000-00005C370000}"/>
    <cellStyle name="Normal 40 2 5 2 2 2 3" xfId="29267" xr:uid="{00000000-0005-0000-0000-000056720000}"/>
    <cellStyle name="Normal 40 2 5 2 2 3" xfId="9149" xr:uid="{00000000-0005-0000-0000-0000C0230000}"/>
    <cellStyle name="Normal 40 2 5 2 2 3 3" xfId="24250" xr:uid="{00000000-0005-0000-0000-0000BD5E0000}"/>
    <cellStyle name="Normal 40 2 5 2 2 5" xfId="19237" xr:uid="{00000000-0005-0000-0000-0000284B0000}"/>
    <cellStyle name="Normal 40 2 5 2 3" xfId="5788" xr:uid="{00000000-0005-0000-0000-00009F160000}"/>
    <cellStyle name="Normal 40 2 5 2 3 2" xfId="15840" xr:uid="{00000000-0005-0000-0000-0000E33D0000}"/>
    <cellStyle name="Normal 40 2 5 2 3 2 3" xfId="30938" xr:uid="{00000000-0005-0000-0000-0000DD780000}"/>
    <cellStyle name="Normal 40 2 5 2 3 3" xfId="10820" xr:uid="{00000000-0005-0000-0000-0000472A0000}"/>
    <cellStyle name="Normal 40 2 5 2 3 3 3" xfId="25921" xr:uid="{00000000-0005-0000-0000-000044650000}"/>
    <cellStyle name="Normal 40 2 5 2 3 5" xfId="20908" xr:uid="{00000000-0005-0000-0000-0000AF510000}"/>
    <cellStyle name="Normal 40 2 5 2 4" xfId="12498" xr:uid="{00000000-0005-0000-0000-0000D5300000}"/>
    <cellStyle name="Normal 40 2 5 2 4 3" xfId="27596" xr:uid="{00000000-0005-0000-0000-0000CF6B0000}"/>
    <cellStyle name="Normal 40 2 5 2 5" xfId="7477" xr:uid="{00000000-0005-0000-0000-0000381D0000}"/>
    <cellStyle name="Normal 40 2 5 2 5 3" xfId="22579" xr:uid="{00000000-0005-0000-0000-000036580000}"/>
    <cellStyle name="Normal 40 2 5 2 7" xfId="17566" xr:uid="{00000000-0005-0000-0000-0000A1440000}"/>
    <cellStyle name="Normal 40 2 5 3" xfId="3259" xr:uid="{00000000-0005-0000-0000-0000BE0C0000}"/>
    <cellStyle name="Normal 40 2 5 3 2" xfId="13333" xr:uid="{00000000-0005-0000-0000-000018340000}"/>
    <cellStyle name="Normal 40 2 5 3 2 3" xfId="28431" xr:uid="{00000000-0005-0000-0000-0000126F0000}"/>
    <cellStyle name="Normal 40 2 5 3 3" xfId="8313" xr:uid="{00000000-0005-0000-0000-00007C200000}"/>
    <cellStyle name="Normal 40 2 5 3 3 3" xfId="23414" xr:uid="{00000000-0005-0000-0000-0000795B0000}"/>
    <cellStyle name="Normal 40 2 5 3 5" xfId="18401" xr:uid="{00000000-0005-0000-0000-0000E4470000}"/>
    <cellStyle name="Normal 40 2 5 4" xfId="4952" xr:uid="{00000000-0005-0000-0000-00005B130000}"/>
    <cellStyle name="Normal 40 2 5 4 2" xfId="15004" xr:uid="{00000000-0005-0000-0000-00009F3A0000}"/>
    <cellStyle name="Normal 40 2 5 4 2 3" xfId="30102" xr:uid="{00000000-0005-0000-0000-000099750000}"/>
    <cellStyle name="Normal 40 2 5 4 3" xfId="9984" xr:uid="{00000000-0005-0000-0000-000003270000}"/>
    <cellStyle name="Normal 40 2 5 4 3 3" xfId="25085" xr:uid="{00000000-0005-0000-0000-000000620000}"/>
    <cellStyle name="Normal 40 2 5 4 5" xfId="20072" xr:uid="{00000000-0005-0000-0000-00006B4E0000}"/>
    <cellStyle name="Normal 40 2 5 5" xfId="11662" xr:uid="{00000000-0005-0000-0000-0000912D0000}"/>
    <cellStyle name="Normal 40 2 5 5 3" xfId="26760" xr:uid="{00000000-0005-0000-0000-00008B680000}"/>
    <cellStyle name="Normal 40 2 5 6" xfId="6641" xr:uid="{00000000-0005-0000-0000-0000F4190000}"/>
    <cellStyle name="Normal 40 2 5 6 3" xfId="21743" xr:uid="{00000000-0005-0000-0000-0000F2540000}"/>
    <cellStyle name="Normal 40 2 5 8" xfId="16730" xr:uid="{00000000-0005-0000-0000-00005D410000}"/>
    <cellStyle name="Normal 40 2 6" xfId="1986" xr:uid="{00000000-0005-0000-0000-0000C5070000}"/>
    <cellStyle name="Normal 40 2 6 2" xfId="3678" xr:uid="{00000000-0005-0000-0000-0000610E0000}"/>
    <cellStyle name="Normal 40 2 6 2 2" xfId="13751" xr:uid="{00000000-0005-0000-0000-0000BA350000}"/>
    <cellStyle name="Normal 40 2 6 2 2 3" xfId="28849" xr:uid="{00000000-0005-0000-0000-0000B4700000}"/>
    <cellStyle name="Normal 40 2 6 2 3" xfId="8731" xr:uid="{00000000-0005-0000-0000-00001E220000}"/>
    <cellStyle name="Normal 40 2 6 2 3 3" xfId="23832" xr:uid="{00000000-0005-0000-0000-00001B5D0000}"/>
    <cellStyle name="Normal 40 2 6 2 5" xfId="18819" xr:uid="{00000000-0005-0000-0000-000086490000}"/>
    <cellStyle name="Normal 40 2 6 3" xfId="5370" xr:uid="{00000000-0005-0000-0000-0000FD140000}"/>
    <cellStyle name="Normal 40 2 6 3 2" xfId="15422" xr:uid="{00000000-0005-0000-0000-0000413C0000}"/>
    <cellStyle name="Normal 40 2 6 3 2 3" xfId="30520" xr:uid="{00000000-0005-0000-0000-00003B770000}"/>
    <cellStyle name="Normal 40 2 6 3 3" xfId="10402" xr:uid="{00000000-0005-0000-0000-0000A5280000}"/>
    <cellStyle name="Normal 40 2 6 3 3 3" xfId="25503" xr:uid="{00000000-0005-0000-0000-0000A2630000}"/>
    <cellStyle name="Normal 40 2 6 3 5" xfId="20490" xr:uid="{00000000-0005-0000-0000-00000D500000}"/>
    <cellStyle name="Normal 40 2 6 4" xfId="12080" xr:uid="{00000000-0005-0000-0000-0000332F0000}"/>
    <cellStyle name="Normal 40 2 6 4 3" xfId="27178" xr:uid="{00000000-0005-0000-0000-00002D6A0000}"/>
    <cellStyle name="Normal 40 2 6 5" xfId="7059" xr:uid="{00000000-0005-0000-0000-0000961B0000}"/>
    <cellStyle name="Normal 40 2 6 5 3" xfId="22161" xr:uid="{00000000-0005-0000-0000-000094560000}"/>
    <cellStyle name="Normal 40 2 6 7" xfId="17148" xr:uid="{00000000-0005-0000-0000-0000FF420000}"/>
    <cellStyle name="Normal 40 2 7" xfId="2837" xr:uid="{00000000-0005-0000-0000-0000180B0000}"/>
    <cellStyle name="Normal 40 2 7 2" xfId="12915" xr:uid="{00000000-0005-0000-0000-000076320000}"/>
    <cellStyle name="Normal 40 2 7 2 3" xfId="28013" xr:uid="{00000000-0005-0000-0000-0000706D0000}"/>
    <cellStyle name="Normal 40 2 7 3" xfId="7895" xr:uid="{00000000-0005-0000-0000-0000DA1E0000}"/>
    <cellStyle name="Normal 40 2 7 3 3" xfId="22996" xr:uid="{00000000-0005-0000-0000-0000D7590000}"/>
    <cellStyle name="Normal 40 2 7 5" xfId="17983" xr:uid="{00000000-0005-0000-0000-000042460000}"/>
    <cellStyle name="Normal 40 2 8" xfId="4531" xr:uid="{00000000-0005-0000-0000-0000B6110000}"/>
    <cellStyle name="Normal 40 2 8 2" xfId="14586" xr:uid="{00000000-0005-0000-0000-0000FD380000}"/>
    <cellStyle name="Normal 40 2 8 2 3" xfId="29684" xr:uid="{00000000-0005-0000-0000-0000F7730000}"/>
    <cellStyle name="Normal 40 2 8 3" xfId="9566" xr:uid="{00000000-0005-0000-0000-000061250000}"/>
    <cellStyle name="Normal 40 2 8 3 3" xfId="24667" xr:uid="{00000000-0005-0000-0000-00005E600000}"/>
    <cellStyle name="Normal 40 2 8 5" xfId="19654" xr:uid="{00000000-0005-0000-0000-0000C94C0000}"/>
    <cellStyle name="Normal 40 2 9" xfId="11242" xr:uid="{00000000-0005-0000-0000-0000ED2B0000}"/>
    <cellStyle name="Normal 40 2 9 3" xfId="26342" xr:uid="{00000000-0005-0000-0000-0000E9660000}"/>
    <cellStyle name="Normal 41" xfId="171" xr:uid="{00000000-0005-0000-0000-0000AB000000}"/>
    <cellStyle name="Normal 41 2" xfId="860" xr:uid="{00000000-0005-0000-0000-00005E030000}"/>
    <cellStyle name="Normal 41 2 10" xfId="6222" xr:uid="{00000000-0005-0000-0000-000051180000}"/>
    <cellStyle name="Normal 41 2 10 3" xfId="21326" xr:uid="{00000000-0005-0000-0000-000051530000}"/>
    <cellStyle name="Normal 41 2 12" xfId="16311" xr:uid="{00000000-0005-0000-0000-0000BA3F0000}"/>
    <cellStyle name="Normal 41 2 2" xfId="1186" xr:uid="{00000000-0005-0000-0000-0000A5040000}"/>
    <cellStyle name="Normal 41 2 2 11" xfId="16365" xr:uid="{00000000-0005-0000-0000-0000F03F0000}"/>
    <cellStyle name="Normal 41 2 2 2" xfId="1294" xr:uid="{00000000-0005-0000-0000-000011050000}"/>
    <cellStyle name="Normal 41 2 2 2 10" xfId="16469" xr:uid="{00000000-0005-0000-0000-000058400000}"/>
    <cellStyle name="Normal 41 2 2 2 2" xfId="1511" xr:uid="{00000000-0005-0000-0000-0000EA050000}"/>
    <cellStyle name="Normal 41 2 2 2 2 2" xfId="1932" xr:uid="{00000000-0005-0000-0000-00008F070000}"/>
    <cellStyle name="Normal 41 2 2 2 2 2 2" xfId="2771" xr:uid="{00000000-0005-0000-0000-0000D60A0000}"/>
    <cellStyle name="Normal 41 2 2 2 2 2 2 2" xfId="4461" xr:uid="{00000000-0005-0000-0000-000070110000}"/>
    <cellStyle name="Normal 41 2 2 2 2 2 2 2 2" xfId="14534" xr:uid="{00000000-0005-0000-0000-0000C9380000}"/>
    <cellStyle name="Normal 41 2 2 2 2 2 2 2 2 3" xfId="29632" xr:uid="{00000000-0005-0000-0000-0000C3730000}"/>
    <cellStyle name="Normal 41 2 2 2 2 2 2 2 3" xfId="9514" xr:uid="{00000000-0005-0000-0000-00002D250000}"/>
    <cellStyle name="Normal 41 2 2 2 2 2 2 2 3 3" xfId="24615" xr:uid="{00000000-0005-0000-0000-00002A600000}"/>
    <cellStyle name="Normal 41 2 2 2 2 2 2 2 5" xfId="19602" xr:uid="{00000000-0005-0000-0000-0000954C0000}"/>
    <cellStyle name="Normal 41 2 2 2 2 2 2 3" xfId="6153" xr:uid="{00000000-0005-0000-0000-00000C180000}"/>
    <cellStyle name="Normal 41 2 2 2 2 2 2 3 2" xfId="16205" xr:uid="{00000000-0005-0000-0000-0000503F0000}"/>
    <cellStyle name="Normal 41 2 2 2 2 2 2 3 2 3" xfId="31303" xr:uid="{00000000-0005-0000-0000-00004A7A0000}"/>
    <cellStyle name="Normal 41 2 2 2 2 2 2 3 3" xfId="11185" xr:uid="{00000000-0005-0000-0000-0000B42B0000}"/>
    <cellStyle name="Normal 41 2 2 2 2 2 2 3 3 3" xfId="26286" xr:uid="{00000000-0005-0000-0000-0000B1660000}"/>
    <cellStyle name="Normal 41 2 2 2 2 2 2 3 5" xfId="21273" xr:uid="{00000000-0005-0000-0000-00001C530000}"/>
    <cellStyle name="Normal 41 2 2 2 2 2 2 4" xfId="12863" xr:uid="{00000000-0005-0000-0000-000042320000}"/>
    <cellStyle name="Normal 41 2 2 2 2 2 2 4 3" xfId="27961" xr:uid="{00000000-0005-0000-0000-00003C6D0000}"/>
    <cellStyle name="Normal 41 2 2 2 2 2 2 5" xfId="7842" xr:uid="{00000000-0005-0000-0000-0000A51E0000}"/>
    <cellStyle name="Normal 41 2 2 2 2 2 2 5 3" xfId="22944" xr:uid="{00000000-0005-0000-0000-0000A3590000}"/>
    <cellStyle name="Normal 41 2 2 2 2 2 2 7" xfId="17931" xr:uid="{00000000-0005-0000-0000-00000E460000}"/>
    <cellStyle name="Normal 41 2 2 2 2 2 3" xfId="3624" xr:uid="{00000000-0005-0000-0000-00002B0E0000}"/>
    <cellStyle name="Normal 41 2 2 2 2 2 3 2" xfId="13698" xr:uid="{00000000-0005-0000-0000-000085350000}"/>
    <cellStyle name="Normal 41 2 2 2 2 2 3 2 3" xfId="28796" xr:uid="{00000000-0005-0000-0000-00007F700000}"/>
    <cellStyle name="Normal 41 2 2 2 2 2 3 3" xfId="8678" xr:uid="{00000000-0005-0000-0000-0000E9210000}"/>
    <cellStyle name="Normal 41 2 2 2 2 2 3 3 3" xfId="23779" xr:uid="{00000000-0005-0000-0000-0000E65C0000}"/>
    <cellStyle name="Normal 41 2 2 2 2 2 3 5" xfId="18766" xr:uid="{00000000-0005-0000-0000-000051490000}"/>
    <cellStyle name="Normal 41 2 2 2 2 2 4" xfId="5317" xr:uid="{00000000-0005-0000-0000-0000C8140000}"/>
    <cellStyle name="Normal 41 2 2 2 2 2 4 2" xfId="15369" xr:uid="{00000000-0005-0000-0000-00000C3C0000}"/>
    <cellStyle name="Normal 41 2 2 2 2 2 4 2 3" xfId="30467" xr:uid="{00000000-0005-0000-0000-000006770000}"/>
    <cellStyle name="Normal 41 2 2 2 2 2 4 3" xfId="10349" xr:uid="{00000000-0005-0000-0000-000070280000}"/>
    <cellStyle name="Normal 41 2 2 2 2 2 4 3 3" xfId="25450" xr:uid="{00000000-0005-0000-0000-00006D630000}"/>
    <cellStyle name="Normal 41 2 2 2 2 2 4 5" xfId="20437" xr:uid="{00000000-0005-0000-0000-0000D84F0000}"/>
    <cellStyle name="Normal 41 2 2 2 2 2 5" xfId="12027" xr:uid="{00000000-0005-0000-0000-0000FE2E0000}"/>
    <cellStyle name="Normal 41 2 2 2 2 2 5 3" xfId="27125" xr:uid="{00000000-0005-0000-0000-0000F8690000}"/>
    <cellStyle name="Normal 41 2 2 2 2 2 6" xfId="7006" xr:uid="{00000000-0005-0000-0000-0000611B0000}"/>
    <cellStyle name="Normal 41 2 2 2 2 2 6 3" xfId="22108" xr:uid="{00000000-0005-0000-0000-00005F560000}"/>
    <cellStyle name="Normal 41 2 2 2 2 2 8" xfId="17095" xr:uid="{00000000-0005-0000-0000-0000CA420000}"/>
    <cellStyle name="Normal 41 2 2 2 2 3" xfId="2353" xr:uid="{00000000-0005-0000-0000-000034090000}"/>
    <cellStyle name="Normal 41 2 2 2 2 3 2" xfId="4043" xr:uid="{00000000-0005-0000-0000-0000CE0F0000}"/>
    <cellStyle name="Normal 41 2 2 2 2 3 2 2" xfId="14116" xr:uid="{00000000-0005-0000-0000-000027370000}"/>
    <cellStyle name="Normal 41 2 2 2 2 3 2 2 3" xfId="29214" xr:uid="{00000000-0005-0000-0000-000021720000}"/>
    <cellStyle name="Normal 41 2 2 2 2 3 2 3" xfId="9096" xr:uid="{00000000-0005-0000-0000-00008B230000}"/>
    <cellStyle name="Normal 41 2 2 2 2 3 2 3 3" xfId="24197" xr:uid="{00000000-0005-0000-0000-0000885E0000}"/>
    <cellStyle name="Normal 41 2 2 2 2 3 2 5" xfId="19184" xr:uid="{00000000-0005-0000-0000-0000F34A0000}"/>
    <cellStyle name="Normal 41 2 2 2 2 3 3" xfId="5735" xr:uid="{00000000-0005-0000-0000-00006A160000}"/>
    <cellStyle name="Normal 41 2 2 2 2 3 3 2" xfId="15787" xr:uid="{00000000-0005-0000-0000-0000AE3D0000}"/>
    <cellStyle name="Normal 41 2 2 2 2 3 3 2 3" xfId="30885" xr:uid="{00000000-0005-0000-0000-0000A8780000}"/>
    <cellStyle name="Normal 41 2 2 2 2 3 3 3" xfId="10767" xr:uid="{00000000-0005-0000-0000-0000122A0000}"/>
    <cellStyle name="Normal 41 2 2 2 2 3 3 3 3" xfId="25868" xr:uid="{00000000-0005-0000-0000-00000F650000}"/>
    <cellStyle name="Normal 41 2 2 2 2 3 3 5" xfId="20855" xr:uid="{00000000-0005-0000-0000-00007A510000}"/>
    <cellStyle name="Normal 41 2 2 2 2 3 4" xfId="12445" xr:uid="{00000000-0005-0000-0000-0000A0300000}"/>
    <cellStyle name="Normal 41 2 2 2 2 3 4 3" xfId="27543" xr:uid="{00000000-0005-0000-0000-00009A6B0000}"/>
    <cellStyle name="Normal 41 2 2 2 2 3 5" xfId="7424" xr:uid="{00000000-0005-0000-0000-0000031D0000}"/>
    <cellStyle name="Normal 41 2 2 2 2 3 5 3" xfId="22526" xr:uid="{00000000-0005-0000-0000-000001580000}"/>
    <cellStyle name="Normal 41 2 2 2 2 3 7" xfId="17513" xr:uid="{00000000-0005-0000-0000-00006C440000}"/>
    <cellStyle name="Normal 41 2 2 2 2 4" xfId="3206" xr:uid="{00000000-0005-0000-0000-0000890C0000}"/>
    <cellStyle name="Normal 41 2 2 2 2 4 2" xfId="13280" xr:uid="{00000000-0005-0000-0000-0000E3330000}"/>
    <cellStyle name="Normal 41 2 2 2 2 4 2 3" xfId="28378" xr:uid="{00000000-0005-0000-0000-0000DD6E0000}"/>
    <cellStyle name="Normal 41 2 2 2 2 4 3" xfId="8260" xr:uid="{00000000-0005-0000-0000-000047200000}"/>
    <cellStyle name="Normal 41 2 2 2 2 4 3 3" xfId="23361" xr:uid="{00000000-0005-0000-0000-0000445B0000}"/>
    <cellStyle name="Normal 41 2 2 2 2 4 5" xfId="18348" xr:uid="{00000000-0005-0000-0000-0000AF470000}"/>
    <cellStyle name="Normal 41 2 2 2 2 5" xfId="4899" xr:uid="{00000000-0005-0000-0000-000026130000}"/>
    <cellStyle name="Normal 41 2 2 2 2 5 2" xfId="14951" xr:uid="{00000000-0005-0000-0000-00006A3A0000}"/>
    <cellStyle name="Normal 41 2 2 2 2 5 2 3" xfId="30049" xr:uid="{00000000-0005-0000-0000-000064750000}"/>
    <cellStyle name="Normal 41 2 2 2 2 5 3" xfId="9931" xr:uid="{00000000-0005-0000-0000-0000CE260000}"/>
    <cellStyle name="Normal 41 2 2 2 2 5 3 3" xfId="25032" xr:uid="{00000000-0005-0000-0000-0000CB610000}"/>
    <cellStyle name="Normal 41 2 2 2 2 5 5" xfId="20019" xr:uid="{00000000-0005-0000-0000-0000364E0000}"/>
    <cellStyle name="Normal 41 2 2 2 2 6" xfId="11609" xr:uid="{00000000-0005-0000-0000-00005C2D0000}"/>
    <cellStyle name="Normal 41 2 2 2 2 6 3" xfId="26707" xr:uid="{00000000-0005-0000-0000-000056680000}"/>
    <cellStyle name="Normal 41 2 2 2 2 7" xfId="6588" xr:uid="{00000000-0005-0000-0000-0000BF190000}"/>
    <cellStyle name="Normal 41 2 2 2 2 7 3" xfId="21690" xr:uid="{00000000-0005-0000-0000-0000BD540000}"/>
    <cellStyle name="Normal 41 2 2 2 2 9" xfId="16677" xr:uid="{00000000-0005-0000-0000-000028410000}"/>
    <cellStyle name="Normal 41 2 2 2 3" xfId="1724" xr:uid="{00000000-0005-0000-0000-0000BF060000}"/>
    <cellStyle name="Normal 41 2 2 2 3 2" xfId="2563" xr:uid="{00000000-0005-0000-0000-0000060A0000}"/>
    <cellStyle name="Normal 41 2 2 2 3 2 2" xfId="4253" xr:uid="{00000000-0005-0000-0000-0000A0100000}"/>
    <cellStyle name="Normal 41 2 2 2 3 2 2 2" xfId="14326" xr:uid="{00000000-0005-0000-0000-0000F9370000}"/>
    <cellStyle name="Normal 41 2 2 2 3 2 2 2 3" xfId="29424" xr:uid="{00000000-0005-0000-0000-0000F3720000}"/>
    <cellStyle name="Normal 41 2 2 2 3 2 2 3" xfId="9306" xr:uid="{00000000-0005-0000-0000-00005D240000}"/>
    <cellStyle name="Normal 41 2 2 2 3 2 2 3 3" xfId="24407" xr:uid="{00000000-0005-0000-0000-00005A5F0000}"/>
    <cellStyle name="Normal 41 2 2 2 3 2 2 5" xfId="19394" xr:uid="{00000000-0005-0000-0000-0000C54B0000}"/>
    <cellStyle name="Normal 41 2 2 2 3 2 3" xfId="5945" xr:uid="{00000000-0005-0000-0000-00003C170000}"/>
    <cellStyle name="Normal 41 2 2 2 3 2 3 2" xfId="15997" xr:uid="{00000000-0005-0000-0000-0000803E0000}"/>
    <cellStyle name="Normal 41 2 2 2 3 2 3 2 3" xfId="31095" xr:uid="{00000000-0005-0000-0000-00007A790000}"/>
    <cellStyle name="Normal 41 2 2 2 3 2 3 3" xfId="10977" xr:uid="{00000000-0005-0000-0000-0000E42A0000}"/>
    <cellStyle name="Normal 41 2 2 2 3 2 3 3 3" xfId="26078" xr:uid="{00000000-0005-0000-0000-0000E1650000}"/>
    <cellStyle name="Normal 41 2 2 2 3 2 3 5" xfId="21065" xr:uid="{00000000-0005-0000-0000-00004C520000}"/>
    <cellStyle name="Normal 41 2 2 2 3 2 4" xfId="12655" xr:uid="{00000000-0005-0000-0000-000072310000}"/>
    <cellStyle name="Normal 41 2 2 2 3 2 4 3" xfId="27753" xr:uid="{00000000-0005-0000-0000-00006C6C0000}"/>
    <cellStyle name="Normal 41 2 2 2 3 2 5" xfId="7634" xr:uid="{00000000-0005-0000-0000-0000D51D0000}"/>
    <cellStyle name="Normal 41 2 2 2 3 2 5 3" xfId="22736" xr:uid="{00000000-0005-0000-0000-0000D3580000}"/>
    <cellStyle name="Normal 41 2 2 2 3 2 7" xfId="17723" xr:uid="{00000000-0005-0000-0000-00003E450000}"/>
    <cellStyle name="Normal 41 2 2 2 3 3" xfId="3416" xr:uid="{00000000-0005-0000-0000-00005B0D0000}"/>
    <cellStyle name="Normal 41 2 2 2 3 3 2" xfId="13490" xr:uid="{00000000-0005-0000-0000-0000B5340000}"/>
    <cellStyle name="Normal 41 2 2 2 3 3 2 3" xfId="28588" xr:uid="{00000000-0005-0000-0000-0000AF6F0000}"/>
    <cellStyle name="Normal 41 2 2 2 3 3 3" xfId="8470" xr:uid="{00000000-0005-0000-0000-000019210000}"/>
    <cellStyle name="Normal 41 2 2 2 3 3 3 3" xfId="23571" xr:uid="{00000000-0005-0000-0000-0000165C0000}"/>
    <cellStyle name="Normal 41 2 2 2 3 3 5" xfId="18558" xr:uid="{00000000-0005-0000-0000-000081480000}"/>
    <cellStyle name="Normal 41 2 2 2 3 4" xfId="5109" xr:uid="{00000000-0005-0000-0000-0000F8130000}"/>
    <cellStyle name="Normal 41 2 2 2 3 4 2" xfId="15161" xr:uid="{00000000-0005-0000-0000-00003C3B0000}"/>
    <cellStyle name="Normal 41 2 2 2 3 4 2 3" xfId="30259" xr:uid="{00000000-0005-0000-0000-000036760000}"/>
    <cellStyle name="Normal 41 2 2 2 3 4 3" xfId="10141" xr:uid="{00000000-0005-0000-0000-0000A0270000}"/>
    <cellStyle name="Normal 41 2 2 2 3 4 3 3" xfId="25242" xr:uid="{00000000-0005-0000-0000-00009D620000}"/>
    <cellStyle name="Normal 41 2 2 2 3 4 5" xfId="20229" xr:uid="{00000000-0005-0000-0000-0000084F0000}"/>
    <cellStyle name="Normal 41 2 2 2 3 5" xfId="11819" xr:uid="{00000000-0005-0000-0000-00002E2E0000}"/>
    <cellStyle name="Normal 41 2 2 2 3 5 3" xfId="26917" xr:uid="{00000000-0005-0000-0000-000028690000}"/>
    <cellStyle name="Normal 41 2 2 2 3 6" xfId="6798" xr:uid="{00000000-0005-0000-0000-0000911A0000}"/>
    <cellStyle name="Normal 41 2 2 2 3 6 3" xfId="21900" xr:uid="{00000000-0005-0000-0000-00008F550000}"/>
    <cellStyle name="Normal 41 2 2 2 3 8" xfId="16887" xr:uid="{00000000-0005-0000-0000-0000FA410000}"/>
    <cellStyle name="Normal 41 2 2 2 4" xfId="2145" xr:uid="{00000000-0005-0000-0000-000064080000}"/>
    <cellStyle name="Normal 41 2 2 2 4 2" xfId="3835" xr:uid="{00000000-0005-0000-0000-0000FE0E0000}"/>
    <cellStyle name="Normal 41 2 2 2 4 2 2" xfId="13908" xr:uid="{00000000-0005-0000-0000-000057360000}"/>
    <cellStyle name="Normal 41 2 2 2 4 2 2 3" xfId="29006" xr:uid="{00000000-0005-0000-0000-000051710000}"/>
    <cellStyle name="Normal 41 2 2 2 4 2 3" xfId="8888" xr:uid="{00000000-0005-0000-0000-0000BB220000}"/>
    <cellStyle name="Normal 41 2 2 2 4 2 3 3" xfId="23989" xr:uid="{00000000-0005-0000-0000-0000B85D0000}"/>
    <cellStyle name="Normal 41 2 2 2 4 2 5" xfId="18976" xr:uid="{00000000-0005-0000-0000-0000234A0000}"/>
    <cellStyle name="Normal 41 2 2 2 4 3" xfId="5527" xr:uid="{00000000-0005-0000-0000-00009A150000}"/>
    <cellStyle name="Normal 41 2 2 2 4 3 2" xfId="15579" xr:uid="{00000000-0005-0000-0000-0000DE3C0000}"/>
    <cellStyle name="Normal 41 2 2 2 4 3 2 3" xfId="30677" xr:uid="{00000000-0005-0000-0000-0000D8770000}"/>
    <cellStyle name="Normal 41 2 2 2 4 3 3" xfId="10559" xr:uid="{00000000-0005-0000-0000-000042290000}"/>
    <cellStyle name="Normal 41 2 2 2 4 3 3 3" xfId="25660" xr:uid="{00000000-0005-0000-0000-00003F640000}"/>
    <cellStyle name="Normal 41 2 2 2 4 3 5" xfId="20647" xr:uid="{00000000-0005-0000-0000-0000AA500000}"/>
    <cellStyle name="Normal 41 2 2 2 4 4" xfId="12237" xr:uid="{00000000-0005-0000-0000-0000D02F0000}"/>
    <cellStyle name="Normal 41 2 2 2 4 4 3" xfId="27335" xr:uid="{00000000-0005-0000-0000-0000CA6A0000}"/>
    <cellStyle name="Normal 41 2 2 2 4 5" xfId="7216" xr:uid="{00000000-0005-0000-0000-0000331C0000}"/>
    <cellStyle name="Normal 41 2 2 2 4 5 3" xfId="22318" xr:uid="{00000000-0005-0000-0000-000031570000}"/>
    <cellStyle name="Normal 41 2 2 2 4 7" xfId="17305" xr:uid="{00000000-0005-0000-0000-00009C430000}"/>
    <cellStyle name="Normal 41 2 2 2 5" xfId="2998" xr:uid="{00000000-0005-0000-0000-0000B90B0000}"/>
    <cellStyle name="Normal 41 2 2 2 5 2" xfId="13072" xr:uid="{00000000-0005-0000-0000-000013330000}"/>
    <cellStyle name="Normal 41 2 2 2 5 2 3" xfId="28170" xr:uid="{00000000-0005-0000-0000-00000D6E0000}"/>
    <cellStyle name="Normal 41 2 2 2 5 3" xfId="8052" xr:uid="{00000000-0005-0000-0000-0000771F0000}"/>
    <cellStyle name="Normal 41 2 2 2 5 3 3" xfId="23153" xr:uid="{00000000-0005-0000-0000-0000745A0000}"/>
    <cellStyle name="Normal 41 2 2 2 5 5" xfId="18140" xr:uid="{00000000-0005-0000-0000-0000DF460000}"/>
    <cellStyle name="Normal 41 2 2 2 6" xfId="4691" xr:uid="{00000000-0005-0000-0000-000056120000}"/>
    <cellStyle name="Normal 41 2 2 2 6 2" xfId="14743" xr:uid="{00000000-0005-0000-0000-00009A390000}"/>
    <cellStyle name="Normal 41 2 2 2 6 2 3" xfId="29841" xr:uid="{00000000-0005-0000-0000-000094740000}"/>
    <cellStyle name="Normal 41 2 2 2 6 3" xfId="9723" xr:uid="{00000000-0005-0000-0000-0000FE250000}"/>
    <cellStyle name="Normal 41 2 2 2 6 3 3" xfId="24824" xr:uid="{00000000-0005-0000-0000-0000FB600000}"/>
    <cellStyle name="Normal 41 2 2 2 6 5" xfId="19811" xr:uid="{00000000-0005-0000-0000-0000664D0000}"/>
    <cellStyle name="Normal 41 2 2 2 7" xfId="11401" xr:uid="{00000000-0005-0000-0000-00008C2C0000}"/>
    <cellStyle name="Normal 41 2 2 2 7 3" xfId="26499" xr:uid="{00000000-0005-0000-0000-000086670000}"/>
    <cellStyle name="Normal 41 2 2 2 8" xfId="6380" xr:uid="{00000000-0005-0000-0000-0000EF180000}"/>
    <cellStyle name="Normal 41 2 2 2 8 3" xfId="21482" xr:uid="{00000000-0005-0000-0000-0000ED530000}"/>
    <cellStyle name="Normal 41 2 2 3" xfId="1407" xr:uid="{00000000-0005-0000-0000-000082050000}"/>
    <cellStyle name="Normal 41 2 2 3 2" xfId="1828" xr:uid="{00000000-0005-0000-0000-000027070000}"/>
    <cellStyle name="Normal 41 2 2 3 2 2" xfId="2667" xr:uid="{00000000-0005-0000-0000-00006E0A0000}"/>
    <cellStyle name="Normal 41 2 2 3 2 2 2" xfId="4357" xr:uid="{00000000-0005-0000-0000-000008110000}"/>
    <cellStyle name="Normal 41 2 2 3 2 2 2 2" xfId="14430" xr:uid="{00000000-0005-0000-0000-000061380000}"/>
    <cellStyle name="Normal 41 2 2 3 2 2 2 2 3" xfId="29528" xr:uid="{00000000-0005-0000-0000-00005B730000}"/>
    <cellStyle name="Normal 41 2 2 3 2 2 2 3" xfId="9410" xr:uid="{00000000-0005-0000-0000-0000C5240000}"/>
    <cellStyle name="Normal 41 2 2 3 2 2 2 3 3" xfId="24511" xr:uid="{00000000-0005-0000-0000-0000C25F0000}"/>
    <cellStyle name="Normal 41 2 2 3 2 2 2 5" xfId="19498" xr:uid="{00000000-0005-0000-0000-00002D4C0000}"/>
    <cellStyle name="Normal 41 2 2 3 2 2 3" xfId="6049" xr:uid="{00000000-0005-0000-0000-0000A4170000}"/>
    <cellStyle name="Normal 41 2 2 3 2 2 3 2" xfId="16101" xr:uid="{00000000-0005-0000-0000-0000E83E0000}"/>
    <cellStyle name="Normal 41 2 2 3 2 2 3 2 3" xfId="31199" xr:uid="{00000000-0005-0000-0000-0000E2790000}"/>
    <cellStyle name="Normal 41 2 2 3 2 2 3 3" xfId="11081" xr:uid="{00000000-0005-0000-0000-00004C2B0000}"/>
    <cellStyle name="Normal 41 2 2 3 2 2 3 3 3" xfId="26182" xr:uid="{00000000-0005-0000-0000-000049660000}"/>
    <cellStyle name="Normal 41 2 2 3 2 2 3 5" xfId="21169" xr:uid="{00000000-0005-0000-0000-0000B4520000}"/>
    <cellStyle name="Normal 41 2 2 3 2 2 4" xfId="12759" xr:uid="{00000000-0005-0000-0000-0000DA310000}"/>
    <cellStyle name="Normal 41 2 2 3 2 2 4 3" xfId="27857" xr:uid="{00000000-0005-0000-0000-0000D46C0000}"/>
    <cellStyle name="Normal 41 2 2 3 2 2 5" xfId="7738" xr:uid="{00000000-0005-0000-0000-00003D1E0000}"/>
    <cellStyle name="Normal 41 2 2 3 2 2 5 3" xfId="22840" xr:uid="{00000000-0005-0000-0000-00003B590000}"/>
    <cellStyle name="Normal 41 2 2 3 2 2 7" xfId="17827" xr:uid="{00000000-0005-0000-0000-0000A6450000}"/>
    <cellStyle name="Normal 41 2 2 3 2 3" xfId="3520" xr:uid="{00000000-0005-0000-0000-0000C30D0000}"/>
    <cellStyle name="Normal 41 2 2 3 2 3 2" xfId="13594" xr:uid="{00000000-0005-0000-0000-00001D350000}"/>
    <cellStyle name="Normal 41 2 2 3 2 3 2 3" xfId="28692" xr:uid="{00000000-0005-0000-0000-000017700000}"/>
    <cellStyle name="Normal 41 2 2 3 2 3 3" xfId="8574" xr:uid="{00000000-0005-0000-0000-000081210000}"/>
    <cellStyle name="Normal 41 2 2 3 2 3 3 3" xfId="23675" xr:uid="{00000000-0005-0000-0000-00007E5C0000}"/>
    <cellStyle name="Normal 41 2 2 3 2 3 5" xfId="18662" xr:uid="{00000000-0005-0000-0000-0000E9480000}"/>
    <cellStyle name="Normal 41 2 2 3 2 4" xfId="5213" xr:uid="{00000000-0005-0000-0000-000060140000}"/>
    <cellStyle name="Normal 41 2 2 3 2 4 2" xfId="15265" xr:uid="{00000000-0005-0000-0000-0000A43B0000}"/>
    <cellStyle name="Normal 41 2 2 3 2 4 2 3" xfId="30363" xr:uid="{00000000-0005-0000-0000-00009E760000}"/>
    <cellStyle name="Normal 41 2 2 3 2 4 3" xfId="10245" xr:uid="{00000000-0005-0000-0000-000008280000}"/>
    <cellStyle name="Normal 41 2 2 3 2 4 3 3" xfId="25346" xr:uid="{00000000-0005-0000-0000-000005630000}"/>
    <cellStyle name="Normal 41 2 2 3 2 4 5" xfId="20333" xr:uid="{00000000-0005-0000-0000-0000704F0000}"/>
    <cellStyle name="Normal 41 2 2 3 2 5" xfId="11923" xr:uid="{00000000-0005-0000-0000-0000962E0000}"/>
    <cellStyle name="Normal 41 2 2 3 2 5 3" xfId="27021" xr:uid="{00000000-0005-0000-0000-000090690000}"/>
    <cellStyle name="Normal 41 2 2 3 2 6" xfId="6902" xr:uid="{00000000-0005-0000-0000-0000F91A0000}"/>
    <cellStyle name="Normal 41 2 2 3 2 6 3" xfId="22004" xr:uid="{00000000-0005-0000-0000-0000F7550000}"/>
    <cellStyle name="Normal 41 2 2 3 2 8" xfId="16991" xr:uid="{00000000-0005-0000-0000-000062420000}"/>
    <cellStyle name="Normal 41 2 2 3 3" xfId="2249" xr:uid="{00000000-0005-0000-0000-0000CC080000}"/>
    <cellStyle name="Normal 41 2 2 3 3 2" xfId="3939" xr:uid="{00000000-0005-0000-0000-0000660F0000}"/>
    <cellStyle name="Normal 41 2 2 3 3 2 2" xfId="14012" xr:uid="{00000000-0005-0000-0000-0000BF360000}"/>
    <cellStyle name="Normal 41 2 2 3 3 2 2 3" xfId="29110" xr:uid="{00000000-0005-0000-0000-0000B9710000}"/>
    <cellStyle name="Normal 41 2 2 3 3 2 3" xfId="8992" xr:uid="{00000000-0005-0000-0000-000023230000}"/>
    <cellStyle name="Normal 41 2 2 3 3 2 3 3" xfId="24093" xr:uid="{00000000-0005-0000-0000-0000205E0000}"/>
    <cellStyle name="Normal 41 2 2 3 3 2 5" xfId="19080" xr:uid="{00000000-0005-0000-0000-00008B4A0000}"/>
    <cellStyle name="Normal 41 2 2 3 3 3" xfId="5631" xr:uid="{00000000-0005-0000-0000-000002160000}"/>
    <cellStyle name="Normal 41 2 2 3 3 3 2" xfId="15683" xr:uid="{00000000-0005-0000-0000-0000463D0000}"/>
    <cellStyle name="Normal 41 2 2 3 3 3 2 3" xfId="30781" xr:uid="{00000000-0005-0000-0000-000040780000}"/>
    <cellStyle name="Normal 41 2 2 3 3 3 3" xfId="10663" xr:uid="{00000000-0005-0000-0000-0000AA290000}"/>
    <cellStyle name="Normal 41 2 2 3 3 3 3 3" xfId="25764" xr:uid="{00000000-0005-0000-0000-0000A7640000}"/>
    <cellStyle name="Normal 41 2 2 3 3 3 5" xfId="20751" xr:uid="{00000000-0005-0000-0000-000012510000}"/>
    <cellStyle name="Normal 41 2 2 3 3 4" xfId="12341" xr:uid="{00000000-0005-0000-0000-000038300000}"/>
    <cellStyle name="Normal 41 2 2 3 3 4 3" xfId="27439" xr:uid="{00000000-0005-0000-0000-0000326B0000}"/>
    <cellStyle name="Normal 41 2 2 3 3 5" xfId="7320" xr:uid="{00000000-0005-0000-0000-00009B1C0000}"/>
    <cellStyle name="Normal 41 2 2 3 3 5 3" xfId="22422" xr:uid="{00000000-0005-0000-0000-000099570000}"/>
    <cellStyle name="Normal 41 2 2 3 3 7" xfId="17409" xr:uid="{00000000-0005-0000-0000-000004440000}"/>
    <cellStyle name="Normal 41 2 2 3 4" xfId="3102" xr:uid="{00000000-0005-0000-0000-0000210C0000}"/>
    <cellStyle name="Normal 41 2 2 3 4 2" xfId="13176" xr:uid="{00000000-0005-0000-0000-00007B330000}"/>
    <cellStyle name="Normal 41 2 2 3 4 2 3" xfId="28274" xr:uid="{00000000-0005-0000-0000-0000756E0000}"/>
    <cellStyle name="Normal 41 2 2 3 4 3" xfId="8156" xr:uid="{00000000-0005-0000-0000-0000DF1F0000}"/>
    <cellStyle name="Normal 41 2 2 3 4 3 3" xfId="23257" xr:uid="{00000000-0005-0000-0000-0000DC5A0000}"/>
    <cellStyle name="Normal 41 2 2 3 4 5" xfId="18244" xr:uid="{00000000-0005-0000-0000-000047470000}"/>
    <cellStyle name="Normal 41 2 2 3 5" xfId="4795" xr:uid="{00000000-0005-0000-0000-0000BE120000}"/>
    <cellStyle name="Normal 41 2 2 3 5 2" xfId="14847" xr:uid="{00000000-0005-0000-0000-0000023A0000}"/>
    <cellStyle name="Normal 41 2 2 3 5 2 3" xfId="29945" xr:uid="{00000000-0005-0000-0000-0000FC740000}"/>
    <cellStyle name="Normal 41 2 2 3 5 3" xfId="9827" xr:uid="{00000000-0005-0000-0000-000066260000}"/>
    <cellStyle name="Normal 41 2 2 3 5 3 3" xfId="24928" xr:uid="{00000000-0005-0000-0000-000063610000}"/>
    <cellStyle name="Normal 41 2 2 3 5 5" xfId="19915" xr:uid="{00000000-0005-0000-0000-0000CE4D0000}"/>
    <cellStyle name="Normal 41 2 2 3 6" xfId="11505" xr:uid="{00000000-0005-0000-0000-0000F42C0000}"/>
    <cellStyle name="Normal 41 2 2 3 6 3" xfId="26603" xr:uid="{00000000-0005-0000-0000-0000EE670000}"/>
    <cellStyle name="Normal 41 2 2 3 7" xfId="6484" xr:uid="{00000000-0005-0000-0000-000057190000}"/>
    <cellStyle name="Normal 41 2 2 3 7 3" xfId="21586" xr:uid="{00000000-0005-0000-0000-000055540000}"/>
    <cellStyle name="Normal 41 2 2 3 9" xfId="16573" xr:uid="{00000000-0005-0000-0000-0000C0400000}"/>
    <cellStyle name="Normal 41 2 2 4" xfId="1620" xr:uid="{00000000-0005-0000-0000-000057060000}"/>
    <cellStyle name="Normal 41 2 2 4 2" xfId="2459" xr:uid="{00000000-0005-0000-0000-00009E090000}"/>
    <cellStyle name="Normal 41 2 2 4 2 2" xfId="4149" xr:uid="{00000000-0005-0000-0000-000038100000}"/>
    <cellStyle name="Normal 41 2 2 4 2 2 2" xfId="14222" xr:uid="{00000000-0005-0000-0000-000091370000}"/>
    <cellStyle name="Normal 41 2 2 4 2 2 2 3" xfId="29320" xr:uid="{00000000-0005-0000-0000-00008B720000}"/>
    <cellStyle name="Normal 41 2 2 4 2 2 3" xfId="9202" xr:uid="{00000000-0005-0000-0000-0000F5230000}"/>
    <cellStyle name="Normal 41 2 2 4 2 2 3 3" xfId="24303" xr:uid="{00000000-0005-0000-0000-0000F25E0000}"/>
    <cellStyle name="Normal 41 2 2 4 2 2 5" xfId="19290" xr:uid="{00000000-0005-0000-0000-00005D4B0000}"/>
    <cellStyle name="Normal 41 2 2 4 2 3" xfId="5841" xr:uid="{00000000-0005-0000-0000-0000D4160000}"/>
    <cellStyle name="Normal 41 2 2 4 2 3 2" xfId="15893" xr:uid="{00000000-0005-0000-0000-0000183E0000}"/>
    <cellStyle name="Normal 41 2 2 4 2 3 2 3" xfId="30991" xr:uid="{00000000-0005-0000-0000-000012790000}"/>
    <cellStyle name="Normal 41 2 2 4 2 3 3" xfId="10873" xr:uid="{00000000-0005-0000-0000-00007C2A0000}"/>
    <cellStyle name="Normal 41 2 2 4 2 3 3 3" xfId="25974" xr:uid="{00000000-0005-0000-0000-000079650000}"/>
    <cellStyle name="Normal 41 2 2 4 2 3 5" xfId="20961" xr:uid="{00000000-0005-0000-0000-0000E4510000}"/>
    <cellStyle name="Normal 41 2 2 4 2 4" xfId="12551" xr:uid="{00000000-0005-0000-0000-00000A310000}"/>
    <cellStyle name="Normal 41 2 2 4 2 4 3" xfId="27649" xr:uid="{00000000-0005-0000-0000-0000046C0000}"/>
    <cellStyle name="Normal 41 2 2 4 2 5" xfId="7530" xr:uid="{00000000-0005-0000-0000-00006D1D0000}"/>
    <cellStyle name="Normal 41 2 2 4 2 5 3" xfId="22632" xr:uid="{00000000-0005-0000-0000-00006B580000}"/>
    <cellStyle name="Normal 41 2 2 4 2 7" xfId="17619" xr:uid="{00000000-0005-0000-0000-0000D6440000}"/>
    <cellStyle name="Normal 41 2 2 4 3" xfId="3312" xr:uid="{00000000-0005-0000-0000-0000F30C0000}"/>
    <cellStyle name="Normal 41 2 2 4 3 2" xfId="13386" xr:uid="{00000000-0005-0000-0000-00004D340000}"/>
    <cellStyle name="Normal 41 2 2 4 3 2 3" xfId="28484" xr:uid="{00000000-0005-0000-0000-0000476F0000}"/>
    <cellStyle name="Normal 41 2 2 4 3 3" xfId="8366" xr:uid="{00000000-0005-0000-0000-0000B1200000}"/>
    <cellStyle name="Normal 41 2 2 4 3 3 3" xfId="23467" xr:uid="{00000000-0005-0000-0000-0000AE5B0000}"/>
    <cellStyle name="Normal 41 2 2 4 3 5" xfId="18454" xr:uid="{00000000-0005-0000-0000-000019480000}"/>
    <cellStyle name="Normal 41 2 2 4 4" xfId="5005" xr:uid="{00000000-0005-0000-0000-000090130000}"/>
    <cellStyle name="Normal 41 2 2 4 4 2" xfId="15057" xr:uid="{00000000-0005-0000-0000-0000D43A0000}"/>
    <cellStyle name="Normal 41 2 2 4 4 2 3" xfId="30155" xr:uid="{00000000-0005-0000-0000-0000CE750000}"/>
    <cellStyle name="Normal 41 2 2 4 4 3" xfId="10037" xr:uid="{00000000-0005-0000-0000-000038270000}"/>
    <cellStyle name="Normal 41 2 2 4 4 3 3" xfId="25138" xr:uid="{00000000-0005-0000-0000-000035620000}"/>
    <cellStyle name="Normal 41 2 2 4 4 5" xfId="20125" xr:uid="{00000000-0005-0000-0000-0000A04E0000}"/>
    <cellStyle name="Normal 41 2 2 4 5" xfId="11715" xr:uid="{00000000-0005-0000-0000-0000C62D0000}"/>
    <cellStyle name="Normal 41 2 2 4 5 3" xfId="26813" xr:uid="{00000000-0005-0000-0000-0000C0680000}"/>
    <cellStyle name="Normal 41 2 2 4 6" xfId="6694" xr:uid="{00000000-0005-0000-0000-0000291A0000}"/>
    <cellStyle name="Normal 41 2 2 4 6 3" xfId="21796" xr:uid="{00000000-0005-0000-0000-000027550000}"/>
    <cellStyle name="Normal 41 2 2 4 8" xfId="16783" xr:uid="{00000000-0005-0000-0000-000092410000}"/>
    <cellStyle name="Normal 41 2 2 5" xfId="2041" xr:uid="{00000000-0005-0000-0000-0000FC070000}"/>
    <cellStyle name="Normal 41 2 2 5 2" xfId="3731" xr:uid="{00000000-0005-0000-0000-0000960E0000}"/>
    <cellStyle name="Normal 41 2 2 5 2 2" xfId="13804" xr:uid="{00000000-0005-0000-0000-0000EF350000}"/>
    <cellStyle name="Normal 41 2 2 5 2 2 3" xfId="28902" xr:uid="{00000000-0005-0000-0000-0000E9700000}"/>
    <cellStyle name="Normal 41 2 2 5 2 3" xfId="8784" xr:uid="{00000000-0005-0000-0000-000053220000}"/>
    <cellStyle name="Normal 41 2 2 5 2 3 3" xfId="23885" xr:uid="{00000000-0005-0000-0000-0000505D0000}"/>
    <cellStyle name="Normal 41 2 2 5 2 5" xfId="18872" xr:uid="{00000000-0005-0000-0000-0000BB490000}"/>
    <cellStyle name="Normal 41 2 2 5 3" xfId="5423" xr:uid="{00000000-0005-0000-0000-000032150000}"/>
    <cellStyle name="Normal 41 2 2 5 3 2" xfId="15475" xr:uid="{00000000-0005-0000-0000-0000763C0000}"/>
    <cellStyle name="Normal 41 2 2 5 3 2 3" xfId="30573" xr:uid="{00000000-0005-0000-0000-000070770000}"/>
    <cellStyle name="Normal 41 2 2 5 3 3" xfId="10455" xr:uid="{00000000-0005-0000-0000-0000DA280000}"/>
    <cellStyle name="Normal 41 2 2 5 3 3 3" xfId="25556" xr:uid="{00000000-0005-0000-0000-0000D7630000}"/>
    <cellStyle name="Normal 41 2 2 5 3 5" xfId="20543" xr:uid="{00000000-0005-0000-0000-000042500000}"/>
    <cellStyle name="Normal 41 2 2 5 4" xfId="12133" xr:uid="{00000000-0005-0000-0000-0000682F0000}"/>
    <cellStyle name="Normal 41 2 2 5 4 3" xfId="27231" xr:uid="{00000000-0005-0000-0000-0000626A0000}"/>
    <cellStyle name="Normal 41 2 2 5 5" xfId="7112" xr:uid="{00000000-0005-0000-0000-0000CB1B0000}"/>
    <cellStyle name="Normal 41 2 2 5 5 3" xfId="22214" xr:uid="{00000000-0005-0000-0000-0000C9560000}"/>
    <cellStyle name="Normal 41 2 2 5 7" xfId="17201" xr:uid="{00000000-0005-0000-0000-000034430000}"/>
    <cellStyle name="Normal 41 2 2 6" xfId="2894" xr:uid="{00000000-0005-0000-0000-0000510B0000}"/>
    <cellStyle name="Normal 41 2 2 6 2" xfId="12968" xr:uid="{00000000-0005-0000-0000-0000AB320000}"/>
    <cellStyle name="Normal 41 2 2 6 2 3" xfId="28066" xr:uid="{00000000-0005-0000-0000-0000A56D0000}"/>
    <cellStyle name="Normal 41 2 2 6 3" xfId="7948" xr:uid="{00000000-0005-0000-0000-00000F1F0000}"/>
    <cellStyle name="Normal 41 2 2 6 3 3" xfId="23049" xr:uid="{00000000-0005-0000-0000-00000C5A0000}"/>
    <cellStyle name="Normal 41 2 2 6 5" xfId="18036" xr:uid="{00000000-0005-0000-0000-000077460000}"/>
    <cellStyle name="Normal 41 2 2 7" xfId="4587" xr:uid="{00000000-0005-0000-0000-0000EE110000}"/>
    <cellStyle name="Normal 41 2 2 7 2" xfId="14639" xr:uid="{00000000-0005-0000-0000-000032390000}"/>
    <cellStyle name="Normal 41 2 2 7 2 3" xfId="29737" xr:uid="{00000000-0005-0000-0000-00002C740000}"/>
    <cellStyle name="Normal 41 2 2 7 3" xfId="9619" xr:uid="{00000000-0005-0000-0000-000096250000}"/>
    <cellStyle name="Normal 41 2 2 7 3 3" xfId="24720" xr:uid="{00000000-0005-0000-0000-000093600000}"/>
    <cellStyle name="Normal 41 2 2 7 5" xfId="19707" xr:uid="{00000000-0005-0000-0000-0000FE4C0000}"/>
    <cellStyle name="Normal 41 2 2 8" xfId="11297" xr:uid="{00000000-0005-0000-0000-0000242C0000}"/>
    <cellStyle name="Normal 41 2 2 8 3" xfId="26395" xr:uid="{00000000-0005-0000-0000-00001E670000}"/>
    <cellStyle name="Normal 41 2 2 9" xfId="6276" xr:uid="{00000000-0005-0000-0000-000087180000}"/>
    <cellStyle name="Normal 41 2 2 9 3" xfId="21378" xr:uid="{00000000-0005-0000-0000-000085530000}"/>
    <cellStyle name="Normal 41 2 3" xfId="1240" xr:uid="{00000000-0005-0000-0000-0000DB040000}"/>
    <cellStyle name="Normal 41 2 3 10" xfId="16417" xr:uid="{00000000-0005-0000-0000-000024400000}"/>
    <cellStyle name="Normal 41 2 3 2" xfId="1459" xr:uid="{00000000-0005-0000-0000-0000B6050000}"/>
    <cellStyle name="Normal 41 2 3 2 2" xfId="1880" xr:uid="{00000000-0005-0000-0000-00005B070000}"/>
    <cellStyle name="Normal 41 2 3 2 2 2" xfId="2719" xr:uid="{00000000-0005-0000-0000-0000A20A0000}"/>
    <cellStyle name="Normal 41 2 3 2 2 2 2" xfId="4409" xr:uid="{00000000-0005-0000-0000-00003C110000}"/>
    <cellStyle name="Normal 41 2 3 2 2 2 2 2" xfId="14482" xr:uid="{00000000-0005-0000-0000-000095380000}"/>
    <cellStyle name="Normal 41 2 3 2 2 2 2 2 3" xfId="29580" xr:uid="{00000000-0005-0000-0000-00008F730000}"/>
    <cellStyle name="Normal 41 2 3 2 2 2 2 3" xfId="9462" xr:uid="{00000000-0005-0000-0000-0000F9240000}"/>
    <cellStyle name="Normal 41 2 3 2 2 2 2 3 3" xfId="24563" xr:uid="{00000000-0005-0000-0000-0000F65F0000}"/>
    <cellStyle name="Normal 41 2 3 2 2 2 2 5" xfId="19550" xr:uid="{00000000-0005-0000-0000-0000614C0000}"/>
    <cellStyle name="Normal 41 2 3 2 2 2 3" xfId="6101" xr:uid="{00000000-0005-0000-0000-0000D8170000}"/>
    <cellStyle name="Normal 41 2 3 2 2 2 3 2" xfId="16153" xr:uid="{00000000-0005-0000-0000-00001C3F0000}"/>
    <cellStyle name="Normal 41 2 3 2 2 2 3 2 3" xfId="31251" xr:uid="{00000000-0005-0000-0000-0000167A0000}"/>
    <cellStyle name="Normal 41 2 3 2 2 2 3 3" xfId="11133" xr:uid="{00000000-0005-0000-0000-0000802B0000}"/>
    <cellStyle name="Normal 41 2 3 2 2 2 3 3 3" xfId="26234" xr:uid="{00000000-0005-0000-0000-00007D660000}"/>
    <cellStyle name="Normal 41 2 3 2 2 2 3 5" xfId="21221" xr:uid="{00000000-0005-0000-0000-0000E8520000}"/>
    <cellStyle name="Normal 41 2 3 2 2 2 4" xfId="12811" xr:uid="{00000000-0005-0000-0000-00000E320000}"/>
    <cellStyle name="Normal 41 2 3 2 2 2 4 3" xfId="27909" xr:uid="{00000000-0005-0000-0000-0000086D0000}"/>
    <cellStyle name="Normal 41 2 3 2 2 2 5" xfId="7790" xr:uid="{00000000-0005-0000-0000-0000711E0000}"/>
    <cellStyle name="Normal 41 2 3 2 2 2 5 3" xfId="22892" xr:uid="{00000000-0005-0000-0000-00006F590000}"/>
    <cellStyle name="Normal 41 2 3 2 2 2 7" xfId="17879" xr:uid="{00000000-0005-0000-0000-0000DA450000}"/>
    <cellStyle name="Normal 41 2 3 2 2 3" xfId="3572" xr:uid="{00000000-0005-0000-0000-0000F70D0000}"/>
    <cellStyle name="Normal 41 2 3 2 2 3 2" xfId="13646" xr:uid="{00000000-0005-0000-0000-000051350000}"/>
    <cellStyle name="Normal 41 2 3 2 2 3 2 3" xfId="28744" xr:uid="{00000000-0005-0000-0000-00004B700000}"/>
    <cellStyle name="Normal 41 2 3 2 2 3 3" xfId="8626" xr:uid="{00000000-0005-0000-0000-0000B5210000}"/>
    <cellStyle name="Normal 41 2 3 2 2 3 3 3" xfId="23727" xr:uid="{00000000-0005-0000-0000-0000B25C0000}"/>
    <cellStyle name="Normal 41 2 3 2 2 3 5" xfId="18714" xr:uid="{00000000-0005-0000-0000-00001D490000}"/>
    <cellStyle name="Normal 41 2 3 2 2 4" xfId="5265" xr:uid="{00000000-0005-0000-0000-000094140000}"/>
    <cellStyle name="Normal 41 2 3 2 2 4 2" xfId="15317" xr:uid="{00000000-0005-0000-0000-0000D83B0000}"/>
    <cellStyle name="Normal 41 2 3 2 2 4 2 3" xfId="30415" xr:uid="{00000000-0005-0000-0000-0000D2760000}"/>
    <cellStyle name="Normal 41 2 3 2 2 4 3" xfId="10297" xr:uid="{00000000-0005-0000-0000-00003C280000}"/>
    <cellStyle name="Normal 41 2 3 2 2 4 3 3" xfId="25398" xr:uid="{00000000-0005-0000-0000-000039630000}"/>
    <cellStyle name="Normal 41 2 3 2 2 4 5" xfId="20385" xr:uid="{00000000-0005-0000-0000-0000A44F0000}"/>
    <cellStyle name="Normal 41 2 3 2 2 5" xfId="11975" xr:uid="{00000000-0005-0000-0000-0000CA2E0000}"/>
    <cellStyle name="Normal 41 2 3 2 2 5 3" xfId="27073" xr:uid="{00000000-0005-0000-0000-0000C4690000}"/>
    <cellStyle name="Normal 41 2 3 2 2 6" xfId="6954" xr:uid="{00000000-0005-0000-0000-00002D1B0000}"/>
    <cellStyle name="Normal 41 2 3 2 2 6 3" xfId="22056" xr:uid="{00000000-0005-0000-0000-00002B560000}"/>
    <cellStyle name="Normal 41 2 3 2 2 8" xfId="17043" xr:uid="{00000000-0005-0000-0000-000096420000}"/>
    <cellStyle name="Normal 41 2 3 2 3" xfId="2301" xr:uid="{00000000-0005-0000-0000-000000090000}"/>
    <cellStyle name="Normal 41 2 3 2 3 2" xfId="3991" xr:uid="{00000000-0005-0000-0000-00009A0F0000}"/>
    <cellStyle name="Normal 41 2 3 2 3 2 2" xfId="14064" xr:uid="{00000000-0005-0000-0000-0000F3360000}"/>
    <cellStyle name="Normal 41 2 3 2 3 2 2 3" xfId="29162" xr:uid="{00000000-0005-0000-0000-0000ED710000}"/>
    <cellStyle name="Normal 41 2 3 2 3 2 3" xfId="9044" xr:uid="{00000000-0005-0000-0000-000057230000}"/>
    <cellStyle name="Normal 41 2 3 2 3 2 3 3" xfId="24145" xr:uid="{00000000-0005-0000-0000-0000545E0000}"/>
    <cellStyle name="Normal 41 2 3 2 3 2 5" xfId="19132" xr:uid="{00000000-0005-0000-0000-0000BF4A0000}"/>
    <cellStyle name="Normal 41 2 3 2 3 3" xfId="5683" xr:uid="{00000000-0005-0000-0000-000036160000}"/>
    <cellStyle name="Normal 41 2 3 2 3 3 2" xfId="15735" xr:uid="{00000000-0005-0000-0000-00007A3D0000}"/>
    <cellStyle name="Normal 41 2 3 2 3 3 2 3" xfId="30833" xr:uid="{00000000-0005-0000-0000-000074780000}"/>
    <cellStyle name="Normal 41 2 3 2 3 3 3" xfId="10715" xr:uid="{00000000-0005-0000-0000-0000DE290000}"/>
    <cellStyle name="Normal 41 2 3 2 3 3 3 3" xfId="25816" xr:uid="{00000000-0005-0000-0000-0000DB640000}"/>
    <cellStyle name="Normal 41 2 3 2 3 3 5" xfId="20803" xr:uid="{00000000-0005-0000-0000-000046510000}"/>
    <cellStyle name="Normal 41 2 3 2 3 4" xfId="12393" xr:uid="{00000000-0005-0000-0000-00006C300000}"/>
    <cellStyle name="Normal 41 2 3 2 3 4 3" xfId="27491" xr:uid="{00000000-0005-0000-0000-0000666B0000}"/>
    <cellStyle name="Normal 41 2 3 2 3 5" xfId="7372" xr:uid="{00000000-0005-0000-0000-0000CF1C0000}"/>
    <cellStyle name="Normal 41 2 3 2 3 5 3" xfId="22474" xr:uid="{00000000-0005-0000-0000-0000CD570000}"/>
    <cellStyle name="Normal 41 2 3 2 3 7" xfId="17461" xr:uid="{00000000-0005-0000-0000-000038440000}"/>
    <cellStyle name="Normal 41 2 3 2 4" xfId="3154" xr:uid="{00000000-0005-0000-0000-0000550C0000}"/>
    <cellStyle name="Normal 41 2 3 2 4 2" xfId="13228" xr:uid="{00000000-0005-0000-0000-0000AF330000}"/>
    <cellStyle name="Normal 41 2 3 2 4 2 3" xfId="28326" xr:uid="{00000000-0005-0000-0000-0000A96E0000}"/>
    <cellStyle name="Normal 41 2 3 2 4 3" xfId="8208" xr:uid="{00000000-0005-0000-0000-000013200000}"/>
    <cellStyle name="Normal 41 2 3 2 4 3 3" xfId="23309" xr:uid="{00000000-0005-0000-0000-0000105B0000}"/>
    <cellStyle name="Normal 41 2 3 2 4 5" xfId="18296" xr:uid="{00000000-0005-0000-0000-00007B470000}"/>
    <cellStyle name="Normal 41 2 3 2 5" xfId="4847" xr:uid="{00000000-0005-0000-0000-0000F2120000}"/>
    <cellStyle name="Normal 41 2 3 2 5 2" xfId="14899" xr:uid="{00000000-0005-0000-0000-0000363A0000}"/>
    <cellStyle name="Normal 41 2 3 2 5 2 3" xfId="29997" xr:uid="{00000000-0005-0000-0000-000030750000}"/>
    <cellStyle name="Normal 41 2 3 2 5 3" xfId="9879" xr:uid="{00000000-0005-0000-0000-00009A260000}"/>
    <cellStyle name="Normal 41 2 3 2 5 3 3" xfId="24980" xr:uid="{00000000-0005-0000-0000-000097610000}"/>
    <cellStyle name="Normal 41 2 3 2 5 5" xfId="19967" xr:uid="{00000000-0005-0000-0000-0000024E0000}"/>
    <cellStyle name="Normal 41 2 3 2 6" xfId="11557" xr:uid="{00000000-0005-0000-0000-0000282D0000}"/>
    <cellStyle name="Normal 41 2 3 2 6 3" xfId="26655" xr:uid="{00000000-0005-0000-0000-000022680000}"/>
    <cellStyle name="Normal 41 2 3 2 7" xfId="6536" xr:uid="{00000000-0005-0000-0000-00008B190000}"/>
    <cellStyle name="Normal 41 2 3 2 7 3" xfId="21638" xr:uid="{00000000-0005-0000-0000-000089540000}"/>
    <cellStyle name="Normal 41 2 3 2 9" xfId="16625" xr:uid="{00000000-0005-0000-0000-0000F4400000}"/>
    <cellStyle name="Normal 41 2 3 3" xfId="1672" xr:uid="{00000000-0005-0000-0000-00008B060000}"/>
    <cellStyle name="Normal 41 2 3 3 2" xfId="2511" xr:uid="{00000000-0005-0000-0000-0000D2090000}"/>
    <cellStyle name="Normal 41 2 3 3 2 2" xfId="4201" xr:uid="{00000000-0005-0000-0000-00006C100000}"/>
    <cellStyle name="Normal 41 2 3 3 2 2 2" xfId="14274" xr:uid="{00000000-0005-0000-0000-0000C5370000}"/>
    <cellStyle name="Normal 41 2 3 3 2 2 2 3" xfId="29372" xr:uid="{00000000-0005-0000-0000-0000BF720000}"/>
    <cellStyle name="Normal 41 2 3 3 2 2 3" xfId="9254" xr:uid="{00000000-0005-0000-0000-000029240000}"/>
    <cellStyle name="Normal 41 2 3 3 2 2 3 3" xfId="24355" xr:uid="{00000000-0005-0000-0000-0000265F0000}"/>
    <cellStyle name="Normal 41 2 3 3 2 2 5" xfId="19342" xr:uid="{00000000-0005-0000-0000-0000914B0000}"/>
    <cellStyle name="Normal 41 2 3 3 2 3" xfId="5893" xr:uid="{00000000-0005-0000-0000-000008170000}"/>
    <cellStyle name="Normal 41 2 3 3 2 3 2" xfId="15945" xr:uid="{00000000-0005-0000-0000-00004C3E0000}"/>
    <cellStyle name="Normal 41 2 3 3 2 3 2 3" xfId="31043" xr:uid="{00000000-0005-0000-0000-000046790000}"/>
    <cellStyle name="Normal 41 2 3 3 2 3 3" xfId="10925" xr:uid="{00000000-0005-0000-0000-0000B02A0000}"/>
    <cellStyle name="Normal 41 2 3 3 2 3 3 3" xfId="26026" xr:uid="{00000000-0005-0000-0000-0000AD650000}"/>
    <cellStyle name="Normal 41 2 3 3 2 3 5" xfId="21013" xr:uid="{00000000-0005-0000-0000-000018520000}"/>
    <cellStyle name="Normal 41 2 3 3 2 4" xfId="12603" xr:uid="{00000000-0005-0000-0000-00003E310000}"/>
    <cellStyle name="Normal 41 2 3 3 2 4 3" xfId="27701" xr:uid="{00000000-0005-0000-0000-0000386C0000}"/>
    <cellStyle name="Normal 41 2 3 3 2 5" xfId="7582" xr:uid="{00000000-0005-0000-0000-0000A11D0000}"/>
    <cellStyle name="Normal 41 2 3 3 2 5 3" xfId="22684" xr:uid="{00000000-0005-0000-0000-00009F580000}"/>
    <cellStyle name="Normal 41 2 3 3 2 7" xfId="17671" xr:uid="{00000000-0005-0000-0000-00000A450000}"/>
    <cellStyle name="Normal 41 2 3 3 3" xfId="3364" xr:uid="{00000000-0005-0000-0000-0000270D0000}"/>
    <cellStyle name="Normal 41 2 3 3 3 2" xfId="13438" xr:uid="{00000000-0005-0000-0000-000081340000}"/>
    <cellStyle name="Normal 41 2 3 3 3 2 3" xfId="28536" xr:uid="{00000000-0005-0000-0000-00007B6F0000}"/>
    <cellStyle name="Normal 41 2 3 3 3 3" xfId="8418" xr:uid="{00000000-0005-0000-0000-0000E5200000}"/>
    <cellStyle name="Normal 41 2 3 3 3 3 3" xfId="23519" xr:uid="{00000000-0005-0000-0000-0000E25B0000}"/>
    <cellStyle name="Normal 41 2 3 3 3 5" xfId="18506" xr:uid="{00000000-0005-0000-0000-00004D480000}"/>
    <cellStyle name="Normal 41 2 3 3 4" xfId="5057" xr:uid="{00000000-0005-0000-0000-0000C4130000}"/>
    <cellStyle name="Normal 41 2 3 3 4 2" xfId="15109" xr:uid="{00000000-0005-0000-0000-0000083B0000}"/>
    <cellStyle name="Normal 41 2 3 3 4 2 3" xfId="30207" xr:uid="{00000000-0005-0000-0000-000002760000}"/>
    <cellStyle name="Normal 41 2 3 3 4 3" xfId="10089" xr:uid="{00000000-0005-0000-0000-00006C270000}"/>
    <cellStyle name="Normal 41 2 3 3 4 3 3" xfId="25190" xr:uid="{00000000-0005-0000-0000-000069620000}"/>
    <cellStyle name="Normal 41 2 3 3 4 5" xfId="20177" xr:uid="{00000000-0005-0000-0000-0000D44E0000}"/>
    <cellStyle name="Normal 41 2 3 3 5" xfId="11767" xr:uid="{00000000-0005-0000-0000-0000FA2D0000}"/>
    <cellStyle name="Normal 41 2 3 3 5 3" xfId="26865" xr:uid="{00000000-0005-0000-0000-0000F4680000}"/>
    <cellStyle name="Normal 41 2 3 3 6" xfId="6746" xr:uid="{00000000-0005-0000-0000-00005D1A0000}"/>
    <cellStyle name="Normal 41 2 3 3 6 3" xfId="21848" xr:uid="{00000000-0005-0000-0000-00005B550000}"/>
    <cellStyle name="Normal 41 2 3 3 8" xfId="16835" xr:uid="{00000000-0005-0000-0000-0000C6410000}"/>
    <cellStyle name="Normal 41 2 3 4" xfId="2093" xr:uid="{00000000-0005-0000-0000-000030080000}"/>
    <cellStyle name="Normal 41 2 3 4 2" xfId="3783" xr:uid="{00000000-0005-0000-0000-0000CA0E0000}"/>
    <cellStyle name="Normal 41 2 3 4 2 2" xfId="13856" xr:uid="{00000000-0005-0000-0000-000023360000}"/>
    <cellStyle name="Normal 41 2 3 4 2 2 3" xfId="28954" xr:uid="{00000000-0005-0000-0000-00001D710000}"/>
    <cellStyle name="Normal 41 2 3 4 2 3" xfId="8836" xr:uid="{00000000-0005-0000-0000-000087220000}"/>
    <cellStyle name="Normal 41 2 3 4 2 3 3" xfId="23937" xr:uid="{00000000-0005-0000-0000-0000845D0000}"/>
    <cellStyle name="Normal 41 2 3 4 2 5" xfId="18924" xr:uid="{00000000-0005-0000-0000-0000EF490000}"/>
    <cellStyle name="Normal 41 2 3 4 3" xfId="5475" xr:uid="{00000000-0005-0000-0000-000066150000}"/>
    <cellStyle name="Normal 41 2 3 4 3 2" xfId="15527" xr:uid="{00000000-0005-0000-0000-0000AA3C0000}"/>
    <cellStyle name="Normal 41 2 3 4 3 2 3" xfId="30625" xr:uid="{00000000-0005-0000-0000-0000A4770000}"/>
    <cellStyle name="Normal 41 2 3 4 3 3" xfId="10507" xr:uid="{00000000-0005-0000-0000-00000E290000}"/>
    <cellStyle name="Normal 41 2 3 4 3 3 3" xfId="25608" xr:uid="{00000000-0005-0000-0000-00000B640000}"/>
    <cellStyle name="Normal 41 2 3 4 3 5" xfId="20595" xr:uid="{00000000-0005-0000-0000-000076500000}"/>
    <cellStyle name="Normal 41 2 3 4 4" xfId="12185" xr:uid="{00000000-0005-0000-0000-00009C2F0000}"/>
    <cellStyle name="Normal 41 2 3 4 4 3" xfId="27283" xr:uid="{00000000-0005-0000-0000-0000966A0000}"/>
    <cellStyle name="Normal 41 2 3 4 5" xfId="7164" xr:uid="{00000000-0005-0000-0000-0000FF1B0000}"/>
    <cellStyle name="Normal 41 2 3 4 5 3" xfId="22266" xr:uid="{00000000-0005-0000-0000-0000FD560000}"/>
    <cellStyle name="Normal 41 2 3 4 7" xfId="17253" xr:uid="{00000000-0005-0000-0000-000068430000}"/>
    <cellStyle name="Normal 41 2 3 5" xfId="2946" xr:uid="{00000000-0005-0000-0000-0000850B0000}"/>
    <cellStyle name="Normal 41 2 3 5 2" xfId="13020" xr:uid="{00000000-0005-0000-0000-0000DF320000}"/>
    <cellStyle name="Normal 41 2 3 5 2 3" xfId="28118" xr:uid="{00000000-0005-0000-0000-0000D96D0000}"/>
    <cellStyle name="Normal 41 2 3 5 3" xfId="8000" xr:uid="{00000000-0005-0000-0000-0000431F0000}"/>
    <cellStyle name="Normal 41 2 3 5 3 3" xfId="23101" xr:uid="{00000000-0005-0000-0000-0000405A0000}"/>
    <cellStyle name="Normal 41 2 3 5 5" xfId="18088" xr:uid="{00000000-0005-0000-0000-0000AB460000}"/>
    <cellStyle name="Normal 41 2 3 6" xfId="4639" xr:uid="{00000000-0005-0000-0000-000022120000}"/>
    <cellStyle name="Normal 41 2 3 6 2" xfId="14691" xr:uid="{00000000-0005-0000-0000-000066390000}"/>
    <cellStyle name="Normal 41 2 3 6 2 3" xfId="29789" xr:uid="{00000000-0005-0000-0000-000060740000}"/>
    <cellStyle name="Normal 41 2 3 6 3" xfId="9671" xr:uid="{00000000-0005-0000-0000-0000CA250000}"/>
    <cellStyle name="Normal 41 2 3 6 3 3" xfId="24772" xr:uid="{00000000-0005-0000-0000-0000C7600000}"/>
    <cellStyle name="Normal 41 2 3 6 5" xfId="19759" xr:uid="{00000000-0005-0000-0000-0000324D0000}"/>
    <cellStyle name="Normal 41 2 3 7" xfId="11349" xr:uid="{00000000-0005-0000-0000-0000582C0000}"/>
    <cellStyle name="Normal 41 2 3 7 3" xfId="26447" xr:uid="{00000000-0005-0000-0000-000052670000}"/>
    <cellStyle name="Normal 41 2 3 8" xfId="6328" xr:uid="{00000000-0005-0000-0000-0000BB180000}"/>
    <cellStyle name="Normal 41 2 3 8 3" xfId="21430" xr:uid="{00000000-0005-0000-0000-0000B9530000}"/>
    <cellStyle name="Normal 41 2 4" xfId="1353" xr:uid="{00000000-0005-0000-0000-00004C050000}"/>
    <cellStyle name="Normal 41 2 4 2" xfId="1776" xr:uid="{00000000-0005-0000-0000-0000F3060000}"/>
    <cellStyle name="Normal 41 2 4 2 2" xfId="2615" xr:uid="{00000000-0005-0000-0000-00003A0A0000}"/>
    <cellStyle name="Normal 41 2 4 2 2 2" xfId="4305" xr:uid="{00000000-0005-0000-0000-0000D4100000}"/>
    <cellStyle name="Normal 41 2 4 2 2 2 2" xfId="14378" xr:uid="{00000000-0005-0000-0000-00002D380000}"/>
    <cellStyle name="Normal 41 2 4 2 2 2 2 3" xfId="29476" xr:uid="{00000000-0005-0000-0000-000027730000}"/>
    <cellStyle name="Normal 41 2 4 2 2 2 3" xfId="9358" xr:uid="{00000000-0005-0000-0000-000091240000}"/>
    <cellStyle name="Normal 41 2 4 2 2 2 3 3" xfId="24459" xr:uid="{00000000-0005-0000-0000-00008E5F0000}"/>
    <cellStyle name="Normal 41 2 4 2 2 2 5" xfId="19446" xr:uid="{00000000-0005-0000-0000-0000F94B0000}"/>
    <cellStyle name="Normal 41 2 4 2 2 3" xfId="5997" xr:uid="{00000000-0005-0000-0000-000070170000}"/>
    <cellStyle name="Normal 41 2 4 2 2 3 2" xfId="16049" xr:uid="{00000000-0005-0000-0000-0000B43E0000}"/>
    <cellStyle name="Normal 41 2 4 2 2 3 2 3" xfId="31147" xr:uid="{00000000-0005-0000-0000-0000AE790000}"/>
    <cellStyle name="Normal 41 2 4 2 2 3 3" xfId="11029" xr:uid="{00000000-0005-0000-0000-0000182B0000}"/>
    <cellStyle name="Normal 41 2 4 2 2 3 3 3" xfId="26130" xr:uid="{00000000-0005-0000-0000-000015660000}"/>
    <cellStyle name="Normal 41 2 4 2 2 3 5" xfId="21117" xr:uid="{00000000-0005-0000-0000-000080520000}"/>
    <cellStyle name="Normal 41 2 4 2 2 4" xfId="12707" xr:uid="{00000000-0005-0000-0000-0000A6310000}"/>
    <cellStyle name="Normal 41 2 4 2 2 4 3" xfId="27805" xr:uid="{00000000-0005-0000-0000-0000A06C0000}"/>
    <cellStyle name="Normal 41 2 4 2 2 5" xfId="7686" xr:uid="{00000000-0005-0000-0000-0000091E0000}"/>
    <cellStyle name="Normal 41 2 4 2 2 5 3" xfId="22788" xr:uid="{00000000-0005-0000-0000-000007590000}"/>
    <cellStyle name="Normal 41 2 4 2 2 7" xfId="17775" xr:uid="{00000000-0005-0000-0000-000072450000}"/>
    <cellStyle name="Normal 41 2 4 2 3" xfId="3468" xr:uid="{00000000-0005-0000-0000-00008F0D0000}"/>
    <cellStyle name="Normal 41 2 4 2 3 2" xfId="13542" xr:uid="{00000000-0005-0000-0000-0000E9340000}"/>
    <cellStyle name="Normal 41 2 4 2 3 2 3" xfId="28640" xr:uid="{00000000-0005-0000-0000-0000E36F0000}"/>
    <cellStyle name="Normal 41 2 4 2 3 3" xfId="8522" xr:uid="{00000000-0005-0000-0000-00004D210000}"/>
    <cellStyle name="Normal 41 2 4 2 3 3 3" xfId="23623" xr:uid="{00000000-0005-0000-0000-00004A5C0000}"/>
    <cellStyle name="Normal 41 2 4 2 3 5" xfId="18610" xr:uid="{00000000-0005-0000-0000-0000B5480000}"/>
    <cellStyle name="Normal 41 2 4 2 4" xfId="5161" xr:uid="{00000000-0005-0000-0000-00002C140000}"/>
    <cellStyle name="Normal 41 2 4 2 4 2" xfId="15213" xr:uid="{00000000-0005-0000-0000-0000703B0000}"/>
    <cellStyle name="Normal 41 2 4 2 4 2 3" xfId="30311" xr:uid="{00000000-0005-0000-0000-00006A760000}"/>
    <cellStyle name="Normal 41 2 4 2 4 3" xfId="10193" xr:uid="{00000000-0005-0000-0000-0000D4270000}"/>
    <cellStyle name="Normal 41 2 4 2 4 3 3" xfId="25294" xr:uid="{00000000-0005-0000-0000-0000D1620000}"/>
    <cellStyle name="Normal 41 2 4 2 4 5" xfId="20281" xr:uid="{00000000-0005-0000-0000-00003C4F0000}"/>
    <cellStyle name="Normal 41 2 4 2 5" xfId="11871" xr:uid="{00000000-0005-0000-0000-0000622E0000}"/>
    <cellStyle name="Normal 41 2 4 2 5 3" xfId="26969" xr:uid="{00000000-0005-0000-0000-00005C690000}"/>
    <cellStyle name="Normal 41 2 4 2 6" xfId="6850" xr:uid="{00000000-0005-0000-0000-0000C51A0000}"/>
    <cellStyle name="Normal 41 2 4 2 6 3" xfId="21952" xr:uid="{00000000-0005-0000-0000-0000C3550000}"/>
    <cellStyle name="Normal 41 2 4 2 8" xfId="16939" xr:uid="{00000000-0005-0000-0000-00002E420000}"/>
    <cellStyle name="Normal 41 2 4 3" xfId="2197" xr:uid="{00000000-0005-0000-0000-000098080000}"/>
    <cellStyle name="Normal 41 2 4 3 2" xfId="3887" xr:uid="{00000000-0005-0000-0000-0000320F0000}"/>
    <cellStyle name="Normal 41 2 4 3 2 2" xfId="13960" xr:uid="{00000000-0005-0000-0000-00008B360000}"/>
    <cellStyle name="Normal 41 2 4 3 2 2 3" xfId="29058" xr:uid="{00000000-0005-0000-0000-000085710000}"/>
    <cellStyle name="Normal 41 2 4 3 2 3" xfId="8940" xr:uid="{00000000-0005-0000-0000-0000EF220000}"/>
    <cellStyle name="Normal 41 2 4 3 2 3 3" xfId="24041" xr:uid="{00000000-0005-0000-0000-0000EC5D0000}"/>
    <cellStyle name="Normal 41 2 4 3 2 5" xfId="19028" xr:uid="{00000000-0005-0000-0000-0000574A0000}"/>
    <cellStyle name="Normal 41 2 4 3 3" xfId="5579" xr:uid="{00000000-0005-0000-0000-0000CE150000}"/>
    <cellStyle name="Normal 41 2 4 3 3 2" xfId="15631" xr:uid="{00000000-0005-0000-0000-0000123D0000}"/>
    <cellStyle name="Normal 41 2 4 3 3 2 3" xfId="30729" xr:uid="{00000000-0005-0000-0000-00000C780000}"/>
    <cellStyle name="Normal 41 2 4 3 3 3" xfId="10611" xr:uid="{00000000-0005-0000-0000-000076290000}"/>
    <cellStyle name="Normal 41 2 4 3 3 3 3" xfId="25712" xr:uid="{00000000-0005-0000-0000-000073640000}"/>
    <cellStyle name="Normal 41 2 4 3 3 5" xfId="20699" xr:uid="{00000000-0005-0000-0000-0000DE500000}"/>
    <cellStyle name="Normal 41 2 4 3 4" xfId="12289" xr:uid="{00000000-0005-0000-0000-000004300000}"/>
    <cellStyle name="Normal 41 2 4 3 4 3" xfId="27387" xr:uid="{00000000-0005-0000-0000-0000FE6A0000}"/>
    <cellStyle name="Normal 41 2 4 3 5" xfId="7268" xr:uid="{00000000-0005-0000-0000-0000671C0000}"/>
    <cellStyle name="Normal 41 2 4 3 5 3" xfId="22370" xr:uid="{00000000-0005-0000-0000-000065570000}"/>
    <cellStyle name="Normal 41 2 4 3 7" xfId="17357" xr:uid="{00000000-0005-0000-0000-0000D0430000}"/>
    <cellStyle name="Normal 41 2 4 4" xfId="3050" xr:uid="{00000000-0005-0000-0000-0000ED0B0000}"/>
    <cellStyle name="Normal 41 2 4 4 2" xfId="13124" xr:uid="{00000000-0005-0000-0000-000047330000}"/>
    <cellStyle name="Normal 41 2 4 4 2 3" xfId="28222" xr:uid="{00000000-0005-0000-0000-0000416E0000}"/>
    <cellStyle name="Normal 41 2 4 4 3" xfId="8104" xr:uid="{00000000-0005-0000-0000-0000AB1F0000}"/>
    <cellStyle name="Normal 41 2 4 4 3 3" xfId="23205" xr:uid="{00000000-0005-0000-0000-0000A85A0000}"/>
    <cellStyle name="Normal 41 2 4 4 5" xfId="18192" xr:uid="{00000000-0005-0000-0000-000013470000}"/>
    <cellStyle name="Normal 41 2 4 5" xfId="4743" xr:uid="{00000000-0005-0000-0000-00008A120000}"/>
    <cellStyle name="Normal 41 2 4 5 2" xfId="14795" xr:uid="{00000000-0005-0000-0000-0000CE390000}"/>
    <cellStyle name="Normal 41 2 4 5 2 3" xfId="29893" xr:uid="{00000000-0005-0000-0000-0000C8740000}"/>
    <cellStyle name="Normal 41 2 4 5 3" xfId="9775" xr:uid="{00000000-0005-0000-0000-000032260000}"/>
    <cellStyle name="Normal 41 2 4 5 3 3" xfId="24876" xr:uid="{00000000-0005-0000-0000-00002F610000}"/>
    <cellStyle name="Normal 41 2 4 5 5" xfId="19863" xr:uid="{00000000-0005-0000-0000-00009A4D0000}"/>
    <cellStyle name="Normal 41 2 4 6" xfId="11453" xr:uid="{00000000-0005-0000-0000-0000C02C0000}"/>
    <cellStyle name="Normal 41 2 4 6 3" xfId="26551" xr:uid="{00000000-0005-0000-0000-0000BA670000}"/>
    <cellStyle name="Normal 41 2 4 7" xfId="6432" xr:uid="{00000000-0005-0000-0000-000023190000}"/>
    <cellStyle name="Normal 41 2 4 7 3" xfId="21534" xr:uid="{00000000-0005-0000-0000-000021540000}"/>
    <cellStyle name="Normal 41 2 4 9" xfId="16521" xr:uid="{00000000-0005-0000-0000-00008C400000}"/>
    <cellStyle name="Normal 41 2 5" xfId="1566" xr:uid="{00000000-0005-0000-0000-000021060000}"/>
    <cellStyle name="Normal 41 2 5 2" xfId="2407" xr:uid="{00000000-0005-0000-0000-00006A090000}"/>
    <cellStyle name="Normal 41 2 5 2 2" xfId="4097" xr:uid="{00000000-0005-0000-0000-000004100000}"/>
    <cellStyle name="Normal 41 2 5 2 2 2" xfId="14170" xr:uid="{00000000-0005-0000-0000-00005D370000}"/>
    <cellStyle name="Normal 41 2 5 2 2 2 3" xfId="29268" xr:uid="{00000000-0005-0000-0000-000057720000}"/>
    <cellStyle name="Normal 41 2 5 2 2 3" xfId="9150" xr:uid="{00000000-0005-0000-0000-0000C1230000}"/>
    <cellStyle name="Normal 41 2 5 2 2 3 3" xfId="24251" xr:uid="{00000000-0005-0000-0000-0000BE5E0000}"/>
    <cellStyle name="Normal 41 2 5 2 2 5" xfId="19238" xr:uid="{00000000-0005-0000-0000-0000294B0000}"/>
    <cellStyle name="Normal 41 2 5 2 3" xfId="5789" xr:uid="{00000000-0005-0000-0000-0000A0160000}"/>
    <cellStyle name="Normal 41 2 5 2 3 2" xfId="15841" xr:uid="{00000000-0005-0000-0000-0000E43D0000}"/>
    <cellStyle name="Normal 41 2 5 2 3 2 3" xfId="30939" xr:uid="{00000000-0005-0000-0000-0000DE780000}"/>
    <cellStyle name="Normal 41 2 5 2 3 3" xfId="10821" xr:uid="{00000000-0005-0000-0000-0000482A0000}"/>
    <cellStyle name="Normal 41 2 5 2 3 3 3" xfId="25922" xr:uid="{00000000-0005-0000-0000-000045650000}"/>
    <cellStyle name="Normal 41 2 5 2 3 5" xfId="20909" xr:uid="{00000000-0005-0000-0000-0000B0510000}"/>
    <cellStyle name="Normal 41 2 5 2 4" xfId="12499" xr:uid="{00000000-0005-0000-0000-0000D6300000}"/>
    <cellStyle name="Normal 41 2 5 2 4 3" xfId="27597" xr:uid="{00000000-0005-0000-0000-0000D06B0000}"/>
    <cellStyle name="Normal 41 2 5 2 5" xfId="7478" xr:uid="{00000000-0005-0000-0000-0000391D0000}"/>
    <cellStyle name="Normal 41 2 5 2 5 3" xfId="22580" xr:uid="{00000000-0005-0000-0000-000037580000}"/>
    <cellStyle name="Normal 41 2 5 2 7" xfId="17567" xr:uid="{00000000-0005-0000-0000-0000A2440000}"/>
    <cellStyle name="Normal 41 2 5 3" xfId="3260" xr:uid="{00000000-0005-0000-0000-0000BF0C0000}"/>
    <cellStyle name="Normal 41 2 5 3 2" xfId="13334" xr:uid="{00000000-0005-0000-0000-000019340000}"/>
    <cellStyle name="Normal 41 2 5 3 2 3" xfId="28432" xr:uid="{00000000-0005-0000-0000-0000136F0000}"/>
    <cellStyle name="Normal 41 2 5 3 3" xfId="8314" xr:uid="{00000000-0005-0000-0000-00007D200000}"/>
    <cellStyle name="Normal 41 2 5 3 3 3" xfId="23415" xr:uid="{00000000-0005-0000-0000-00007A5B0000}"/>
    <cellStyle name="Normal 41 2 5 3 5" xfId="18402" xr:uid="{00000000-0005-0000-0000-0000E5470000}"/>
    <cellStyle name="Normal 41 2 5 4" xfId="4953" xr:uid="{00000000-0005-0000-0000-00005C130000}"/>
    <cellStyle name="Normal 41 2 5 4 2" xfId="15005" xr:uid="{00000000-0005-0000-0000-0000A03A0000}"/>
    <cellStyle name="Normal 41 2 5 4 2 3" xfId="30103" xr:uid="{00000000-0005-0000-0000-00009A750000}"/>
    <cellStyle name="Normal 41 2 5 4 3" xfId="9985" xr:uid="{00000000-0005-0000-0000-000004270000}"/>
    <cellStyle name="Normal 41 2 5 4 3 3" xfId="25086" xr:uid="{00000000-0005-0000-0000-000001620000}"/>
    <cellStyle name="Normal 41 2 5 4 5" xfId="20073" xr:uid="{00000000-0005-0000-0000-00006C4E0000}"/>
    <cellStyle name="Normal 41 2 5 5" xfId="11663" xr:uid="{00000000-0005-0000-0000-0000922D0000}"/>
    <cellStyle name="Normal 41 2 5 5 3" xfId="26761" xr:uid="{00000000-0005-0000-0000-00008C680000}"/>
    <cellStyle name="Normal 41 2 5 6" xfId="6642" xr:uid="{00000000-0005-0000-0000-0000F5190000}"/>
    <cellStyle name="Normal 41 2 5 6 3" xfId="21744" xr:uid="{00000000-0005-0000-0000-0000F3540000}"/>
    <cellStyle name="Normal 41 2 5 8" xfId="16731" xr:uid="{00000000-0005-0000-0000-00005E410000}"/>
    <cellStyle name="Normal 41 2 6" xfId="1987" xr:uid="{00000000-0005-0000-0000-0000C6070000}"/>
    <cellStyle name="Normal 41 2 6 2" xfId="3679" xr:uid="{00000000-0005-0000-0000-0000620E0000}"/>
    <cellStyle name="Normal 41 2 6 2 2" xfId="13752" xr:uid="{00000000-0005-0000-0000-0000BB350000}"/>
    <cellStyle name="Normal 41 2 6 2 2 3" xfId="28850" xr:uid="{00000000-0005-0000-0000-0000B5700000}"/>
    <cellStyle name="Normal 41 2 6 2 3" xfId="8732" xr:uid="{00000000-0005-0000-0000-00001F220000}"/>
    <cellStyle name="Normal 41 2 6 2 3 3" xfId="23833" xr:uid="{00000000-0005-0000-0000-00001C5D0000}"/>
    <cellStyle name="Normal 41 2 6 2 5" xfId="18820" xr:uid="{00000000-0005-0000-0000-000087490000}"/>
    <cellStyle name="Normal 41 2 6 3" xfId="5371" xr:uid="{00000000-0005-0000-0000-0000FE140000}"/>
    <cellStyle name="Normal 41 2 6 3 2" xfId="15423" xr:uid="{00000000-0005-0000-0000-0000423C0000}"/>
    <cellStyle name="Normal 41 2 6 3 2 3" xfId="30521" xr:uid="{00000000-0005-0000-0000-00003C770000}"/>
    <cellStyle name="Normal 41 2 6 3 3" xfId="10403" xr:uid="{00000000-0005-0000-0000-0000A6280000}"/>
    <cellStyle name="Normal 41 2 6 3 3 3" xfId="25504" xr:uid="{00000000-0005-0000-0000-0000A3630000}"/>
    <cellStyle name="Normal 41 2 6 3 5" xfId="20491" xr:uid="{00000000-0005-0000-0000-00000E500000}"/>
    <cellStyle name="Normal 41 2 6 4" xfId="12081" xr:uid="{00000000-0005-0000-0000-0000342F0000}"/>
    <cellStyle name="Normal 41 2 6 4 3" xfId="27179" xr:uid="{00000000-0005-0000-0000-00002E6A0000}"/>
    <cellStyle name="Normal 41 2 6 5" xfId="7060" xr:uid="{00000000-0005-0000-0000-0000971B0000}"/>
    <cellStyle name="Normal 41 2 6 5 3" xfId="22162" xr:uid="{00000000-0005-0000-0000-000095560000}"/>
    <cellStyle name="Normal 41 2 6 7" xfId="17149" xr:uid="{00000000-0005-0000-0000-000000430000}"/>
    <cellStyle name="Normal 41 2 7" xfId="2838" xr:uid="{00000000-0005-0000-0000-0000190B0000}"/>
    <cellStyle name="Normal 41 2 7 2" xfId="12916" xr:uid="{00000000-0005-0000-0000-000077320000}"/>
    <cellStyle name="Normal 41 2 7 2 3" xfId="28014" xr:uid="{00000000-0005-0000-0000-0000716D0000}"/>
    <cellStyle name="Normal 41 2 7 3" xfId="7896" xr:uid="{00000000-0005-0000-0000-0000DB1E0000}"/>
    <cellStyle name="Normal 41 2 7 3 3" xfId="22997" xr:uid="{00000000-0005-0000-0000-0000D8590000}"/>
    <cellStyle name="Normal 41 2 7 5" xfId="17984" xr:uid="{00000000-0005-0000-0000-000043460000}"/>
    <cellStyle name="Normal 41 2 8" xfId="4532" xr:uid="{00000000-0005-0000-0000-0000B7110000}"/>
    <cellStyle name="Normal 41 2 8 2" xfId="14587" xr:uid="{00000000-0005-0000-0000-0000FE380000}"/>
    <cellStyle name="Normal 41 2 8 2 3" xfId="29685" xr:uid="{00000000-0005-0000-0000-0000F8730000}"/>
    <cellStyle name="Normal 41 2 8 3" xfId="9567" xr:uid="{00000000-0005-0000-0000-000062250000}"/>
    <cellStyle name="Normal 41 2 8 3 3" xfId="24668" xr:uid="{00000000-0005-0000-0000-00005F600000}"/>
    <cellStyle name="Normal 41 2 8 5" xfId="19655" xr:uid="{00000000-0005-0000-0000-0000CA4C0000}"/>
    <cellStyle name="Normal 41 2 9" xfId="11243" xr:uid="{00000000-0005-0000-0000-0000EE2B0000}"/>
    <cellStyle name="Normal 41 2 9 3" xfId="26343" xr:uid="{00000000-0005-0000-0000-0000EA660000}"/>
    <cellStyle name="Normal 42" xfId="172" xr:uid="{00000000-0005-0000-0000-0000AC000000}"/>
    <cellStyle name="Normal 42 2" xfId="861" xr:uid="{00000000-0005-0000-0000-00005F030000}"/>
    <cellStyle name="Normal 42 2 10" xfId="6223" xr:uid="{00000000-0005-0000-0000-000052180000}"/>
    <cellStyle name="Normal 42 2 10 3" xfId="21327" xr:uid="{00000000-0005-0000-0000-000052530000}"/>
    <cellStyle name="Normal 42 2 12" xfId="16312" xr:uid="{00000000-0005-0000-0000-0000BB3F0000}"/>
    <cellStyle name="Normal 42 2 2" xfId="1187" xr:uid="{00000000-0005-0000-0000-0000A6040000}"/>
    <cellStyle name="Normal 42 2 2 11" xfId="16366" xr:uid="{00000000-0005-0000-0000-0000F13F0000}"/>
    <cellStyle name="Normal 42 2 2 2" xfId="1295" xr:uid="{00000000-0005-0000-0000-000012050000}"/>
    <cellStyle name="Normal 42 2 2 2 10" xfId="16470" xr:uid="{00000000-0005-0000-0000-000059400000}"/>
    <cellStyle name="Normal 42 2 2 2 2" xfId="1512" xr:uid="{00000000-0005-0000-0000-0000EB050000}"/>
    <cellStyle name="Normal 42 2 2 2 2 2" xfId="1933" xr:uid="{00000000-0005-0000-0000-000090070000}"/>
    <cellStyle name="Normal 42 2 2 2 2 2 2" xfId="2772" xr:uid="{00000000-0005-0000-0000-0000D70A0000}"/>
    <cellStyle name="Normal 42 2 2 2 2 2 2 2" xfId="4462" xr:uid="{00000000-0005-0000-0000-000071110000}"/>
    <cellStyle name="Normal 42 2 2 2 2 2 2 2 2" xfId="14535" xr:uid="{00000000-0005-0000-0000-0000CA380000}"/>
    <cellStyle name="Normal 42 2 2 2 2 2 2 2 2 3" xfId="29633" xr:uid="{00000000-0005-0000-0000-0000C4730000}"/>
    <cellStyle name="Normal 42 2 2 2 2 2 2 2 3" xfId="9515" xr:uid="{00000000-0005-0000-0000-00002E250000}"/>
    <cellStyle name="Normal 42 2 2 2 2 2 2 2 3 3" xfId="24616" xr:uid="{00000000-0005-0000-0000-00002B600000}"/>
    <cellStyle name="Normal 42 2 2 2 2 2 2 2 5" xfId="19603" xr:uid="{00000000-0005-0000-0000-0000964C0000}"/>
    <cellStyle name="Normal 42 2 2 2 2 2 2 3" xfId="6154" xr:uid="{00000000-0005-0000-0000-00000D180000}"/>
    <cellStyle name="Normal 42 2 2 2 2 2 2 3 2" xfId="16206" xr:uid="{00000000-0005-0000-0000-0000513F0000}"/>
    <cellStyle name="Normal 42 2 2 2 2 2 2 3 3" xfId="11186" xr:uid="{00000000-0005-0000-0000-0000B52B0000}"/>
    <cellStyle name="Normal 42 2 2 2 2 2 2 3 3 3" xfId="26287" xr:uid="{00000000-0005-0000-0000-0000B2660000}"/>
    <cellStyle name="Normal 42 2 2 2 2 2 2 3 5" xfId="21274" xr:uid="{00000000-0005-0000-0000-00001D530000}"/>
    <cellStyle name="Normal 42 2 2 2 2 2 2 4" xfId="12864" xr:uid="{00000000-0005-0000-0000-000043320000}"/>
    <cellStyle name="Normal 42 2 2 2 2 2 2 4 3" xfId="27962" xr:uid="{00000000-0005-0000-0000-00003D6D0000}"/>
    <cellStyle name="Normal 42 2 2 2 2 2 2 5" xfId="7843" xr:uid="{00000000-0005-0000-0000-0000A61E0000}"/>
    <cellStyle name="Normal 42 2 2 2 2 2 2 5 3" xfId="22945" xr:uid="{00000000-0005-0000-0000-0000A4590000}"/>
    <cellStyle name="Normal 42 2 2 2 2 2 2 7" xfId="17932" xr:uid="{00000000-0005-0000-0000-00000F460000}"/>
    <cellStyle name="Normal 42 2 2 2 2 2 3" xfId="3625" xr:uid="{00000000-0005-0000-0000-00002C0E0000}"/>
    <cellStyle name="Normal 42 2 2 2 2 2 3 2" xfId="13699" xr:uid="{00000000-0005-0000-0000-000086350000}"/>
    <cellStyle name="Normal 42 2 2 2 2 2 3 2 3" xfId="28797" xr:uid="{00000000-0005-0000-0000-000080700000}"/>
    <cellStyle name="Normal 42 2 2 2 2 2 3 3" xfId="8679" xr:uid="{00000000-0005-0000-0000-0000EA210000}"/>
    <cellStyle name="Normal 42 2 2 2 2 2 3 3 3" xfId="23780" xr:uid="{00000000-0005-0000-0000-0000E75C0000}"/>
    <cellStyle name="Normal 42 2 2 2 2 2 3 5" xfId="18767" xr:uid="{00000000-0005-0000-0000-000052490000}"/>
    <cellStyle name="Normal 42 2 2 2 2 2 4" xfId="5318" xr:uid="{00000000-0005-0000-0000-0000C9140000}"/>
    <cellStyle name="Normal 42 2 2 2 2 2 4 2" xfId="15370" xr:uid="{00000000-0005-0000-0000-00000D3C0000}"/>
    <cellStyle name="Normal 42 2 2 2 2 2 4 2 3" xfId="30468" xr:uid="{00000000-0005-0000-0000-000007770000}"/>
    <cellStyle name="Normal 42 2 2 2 2 2 4 3" xfId="10350" xr:uid="{00000000-0005-0000-0000-000071280000}"/>
    <cellStyle name="Normal 42 2 2 2 2 2 4 3 3" xfId="25451" xr:uid="{00000000-0005-0000-0000-00006E630000}"/>
    <cellStyle name="Normal 42 2 2 2 2 2 4 5" xfId="20438" xr:uid="{00000000-0005-0000-0000-0000D94F0000}"/>
    <cellStyle name="Normal 42 2 2 2 2 2 5" xfId="12028" xr:uid="{00000000-0005-0000-0000-0000FF2E0000}"/>
    <cellStyle name="Normal 42 2 2 2 2 2 5 3" xfId="27126" xr:uid="{00000000-0005-0000-0000-0000F9690000}"/>
    <cellStyle name="Normal 42 2 2 2 2 2 6" xfId="7007" xr:uid="{00000000-0005-0000-0000-0000621B0000}"/>
    <cellStyle name="Normal 42 2 2 2 2 2 6 3" xfId="22109" xr:uid="{00000000-0005-0000-0000-000060560000}"/>
    <cellStyle name="Normal 42 2 2 2 2 2 8" xfId="17096" xr:uid="{00000000-0005-0000-0000-0000CB420000}"/>
    <cellStyle name="Normal 42 2 2 2 2 3" xfId="2354" xr:uid="{00000000-0005-0000-0000-000035090000}"/>
    <cellStyle name="Normal 42 2 2 2 2 3 2" xfId="4044" xr:uid="{00000000-0005-0000-0000-0000CF0F0000}"/>
    <cellStyle name="Normal 42 2 2 2 2 3 2 2" xfId="14117" xr:uid="{00000000-0005-0000-0000-000028370000}"/>
    <cellStyle name="Normal 42 2 2 2 2 3 2 2 3" xfId="29215" xr:uid="{00000000-0005-0000-0000-000022720000}"/>
    <cellStyle name="Normal 42 2 2 2 2 3 2 3" xfId="9097" xr:uid="{00000000-0005-0000-0000-00008C230000}"/>
    <cellStyle name="Normal 42 2 2 2 2 3 2 3 3" xfId="24198" xr:uid="{00000000-0005-0000-0000-0000895E0000}"/>
    <cellStyle name="Normal 42 2 2 2 2 3 2 5" xfId="19185" xr:uid="{00000000-0005-0000-0000-0000F44A0000}"/>
    <cellStyle name="Normal 42 2 2 2 2 3 3" xfId="5736" xr:uid="{00000000-0005-0000-0000-00006B160000}"/>
    <cellStyle name="Normal 42 2 2 2 2 3 3 2" xfId="15788" xr:uid="{00000000-0005-0000-0000-0000AF3D0000}"/>
    <cellStyle name="Normal 42 2 2 2 2 3 3 2 3" xfId="30886" xr:uid="{00000000-0005-0000-0000-0000A9780000}"/>
    <cellStyle name="Normal 42 2 2 2 2 3 3 3" xfId="10768" xr:uid="{00000000-0005-0000-0000-0000132A0000}"/>
    <cellStyle name="Normal 42 2 2 2 2 3 3 3 3" xfId="25869" xr:uid="{00000000-0005-0000-0000-000010650000}"/>
    <cellStyle name="Normal 42 2 2 2 2 3 3 5" xfId="20856" xr:uid="{00000000-0005-0000-0000-00007B510000}"/>
    <cellStyle name="Normal 42 2 2 2 2 3 4" xfId="12446" xr:uid="{00000000-0005-0000-0000-0000A1300000}"/>
    <cellStyle name="Normal 42 2 2 2 2 3 4 3" xfId="27544" xr:uid="{00000000-0005-0000-0000-00009B6B0000}"/>
    <cellStyle name="Normal 42 2 2 2 2 3 5" xfId="7425" xr:uid="{00000000-0005-0000-0000-0000041D0000}"/>
    <cellStyle name="Normal 42 2 2 2 2 3 5 3" xfId="22527" xr:uid="{00000000-0005-0000-0000-000002580000}"/>
    <cellStyle name="Normal 42 2 2 2 2 3 7" xfId="17514" xr:uid="{00000000-0005-0000-0000-00006D440000}"/>
    <cellStyle name="Normal 42 2 2 2 2 4" xfId="3207" xr:uid="{00000000-0005-0000-0000-00008A0C0000}"/>
    <cellStyle name="Normal 42 2 2 2 2 4 2" xfId="13281" xr:uid="{00000000-0005-0000-0000-0000E4330000}"/>
    <cellStyle name="Normal 42 2 2 2 2 4 2 3" xfId="28379" xr:uid="{00000000-0005-0000-0000-0000DE6E0000}"/>
    <cellStyle name="Normal 42 2 2 2 2 4 3" xfId="8261" xr:uid="{00000000-0005-0000-0000-000048200000}"/>
    <cellStyle name="Normal 42 2 2 2 2 4 3 3" xfId="23362" xr:uid="{00000000-0005-0000-0000-0000455B0000}"/>
    <cellStyle name="Normal 42 2 2 2 2 4 5" xfId="18349" xr:uid="{00000000-0005-0000-0000-0000B0470000}"/>
    <cellStyle name="Normal 42 2 2 2 2 5" xfId="4900" xr:uid="{00000000-0005-0000-0000-000027130000}"/>
    <cellStyle name="Normal 42 2 2 2 2 5 2" xfId="14952" xr:uid="{00000000-0005-0000-0000-00006B3A0000}"/>
    <cellStyle name="Normal 42 2 2 2 2 5 2 3" xfId="30050" xr:uid="{00000000-0005-0000-0000-000065750000}"/>
    <cellStyle name="Normal 42 2 2 2 2 5 3" xfId="9932" xr:uid="{00000000-0005-0000-0000-0000CF260000}"/>
    <cellStyle name="Normal 42 2 2 2 2 5 3 3" xfId="25033" xr:uid="{00000000-0005-0000-0000-0000CC610000}"/>
    <cellStyle name="Normal 42 2 2 2 2 5 5" xfId="20020" xr:uid="{00000000-0005-0000-0000-0000374E0000}"/>
    <cellStyle name="Normal 42 2 2 2 2 6" xfId="11610" xr:uid="{00000000-0005-0000-0000-00005D2D0000}"/>
    <cellStyle name="Normal 42 2 2 2 2 6 3" xfId="26708" xr:uid="{00000000-0005-0000-0000-000057680000}"/>
    <cellStyle name="Normal 42 2 2 2 2 7" xfId="6589" xr:uid="{00000000-0005-0000-0000-0000C0190000}"/>
    <cellStyle name="Normal 42 2 2 2 2 7 3" xfId="21691" xr:uid="{00000000-0005-0000-0000-0000BE540000}"/>
    <cellStyle name="Normal 42 2 2 2 2 9" xfId="16678" xr:uid="{00000000-0005-0000-0000-000029410000}"/>
    <cellStyle name="Normal 42 2 2 2 3" xfId="1725" xr:uid="{00000000-0005-0000-0000-0000C0060000}"/>
    <cellStyle name="Normal 42 2 2 2 3 2" xfId="2564" xr:uid="{00000000-0005-0000-0000-0000070A0000}"/>
    <cellStyle name="Normal 42 2 2 2 3 2 2" xfId="4254" xr:uid="{00000000-0005-0000-0000-0000A1100000}"/>
    <cellStyle name="Normal 42 2 2 2 3 2 2 2" xfId="14327" xr:uid="{00000000-0005-0000-0000-0000FA370000}"/>
    <cellStyle name="Normal 42 2 2 2 3 2 2 2 3" xfId="29425" xr:uid="{00000000-0005-0000-0000-0000F4720000}"/>
    <cellStyle name="Normal 42 2 2 2 3 2 2 3" xfId="9307" xr:uid="{00000000-0005-0000-0000-00005E240000}"/>
    <cellStyle name="Normal 42 2 2 2 3 2 2 3 3" xfId="24408" xr:uid="{00000000-0005-0000-0000-00005B5F0000}"/>
    <cellStyle name="Normal 42 2 2 2 3 2 2 5" xfId="19395" xr:uid="{00000000-0005-0000-0000-0000C64B0000}"/>
    <cellStyle name="Normal 42 2 2 2 3 2 3" xfId="5946" xr:uid="{00000000-0005-0000-0000-00003D170000}"/>
    <cellStyle name="Normal 42 2 2 2 3 2 3 2" xfId="15998" xr:uid="{00000000-0005-0000-0000-0000813E0000}"/>
    <cellStyle name="Normal 42 2 2 2 3 2 3 2 3" xfId="31096" xr:uid="{00000000-0005-0000-0000-00007B790000}"/>
    <cellStyle name="Normal 42 2 2 2 3 2 3 3" xfId="10978" xr:uid="{00000000-0005-0000-0000-0000E52A0000}"/>
    <cellStyle name="Normal 42 2 2 2 3 2 3 3 3" xfId="26079" xr:uid="{00000000-0005-0000-0000-0000E2650000}"/>
    <cellStyle name="Normal 42 2 2 2 3 2 3 5" xfId="21066" xr:uid="{00000000-0005-0000-0000-00004D520000}"/>
    <cellStyle name="Normal 42 2 2 2 3 2 4" xfId="12656" xr:uid="{00000000-0005-0000-0000-000073310000}"/>
    <cellStyle name="Normal 42 2 2 2 3 2 4 3" xfId="27754" xr:uid="{00000000-0005-0000-0000-00006D6C0000}"/>
    <cellStyle name="Normal 42 2 2 2 3 2 5" xfId="7635" xr:uid="{00000000-0005-0000-0000-0000D61D0000}"/>
    <cellStyle name="Normal 42 2 2 2 3 2 5 3" xfId="22737" xr:uid="{00000000-0005-0000-0000-0000D4580000}"/>
    <cellStyle name="Normal 42 2 2 2 3 2 7" xfId="17724" xr:uid="{00000000-0005-0000-0000-00003F450000}"/>
    <cellStyle name="Normal 42 2 2 2 3 3" xfId="3417" xr:uid="{00000000-0005-0000-0000-00005C0D0000}"/>
    <cellStyle name="Normal 42 2 2 2 3 3 2" xfId="13491" xr:uid="{00000000-0005-0000-0000-0000B6340000}"/>
    <cellStyle name="Normal 42 2 2 2 3 3 2 3" xfId="28589" xr:uid="{00000000-0005-0000-0000-0000B06F0000}"/>
    <cellStyle name="Normal 42 2 2 2 3 3 3" xfId="8471" xr:uid="{00000000-0005-0000-0000-00001A210000}"/>
    <cellStyle name="Normal 42 2 2 2 3 3 3 3" xfId="23572" xr:uid="{00000000-0005-0000-0000-0000175C0000}"/>
    <cellStyle name="Normal 42 2 2 2 3 3 5" xfId="18559" xr:uid="{00000000-0005-0000-0000-000082480000}"/>
    <cellStyle name="Normal 42 2 2 2 3 4" xfId="5110" xr:uid="{00000000-0005-0000-0000-0000F9130000}"/>
    <cellStyle name="Normal 42 2 2 2 3 4 2" xfId="15162" xr:uid="{00000000-0005-0000-0000-00003D3B0000}"/>
    <cellStyle name="Normal 42 2 2 2 3 4 2 3" xfId="30260" xr:uid="{00000000-0005-0000-0000-000037760000}"/>
    <cellStyle name="Normal 42 2 2 2 3 4 3" xfId="10142" xr:uid="{00000000-0005-0000-0000-0000A1270000}"/>
    <cellStyle name="Normal 42 2 2 2 3 4 3 3" xfId="25243" xr:uid="{00000000-0005-0000-0000-00009E620000}"/>
    <cellStyle name="Normal 42 2 2 2 3 4 5" xfId="20230" xr:uid="{00000000-0005-0000-0000-0000094F0000}"/>
    <cellStyle name="Normal 42 2 2 2 3 5" xfId="11820" xr:uid="{00000000-0005-0000-0000-00002F2E0000}"/>
    <cellStyle name="Normal 42 2 2 2 3 5 3" xfId="26918" xr:uid="{00000000-0005-0000-0000-000029690000}"/>
    <cellStyle name="Normal 42 2 2 2 3 6" xfId="6799" xr:uid="{00000000-0005-0000-0000-0000921A0000}"/>
    <cellStyle name="Normal 42 2 2 2 3 6 3" xfId="21901" xr:uid="{00000000-0005-0000-0000-000090550000}"/>
    <cellStyle name="Normal 42 2 2 2 3 8" xfId="16888" xr:uid="{00000000-0005-0000-0000-0000FB410000}"/>
    <cellStyle name="Normal 42 2 2 2 4" xfId="2146" xr:uid="{00000000-0005-0000-0000-000065080000}"/>
    <cellStyle name="Normal 42 2 2 2 4 2" xfId="3836" xr:uid="{00000000-0005-0000-0000-0000FF0E0000}"/>
    <cellStyle name="Normal 42 2 2 2 4 2 2" xfId="13909" xr:uid="{00000000-0005-0000-0000-000058360000}"/>
    <cellStyle name="Normal 42 2 2 2 4 2 2 3" xfId="29007" xr:uid="{00000000-0005-0000-0000-000052710000}"/>
    <cellStyle name="Normal 42 2 2 2 4 2 3" xfId="8889" xr:uid="{00000000-0005-0000-0000-0000BC220000}"/>
    <cellStyle name="Normal 42 2 2 2 4 2 3 3" xfId="23990" xr:uid="{00000000-0005-0000-0000-0000B95D0000}"/>
    <cellStyle name="Normal 42 2 2 2 4 2 5" xfId="18977" xr:uid="{00000000-0005-0000-0000-0000244A0000}"/>
    <cellStyle name="Normal 42 2 2 2 4 3" xfId="5528" xr:uid="{00000000-0005-0000-0000-00009B150000}"/>
    <cellStyle name="Normal 42 2 2 2 4 3 2" xfId="15580" xr:uid="{00000000-0005-0000-0000-0000DF3C0000}"/>
    <cellStyle name="Normal 42 2 2 2 4 3 2 3" xfId="30678" xr:uid="{00000000-0005-0000-0000-0000D9770000}"/>
    <cellStyle name="Normal 42 2 2 2 4 3 3" xfId="10560" xr:uid="{00000000-0005-0000-0000-000043290000}"/>
    <cellStyle name="Normal 42 2 2 2 4 3 3 3" xfId="25661" xr:uid="{00000000-0005-0000-0000-000040640000}"/>
    <cellStyle name="Normal 42 2 2 2 4 3 5" xfId="20648" xr:uid="{00000000-0005-0000-0000-0000AB500000}"/>
    <cellStyle name="Normal 42 2 2 2 4 4" xfId="12238" xr:uid="{00000000-0005-0000-0000-0000D12F0000}"/>
    <cellStyle name="Normal 42 2 2 2 4 4 3" xfId="27336" xr:uid="{00000000-0005-0000-0000-0000CB6A0000}"/>
    <cellStyle name="Normal 42 2 2 2 4 5" xfId="7217" xr:uid="{00000000-0005-0000-0000-0000341C0000}"/>
    <cellStyle name="Normal 42 2 2 2 4 5 3" xfId="22319" xr:uid="{00000000-0005-0000-0000-000032570000}"/>
    <cellStyle name="Normal 42 2 2 2 4 7" xfId="17306" xr:uid="{00000000-0005-0000-0000-00009D430000}"/>
    <cellStyle name="Normal 42 2 2 2 5" xfId="2999" xr:uid="{00000000-0005-0000-0000-0000BA0B0000}"/>
    <cellStyle name="Normal 42 2 2 2 5 2" xfId="13073" xr:uid="{00000000-0005-0000-0000-000014330000}"/>
    <cellStyle name="Normal 42 2 2 2 5 2 3" xfId="28171" xr:uid="{00000000-0005-0000-0000-00000E6E0000}"/>
    <cellStyle name="Normal 42 2 2 2 5 3" xfId="8053" xr:uid="{00000000-0005-0000-0000-0000781F0000}"/>
    <cellStyle name="Normal 42 2 2 2 5 3 3" xfId="23154" xr:uid="{00000000-0005-0000-0000-0000755A0000}"/>
    <cellStyle name="Normal 42 2 2 2 5 5" xfId="18141" xr:uid="{00000000-0005-0000-0000-0000E0460000}"/>
    <cellStyle name="Normal 42 2 2 2 6" xfId="4692" xr:uid="{00000000-0005-0000-0000-000057120000}"/>
    <cellStyle name="Normal 42 2 2 2 6 2" xfId="14744" xr:uid="{00000000-0005-0000-0000-00009B390000}"/>
    <cellStyle name="Normal 42 2 2 2 6 2 3" xfId="29842" xr:uid="{00000000-0005-0000-0000-000095740000}"/>
    <cellStyle name="Normal 42 2 2 2 6 3" xfId="9724" xr:uid="{00000000-0005-0000-0000-0000FF250000}"/>
    <cellStyle name="Normal 42 2 2 2 6 3 3" xfId="24825" xr:uid="{00000000-0005-0000-0000-0000FC600000}"/>
    <cellStyle name="Normal 42 2 2 2 6 5" xfId="19812" xr:uid="{00000000-0005-0000-0000-0000674D0000}"/>
    <cellStyle name="Normal 42 2 2 2 7" xfId="11402" xr:uid="{00000000-0005-0000-0000-00008D2C0000}"/>
    <cellStyle name="Normal 42 2 2 2 7 3" xfId="26500" xr:uid="{00000000-0005-0000-0000-000087670000}"/>
    <cellStyle name="Normal 42 2 2 2 8" xfId="6381" xr:uid="{00000000-0005-0000-0000-0000F0180000}"/>
    <cellStyle name="Normal 42 2 2 2 8 3" xfId="21483" xr:uid="{00000000-0005-0000-0000-0000EE530000}"/>
    <cellStyle name="Normal 42 2 2 3" xfId="1408" xr:uid="{00000000-0005-0000-0000-000083050000}"/>
    <cellStyle name="Normal 42 2 2 3 2" xfId="1829" xr:uid="{00000000-0005-0000-0000-000028070000}"/>
    <cellStyle name="Normal 42 2 2 3 2 2" xfId="2668" xr:uid="{00000000-0005-0000-0000-00006F0A0000}"/>
    <cellStyle name="Normal 42 2 2 3 2 2 2" xfId="4358" xr:uid="{00000000-0005-0000-0000-000009110000}"/>
    <cellStyle name="Normal 42 2 2 3 2 2 2 2" xfId="14431" xr:uid="{00000000-0005-0000-0000-000062380000}"/>
    <cellStyle name="Normal 42 2 2 3 2 2 2 2 3" xfId="29529" xr:uid="{00000000-0005-0000-0000-00005C730000}"/>
    <cellStyle name="Normal 42 2 2 3 2 2 2 3" xfId="9411" xr:uid="{00000000-0005-0000-0000-0000C6240000}"/>
    <cellStyle name="Normal 42 2 2 3 2 2 2 3 3" xfId="24512" xr:uid="{00000000-0005-0000-0000-0000C35F0000}"/>
    <cellStyle name="Normal 42 2 2 3 2 2 2 5" xfId="19499" xr:uid="{00000000-0005-0000-0000-00002E4C0000}"/>
    <cellStyle name="Normal 42 2 2 3 2 2 3" xfId="6050" xr:uid="{00000000-0005-0000-0000-0000A5170000}"/>
    <cellStyle name="Normal 42 2 2 3 2 2 3 2" xfId="16102" xr:uid="{00000000-0005-0000-0000-0000E93E0000}"/>
    <cellStyle name="Normal 42 2 2 3 2 2 3 2 3" xfId="31200" xr:uid="{00000000-0005-0000-0000-0000E3790000}"/>
    <cellStyle name="Normal 42 2 2 3 2 2 3 3" xfId="11082" xr:uid="{00000000-0005-0000-0000-00004D2B0000}"/>
    <cellStyle name="Normal 42 2 2 3 2 2 3 3 3" xfId="26183" xr:uid="{00000000-0005-0000-0000-00004A660000}"/>
    <cellStyle name="Normal 42 2 2 3 2 2 3 5" xfId="21170" xr:uid="{00000000-0005-0000-0000-0000B5520000}"/>
    <cellStyle name="Normal 42 2 2 3 2 2 4" xfId="12760" xr:uid="{00000000-0005-0000-0000-0000DB310000}"/>
    <cellStyle name="Normal 42 2 2 3 2 2 4 3" xfId="27858" xr:uid="{00000000-0005-0000-0000-0000D56C0000}"/>
    <cellStyle name="Normal 42 2 2 3 2 2 5" xfId="7739" xr:uid="{00000000-0005-0000-0000-00003E1E0000}"/>
    <cellStyle name="Normal 42 2 2 3 2 2 5 3" xfId="22841" xr:uid="{00000000-0005-0000-0000-00003C590000}"/>
    <cellStyle name="Normal 42 2 2 3 2 2 7" xfId="17828" xr:uid="{00000000-0005-0000-0000-0000A7450000}"/>
    <cellStyle name="Normal 42 2 2 3 2 3" xfId="3521" xr:uid="{00000000-0005-0000-0000-0000C40D0000}"/>
    <cellStyle name="Normal 42 2 2 3 2 3 2" xfId="13595" xr:uid="{00000000-0005-0000-0000-00001E350000}"/>
    <cellStyle name="Normal 42 2 2 3 2 3 2 3" xfId="28693" xr:uid="{00000000-0005-0000-0000-000018700000}"/>
    <cellStyle name="Normal 42 2 2 3 2 3 3" xfId="8575" xr:uid="{00000000-0005-0000-0000-000082210000}"/>
    <cellStyle name="Normal 42 2 2 3 2 3 3 3" xfId="23676" xr:uid="{00000000-0005-0000-0000-00007F5C0000}"/>
    <cellStyle name="Normal 42 2 2 3 2 3 5" xfId="18663" xr:uid="{00000000-0005-0000-0000-0000EA480000}"/>
    <cellStyle name="Normal 42 2 2 3 2 4" xfId="5214" xr:uid="{00000000-0005-0000-0000-000061140000}"/>
    <cellStyle name="Normal 42 2 2 3 2 4 2" xfId="15266" xr:uid="{00000000-0005-0000-0000-0000A53B0000}"/>
    <cellStyle name="Normal 42 2 2 3 2 4 2 3" xfId="30364" xr:uid="{00000000-0005-0000-0000-00009F760000}"/>
    <cellStyle name="Normal 42 2 2 3 2 4 3" xfId="10246" xr:uid="{00000000-0005-0000-0000-000009280000}"/>
    <cellStyle name="Normal 42 2 2 3 2 4 3 3" xfId="25347" xr:uid="{00000000-0005-0000-0000-000006630000}"/>
    <cellStyle name="Normal 42 2 2 3 2 4 5" xfId="20334" xr:uid="{00000000-0005-0000-0000-0000714F0000}"/>
    <cellStyle name="Normal 42 2 2 3 2 5" xfId="11924" xr:uid="{00000000-0005-0000-0000-0000972E0000}"/>
    <cellStyle name="Normal 42 2 2 3 2 5 3" xfId="27022" xr:uid="{00000000-0005-0000-0000-000091690000}"/>
    <cellStyle name="Normal 42 2 2 3 2 6" xfId="6903" xr:uid="{00000000-0005-0000-0000-0000FA1A0000}"/>
    <cellStyle name="Normal 42 2 2 3 2 6 3" xfId="22005" xr:uid="{00000000-0005-0000-0000-0000F8550000}"/>
    <cellStyle name="Normal 42 2 2 3 2 8" xfId="16992" xr:uid="{00000000-0005-0000-0000-000063420000}"/>
    <cellStyle name="Normal 42 2 2 3 3" xfId="2250" xr:uid="{00000000-0005-0000-0000-0000CD080000}"/>
    <cellStyle name="Normal 42 2 2 3 3 2" xfId="3940" xr:uid="{00000000-0005-0000-0000-0000670F0000}"/>
    <cellStyle name="Normal 42 2 2 3 3 2 2" xfId="14013" xr:uid="{00000000-0005-0000-0000-0000C0360000}"/>
    <cellStyle name="Normal 42 2 2 3 3 2 2 3" xfId="29111" xr:uid="{00000000-0005-0000-0000-0000BA710000}"/>
    <cellStyle name="Normal 42 2 2 3 3 2 3" xfId="8993" xr:uid="{00000000-0005-0000-0000-000024230000}"/>
    <cellStyle name="Normal 42 2 2 3 3 2 3 3" xfId="24094" xr:uid="{00000000-0005-0000-0000-0000215E0000}"/>
    <cellStyle name="Normal 42 2 2 3 3 2 5" xfId="19081" xr:uid="{00000000-0005-0000-0000-00008C4A0000}"/>
    <cellStyle name="Normal 42 2 2 3 3 3" xfId="5632" xr:uid="{00000000-0005-0000-0000-000003160000}"/>
    <cellStyle name="Normal 42 2 2 3 3 3 2" xfId="15684" xr:uid="{00000000-0005-0000-0000-0000473D0000}"/>
    <cellStyle name="Normal 42 2 2 3 3 3 2 3" xfId="30782" xr:uid="{00000000-0005-0000-0000-000041780000}"/>
    <cellStyle name="Normal 42 2 2 3 3 3 3" xfId="10664" xr:uid="{00000000-0005-0000-0000-0000AB290000}"/>
    <cellStyle name="Normal 42 2 2 3 3 3 3 3" xfId="25765" xr:uid="{00000000-0005-0000-0000-0000A8640000}"/>
    <cellStyle name="Normal 42 2 2 3 3 3 5" xfId="20752" xr:uid="{00000000-0005-0000-0000-000013510000}"/>
    <cellStyle name="Normal 42 2 2 3 3 4" xfId="12342" xr:uid="{00000000-0005-0000-0000-000039300000}"/>
    <cellStyle name="Normal 42 2 2 3 3 4 3" xfId="27440" xr:uid="{00000000-0005-0000-0000-0000336B0000}"/>
    <cellStyle name="Normal 42 2 2 3 3 5" xfId="7321" xr:uid="{00000000-0005-0000-0000-00009C1C0000}"/>
    <cellStyle name="Normal 42 2 2 3 3 5 3" xfId="22423" xr:uid="{00000000-0005-0000-0000-00009A570000}"/>
    <cellStyle name="Normal 42 2 2 3 3 7" xfId="17410" xr:uid="{00000000-0005-0000-0000-000005440000}"/>
    <cellStyle name="Normal 42 2 2 3 4" xfId="3103" xr:uid="{00000000-0005-0000-0000-0000220C0000}"/>
    <cellStyle name="Normal 42 2 2 3 4 2" xfId="13177" xr:uid="{00000000-0005-0000-0000-00007C330000}"/>
    <cellStyle name="Normal 42 2 2 3 4 2 3" xfId="28275" xr:uid="{00000000-0005-0000-0000-0000766E0000}"/>
    <cellStyle name="Normal 42 2 2 3 4 3" xfId="8157" xr:uid="{00000000-0005-0000-0000-0000E01F0000}"/>
    <cellStyle name="Normal 42 2 2 3 4 3 3" xfId="23258" xr:uid="{00000000-0005-0000-0000-0000DD5A0000}"/>
    <cellStyle name="Normal 42 2 2 3 4 5" xfId="18245" xr:uid="{00000000-0005-0000-0000-000048470000}"/>
    <cellStyle name="Normal 42 2 2 3 5" xfId="4796" xr:uid="{00000000-0005-0000-0000-0000BF120000}"/>
    <cellStyle name="Normal 42 2 2 3 5 2" xfId="14848" xr:uid="{00000000-0005-0000-0000-0000033A0000}"/>
    <cellStyle name="Normal 42 2 2 3 5 2 3" xfId="29946" xr:uid="{00000000-0005-0000-0000-0000FD740000}"/>
    <cellStyle name="Normal 42 2 2 3 5 3" xfId="9828" xr:uid="{00000000-0005-0000-0000-000067260000}"/>
    <cellStyle name="Normal 42 2 2 3 5 3 3" xfId="24929" xr:uid="{00000000-0005-0000-0000-000064610000}"/>
    <cellStyle name="Normal 42 2 2 3 5 5" xfId="19916" xr:uid="{00000000-0005-0000-0000-0000CF4D0000}"/>
    <cellStyle name="Normal 42 2 2 3 6" xfId="11506" xr:uid="{00000000-0005-0000-0000-0000F52C0000}"/>
    <cellStyle name="Normal 42 2 2 3 6 3" xfId="26604" xr:uid="{00000000-0005-0000-0000-0000EF670000}"/>
    <cellStyle name="Normal 42 2 2 3 7" xfId="6485" xr:uid="{00000000-0005-0000-0000-000058190000}"/>
    <cellStyle name="Normal 42 2 2 3 7 3" xfId="21587" xr:uid="{00000000-0005-0000-0000-000056540000}"/>
    <cellStyle name="Normal 42 2 2 3 9" xfId="16574" xr:uid="{00000000-0005-0000-0000-0000C1400000}"/>
    <cellStyle name="Normal 42 2 2 4" xfId="1621" xr:uid="{00000000-0005-0000-0000-000058060000}"/>
    <cellStyle name="Normal 42 2 2 4 2" xfId="2460" xr:uid="{00000000-0005-0000-0000-00009F090000}"/>
    <cellStyle name="Normal 42 2 2 4 2 2" xfId="4150" xr:uid="{00000000-0005-0000-0000-000039100000}"/>
    <cellStyle name="Normal 42 2 2 4 2 2 2" xfId="14223" xr:uid="{00000000-0005-0000-0000-000092370000}"/>
    <cellStyle name="Normal 42 2 2 4 2 2 2 3" xfId="29321" xr:uid="{00000000-0005-0000-0000-00008C720000}"/>
    <cellStyle name="Normal 42 2 2 4 2 2 3" xfId="9203" xr:uid="{00000000-0005-0000-0000-0000F6230000}"/>
    <cellStyle name="Normal 42 2 2 4 2 2 3 3" xfId="24304" xr:uid="{00000000-0005-0000-0000-0000F35E0000}"/>
    <cellStyle name="Normal 42 2 2 4 2 2 5" xfId="19291" xr:uid="{00000000-0005-0000-0000-00005E4B0000}"/>
    <cellStyle name="Normal 42 2 2 4 2 3" xfId="5842" xr:uid="{00000000-0005-0000-0000-0000D5160000}"/>
    <cellStyle name="Normal 42 2 2 4 2 3 2" xfId="15894" xr:uid="{00000000-0005-0000-0000-0000193E0000}"/>
    <cellStyle name="Normal 42 2 2 4 2 3 2 3" xfId="30992" xr:uid="{00000000-0005-0000-0000-000013790000}"/>
    <cellStyle name="Normal 42 2 2 4 2 3 3" xfId="10874" xr:uid="{00000000-0005-0000-0000-00007D2A0000}"/>
    <cellStyle name="Normal 42 2 2 4 2 3 3 3" xfId="25975" xr:uid="{00000000-0005-0000-0000-00007A650000}"/>
    <cellStyle name="Normal 42 2 2 4 2 3 5" xfId="20962" xr:uid="{00000000-0005-0000-0000-0000E5510000}"/>
    <cellStyle name="Normal 42 2 2 4 2 4" xfId="12552" xr:uid="{00000000-0005-0000-0000-00000B310000}"/>
    <cellStyle name="Normal 42 2 2 4 2 4 3" xfId="27650" xr:uid="{00000000-0005-0000-0000-0000056C0000}"/>
    <cellStyle name="Normal 42 2 2 4 2 5" xfId="7531" xr:uid="{00000000-0005-0000-0000-00006E1D0000}"/>
    <cellStyle name="Normal 42 2 2 4 2 5 3" xfId="22633" xr:uid="{00000000-0005-0000-0000-00006C580000}"/>
    <cellStyle name="Normal 42 2 2 4 2 7" xfId="17620" xr:uid="{00000000-0005-0000-0000-0000D7440000}"/>
    <cellStyle name="Normal 42 2 2 4 3" xfId="3313" xr:uid="{00000000-0005-0000-0000-0000F40C0000}"/>
    <cellStyle name="Normal 42 2 2 4 3 2" xfId="13387" xr:uid="{00000000-0005-0000-0000-00004E340000}"/>
    <cellStyle name="Normal 42 2 2 4 3 2 3" xfId="28485" xr:uid="{00000000-0005-0000-0000-0000486F0000}"/>
    <cellStyle name="Normal 42 2 2 4 3 3" xfId="8367" xr:uid="{00000000-0005-0000-0000-0000B2200000}"/>
    <cellStyle name="Normal 42 2 2 4 3 3 3" xfId="23468" xr:uid="{00000000-0005-0000-0000-0000AF5B0000}"/>
    <cellStyle name="Normal 42 2 2 4 3 5" xfId="18455" xr:uid="{00000000-0005-0000-0000-00001A480000}"/>
    <cellStyle name="Normal 42 2 2 4 4" xfId="5006" xr:uid="{00000000-0005-0000-0000-000091130000}"/>
    <cellStyle name="Normal 42 2 2 4 4 2" xfId="15058" xr:uid="{00000000-0005-0000-0000-0000D53A0000}"/>
    <cellStyle name="Normal 42 2 2 4 4 2 3" xfId="30156" xr:uid="{00000000-0005-0000-0000-0000CF750000}"/>
    <cellStyle name="Normal 42 2 2 4 4 3" xfId="10038" xr:uid="{00000000-0005-0000-0000-000039270000}"/>
    <cellStyle name="Normal 42 2 2 4 4 3 3" xfId="25139" xr:uid="{00000000-0005-0000-0000-000036620000}"/>
    <cellStyle name="Normal 42 2 2 4 4 5" xfId="20126" xr:uid="{00000000-0005-0000-0000-0000A14E0000}"/>
    <cellStyle name="Normal 42 2 2 4 5" xfId="11716" xr:uid="{00000000-0005-0000-0000-0000C72D0000}"/>
    <cellStyle name="Normal 42 2 2 4 5 3" xfId="26814" xr:uid="{00000000-0005-0000-0000-0000C1680000}"/>
    <cellStyle name="Normal 42 2 2 4 6" xfId="6695" xr:uid="{00000000-0005-0000-0000-00002A1A0000}"/>
    <cellStyle name="Normal 42 2 2 4 6 3" xfId="21797" xr:uid="{00000000-0005-0000-0000-000028550000}"/>
    <cellStyle name="Normal 42 2 2 4 8" xfId="16784" xr:uid="{00000000-0005-0000-0000-000093410000}"/>
    <cellStyle name="Normal 42 2 2 5" xfId="2042" xr:uid="{00000000-0005-0000-0000-0000FD070000}"/>
    <cellStyle name="Normal 42 2 2 5 2" xfId="3732" xr:uid="{00000000-0005-0000-0000-0000970E0000}"/>
    <cellStyle name="Normal 42 2 2 5 2 2" xfId="13805" xr:uid="{00000000-0005-0000-0000-0000F0350000}"/>
    <cellStyle name="Normal 42 2 2 5 2 2 3" xfId="28903" xr:uid="{00000000-0005-0000-0000-0000EA700000}"/>
    <cellStyle name="Normal 42 2 2 5 2 3" xfId="8785" xr:uid="{00000000-0005-0000-0000-000054220000}"/>
    <cellStyle name="Normal 42 2 2 5 2 3 3" xfId="23886" xr:uid="{00000000-0005-0000-0000-0000515D0000}"/>
    <cellStyle name="Normal 42 2 2 5 2 5" xfId="18873" xr:uid="{00000000-0005-0000-0000-0000BC490000}"/>
    <cellStyle name="Normal 42 2 2 5 3" xfId="5424" xr:uid="{00000000-0005-0000-0000-000033150000}"/>
    <cellStyle name="Normal 42 2 2 5 3 2" xfId="15476" xr:uid="{00000000-0005-0000-0000-0000773C0000}"/>
    <cellStyle name="Normal 42 2 2 5 3 2 3" xfId="30574" xr:uid="{00000000-0005-0000-0000-000071770000}"/>
    <cellStyle name="Normal 42 2 2 5 3 3" xfId="10456" xr:uid="{00000000-0005-0000-0000-0000DB280000}"/>
    <cellStyle name="Normal 42 2 2 5 3 3 3" xfId="25557" xr:uid="{00000000-0005-0000-0000-0000D8630000}"/>
    <cellStyle name="Normal 42 2 2 5 3 5" xfId="20544" xr:uid="{00000000-0005-0000-0000-000043500000}"/>
    <cellStyle name="Normal 42 2 2 5 4" xfId="12134" xr:uid="{00000000-0005-0000-0000-0000692F0000}"/>
    <cellStyle name="Normal 42 2 2 5 4 3" xfId="27232" xr:uid="{00000000-0005-0000-0000-0000636A0000}"/>
    <cellStyle name="Normal 42 2 2 5 5" xfId="7113" xr:uid="{00000000-0005-0000-0000-0000CC1B0000}"/>
    <cellStyle name="Normal 42 2 2 5 5 3" xfId="22215" xr:uid="{00000000-0005-0000-0000-0000CA560000}"/>
    <cellStyle name="Normal 42 2 2 5 7" xfId="17202" xr:uid="{00000000-0005-0000-0000-000035430000}"/>
    <cellStyle name="Normal 42 2 2 6" xfId="2895" xr:uid="{00000000-0005-0000-0000-0000520B0000}"/>
    <cellStyle name="Normal 42 2 2 6 2" xfId="12969" xr:uid="{00000000-0005-0000-0000-0000AC320000}"/>
    <cellStyle name="Normal 42 2 2 6 2 3" xfId="28067" xr:uid="{00000000-0005-0000-0000-0000A66D0000}"/>
    <cellStyle name="Normal 42 2 2 6 3" xfId="7949" xr:uid="{00000000-0005-0000-0000-0000101F0000}"/>
    <cellStyle name="Normal 42 2 2 6 3 3" xfId="23050" xr:uid="{00000000-0005-0000-0000-00000D5A0000}"/>
    <cellStyle name="Normal 42 2 2 6 5" xfId="18037" xr:uid="{00000000-0005-0000-0000-000078460000}"/>
    <cellStyle name="Normal 42 2 2 7" xfId="4588" xr:uid="{00000000-0005-0000-0000-0000EF110000}"/>
    <cellStyle name="Normal 42 2 2 7 2" xfId="14640" xr:uid="{00000000-0005-0000-0000-000033390000}"/>
    <cellStyle name="Normal 42 2 2 7 2 3" xfId="29738" xr:uid="{00000000-0005-0000-0000-00002D740000}"/>
    <cellStyle name="Normal 42 2 2 7 3" xfId="9620" xr:uid="{00000000-0005-0000-0000-000097250000}"/>
    <cellStyle name="Normal 42 2 2 7 3 3" xfId="24721" xr:uid="{00000000-0005-0000-0000-000094600000}"/>
    <cellStyle name="Normal 42 2 2 7 5" xfId="19708" xr:uid="{00000000-0005-0000-0000-0000FF4C0000}"/>
    <cellStyle name="Normal 42 2 2 8" xfId="11298" xr:uid="{00000000-0005-0000-0000-0000252C0000}"/>
    <cellStyle name="Normal 42 2 2 8 3" xfId="26396" xr:uid="{00000000-0005-0000-0000-00001F670000}"/>
    <cellStyle name="Normal 42 2 2 9" xfId="6277" xr:uid="{00000000-0005-0000-0000-000088180000}"/>
    <cellStyle name="Normal 42 2 2 9 3" xfId="21379" xr:uid="{00000000-0005-0000-0000-000086530000}"/>
    <cellStyle name="Normal 42 2 3" xfId="1241" xr:uid="{00000000-0005-0000-0000-0000DC040000}"/>
    <cellStyle name="Normal 42 2 3 10" xfId="16418" xr:uid="{00000000-0005-0000-0000-000025400000}"/>
    <cellStyle name="Normal 42 2 3 2" xfId="1460" xr:uid="{00000000-0005-0000-0000-0000B7050000}"/>
    <cellStyle name="Normal 42 2 3 2 2" xfId="1881" xr:uid="{00000000-0005-0000-0000-00005C070000}"/>
    <cellStyle name="Normal 42 2 3 2 2 2" xfId="2720" xr:uid="{00000000-0005-0000-0000-0000A30A0000}"/>
    <cellStyle name="Normal 42 2 3 2 2 2 2" xfId="4410" xr:uid="{00000000-0005-0000-0000-00003D110000}"/>
    <cellStyle name="Normal 42 2 3 2 2 2 2 2" xfId="14483" xr:uid="{00000000-0005-0000-0000-000096380000}"/>
    <cellStyle name="Normal 42 2 3 2 2 2 2 2 3" xfId="29581" xr:uid="{00000000-0005-0000-0000-000090730000}"/>
    <cellStyle name="Normal 42 2 3 2 2 2 2 3" xfId="9463" xr:uid="{00000000-0005-0000-0000-0000FA240000}"/>
    <cellStyle name="Normal 42 2 3 2 2 2 2 3 3" xfId="24564" xr:uid="{00000000-0005-0000-0000-0000F75F0000}"/>
    <cellStyle name="Normal 42 2 3 2 2 2 2 5" xfId="19551" xr:uid="{00000000-0005-0000-0000-0000624C0000}"/>
    <cellStyle name="Normal 42 2 3 2 2 2 3" xfId="6102" xr:uid="{00000000-0005-0000-0000-0000D9170000}"/>
    <cellStyle name="Normal 42 2 3 2 2 2 3 2" xfId="16154" xr:uid="{00000000-0005-0000-0000-00001D3F0000}"/>
    <cellStyle name="Normal 42 2 3 2 2 2 3 2 3" xfId="31252" xr:uid="{00000000-0005-0000-0000-0000177A0000}"/>
    <cellStyle name="Normal 42 2 3 2 2 2 3 3" xfId="11134" xr:uid="{00000000-0005-0000-0000-0000812B0000}"/>
    <cellStyle name="Normal 42 2 3 2 2 2 3 3 3" xfId="26235" xr:uid="{00000000-0005-0000-0000-00007E660000}"/>
    <cellStyle name="Normal 42 2 3 2 2 2 3 5" xfId="21222" xr:uid="{00000000-0005-0000-0000-0000E9520000}"/>
    <cellStyle name="Normal 42 2 3 2 2 2 4" xfId="12812" xr:uid="{00000000-0005-0000-0000-00000F320000}"/>
    <cellStyle name="Normal 42 2 3 2 2 2 4 3" xfId="27910" xr:uid="{00000000-0005-0000-0000-0000096D0000}"/>
    <cellStyle name="Normal 42 2 3 2 2 2 5" xfId="7791" xr:uid="{00000000-0005-0000-0000-0000721E0000}"/>
    <cellStyle name="Normal 42 2 3 2 2 2 5 3" xfId="22893" xr:uid="{00000000-0005-0000-0000-000070590000}"/>
    <cellStyle name="Normal 42 2 3 2 2 2 7" xfId="17880" xr:uid="{00000000-0005-0000-0000-0000DB450000}"/>
    <cellStyle name="Normal 42 2 3 2 2 3" xfId="3573" xr:uid="{00000000-0005-0000-0000-0000F80D0000}"/>
    <cellStyle name="Normal 42 2 3 2 2 3 2" xfId="13647" xr:uid="{00000000-0005-0000-0000-000052350000}"/>
    <cellStyle name="Normal 42 2 3 2 2 3 2 3" xfId="28745" xr:uid="{00000000-0005-0000-0000-00004C700000}"/>
    <cellStyle name="Normal 42 2 3 2 2 3 3" xfId="8627" xr:uid="{00000000-0005-0000-0000-0000B6210000}"/>
    <cellStyle name="Normal 42 2 3 2 2 3 3 3" xfId="23728" xr:uid="{00000000-0005-0000-0000-0000B35C0000}"/>
    <cellStyle name="Normal 42 2 3 2 2 3 5" xfId="18715" xr:uid="{00000000-0005-0000-0000-00001E490000}"/>
    <cellStyle name="Normal 42 2 3 2 2 4" xfId="5266" xr:uid="{00000000-0005-0000-0000-000095140000}"/>
    <cellStyle name="Normal 42 2 3 2 2 4 2" xfId="15318" xr:uid="{00000000-0005-0000-0000-0000D93B0000}"/>
    <cellStyle name="Normal 42 2 3 2 2 4 2 3" xfId="30416" xr:uid="{00000000-0005-0000-0000-0000D3760000}"/>
    <cellStyle name="Normal 42 2 3 2 2 4 3" xfId="10298" xr:uid="{00000000-0005-0000-0000-00003D280000}"/>
    <cellStyle name="Normal 42 2 3 2 2 4 3 3" xfId="25399" xr:uid="{00000000-0005-0000-0000-00003A630000}"/>
    <cellStyle name="Normal 42 2 3 2 2 4 5" xfId="20386" xr:uid="{00000000-0005-0000-0000-0000A54F0000}"/>
    <cellStyle name="Normal 42 2 3 2 2 5" xfId="11976" xr:uid="{00000000-0005-0000-0000-0000CB2E0000}"/>
    <cellStyle name="Normal 42 2 3 2 2 5 3" xfId="27074" xr:uid="{00000000-0005-0000-0000-0000C5690000}"/>
    <cellStyle name="Normal 42 2 3 2 2 6" xfId="6955" xr:uid="{00000000-0005-0000-0000-00002E1B0000}"/>
    <cellStyle name="Normal 42 2 3 2 2 6 3" xfId="22057" xr:uid="{00000000-0005-0000-0000-00002C560000}"/>
    <cellStyle name="Normal 42 2 3 2 2 8" xfId="17044" xr:uid="{00000000-0005-0000-0000-000097420000}"/>
    <cellStyle name="Normal 42 2 3 2 3" xfId="2302" xr:uid="{00000000-0005-0000-0000-000001090000}"/>
    <cellStyle name="Normal 42 2 3 2 3 2" xfId="3992" xr:uid="{00000000-0005-0000-0000-00009B0F0000}"/>
    <cellStyle name="Normal 42 2 3 2 3 2 2" xfId="14065" xr:uid="{00000000-0005-0000-0000-0000F4360000}"/>
    <cellStyle name="Normal 42 2 3 2 3 2 2 3" xfId="29163" xr:uid="{00000000-0005-0000-0000-0000EE710000}"/>
    <cellStyle name="Normal 42 2 3 2 3 2 3" xfId="9045" xr:uid="{00000000-0005-0000-0000-000058230000}"/>
    <cellStyle name="Normal 42 2 3 2 3 2 3 3" xfId="24146" xr:uid="{00000000-0005-0000-0000-0000555E0000}"/>
    <cellStyle name="Normal 42 2 3 2 3 2 5" xfId="19133" xr:uid="{00000000-0005-0000-0000-0000C04A0000}"/>
    <cellStyle name="Normal 42 2 3 2 3 3" xfId="5684" xr:uid="{00000000-0005-0000-0000-000037160000}"/>
    <cellStyle name="Normal 42 2 3 2 3 3 2" xfId="15736" xr:uid="{00000000-0005-0000-0000-00007B3D0000}"/>
    <cellStyle name="Normal 42 2 3 2 3 3 2 3" xfId="30834" xr:uid="{00000000-0005-0000-0000-000075780000}"/>
    <cellStyle name="Normal 42 2 3 2 3 3 3" xfId="10716" xr:uid="{00000000-0005-0000-0000-0000DF290000}"/>
    <cellStyle name="Normal 42 2 3 2 3 3 3 3" xfId="25817" xr:uid="{00000000-0005-0000-0000-0000DC640000}"/>
    <cellStyle name="Normal 42 2 3 2 3 3 5" xfId="20804" xr:uid="{00000000-0005-0000-0000-000047510000}"/>
    <cellStyle name="Normal 42 2 3 2 3 4" xfId="12394" xr:uid="{00000000-0005-0000-0000-00006D300000}"/>
    <cellStyle name="Normal 42 2 3 2 3 4 3" xfId="27492" xr:uid="{00000000-0005-0000-0000-0000676B0000}"/>
    <cellStyle name="Normal 42 2 3 2 3 5" xfId="7373" xr:uid="{00000000-0005-0000-0000-0000D01C0000}"/>
    <cellStyle name="Normal 42 2 3 2 3 5 3" xfId="22475" xr:uid="{00000000-0005-0000-0000-0000CE570000}"/>
    <cellStyle name="Normal 42 2 3 2 3 7" xfId="17462" xr:uid="{00000000-0005-0000-0000-000039440000}"/>
    <cellStyle name="Normal 42 2 3 2 4" xfId="3155" xr:uid="{00000000-0005-0000-0000-0000560C0000}"/>
    <cellStyle name="Normal 42 2 3 2 4 2" xfId="13229" xr:uid="{00000000-0005-0000-0000-0000B0330000}"/>
    <cellStyle name="Normal 42 2 3 2 4 2 3" xfId="28327" xr:uid="{00000000-0005-0000-0000-0000AA6E0000}"/>
    <cellStyle name="Normal 42 2 3 2 4 3" xfId="8209" xr:uid="{00000000-0005-0000-0000-000014200000}"/>
    <cellStyle name="Normal 42 2 3 2 4 3 3" xfId="23310" xr:uid="{00000000-0005-0000-0000-0000115B0000}"/>
    <cellStyle name="Normal 42 2 3 2 4 5" xfId="18297" xr:uid="{00000000-0005-0000-0000-00007C470000}"/>
    <cellStyle name="Normal 42 2 3 2 5" xfId="4848" xr:uid="{00000000-0005-0000-0000-0000F3120000}"/>
    <cellStyle name="Normal 42 2 3 2 5 2" xfId="14900" xr:uid="{00000000-0005-0000-0000-0000373A0000}"/>
    <cellStyle name="Normal 42 2 3 2 5 2 3" xfId="29998" xr:uid="{00000000-0005-0000-0000-000031750000}"/>
    <cellStyle name="Normal 42 2 3 2 5 3" xfId="9880" xr:uid="{00000000-0005-0000-0000-00009B260000}"/>
    <cellStyle name="Normal 42 2 3 2 5 3 3" xfId="24981" xr:uid="{00000000-0005-0000-0000-000098610000}"/>
    <cellStyle name="Normal 42 2 3 2 5 5" xfId="19968" xr:uid="{00000000-0005-0000-0000-0000034E0000}"/>
    <cellStyle name="Normal 42 2 3 2 6" xfId="11558" xr:uid="{00000000-0005-0000-0000-0000292D0000}"/>
    <cellStyle name="Normal 42 2 3 2 6 3" xfId="26656" xr:uid="{00000000-0005-0000-0000-000023680000}"/>
    <cellStyle name="Normal 42 2 3 2 7" xfId="6537" xr:uid="{00000000-0005-0000-0000-00008C190000}"/>
    <cellStyle name="Normal 42 2 3 2 7 3" xfId="21639" xr:uid="{00000000-0005-0000-0000-00008A540000}"/>
    <cellStyle name="Normal 42 2 3 2 9" xfId="16626" xr:uid="{00000000-0005-0000-0000-0000F5400000}"/>
    <cellStyle name="Normal 42 2 3 3" xfId="1673" xr:uid="{00000000-0005-0000-0000-00008C060000}"/>
    <cellStyle name="Normal 42 2 3 3 2" xfId="2512" xr:uid="{00000000-0005-0000-0000-0000D3090000}"/>
    <cellStyle name="Normal 42 2 3 3 2 2" xfId="4202" xr:uid="{00000000-0005-0000-0000-00006D100000}"/>
    <cellStyle name="Normal 42 2 3 3 2 2 2" xfId="14275" xr:uid="{00000000-0005-0000-0000-0000C6370000}"/>
    <cellStyle name="Normal 42 2 3 3 2 2 2 3" xfId="29373" xr:uid="{00000000-0005-0000-0000-0000C0720000}"/>
    <cellStyle name="Normal 42 2 3 3 2 2 3" xfId="9255" xr:uid="{00000000-0005-0000-0000-00002A240000}"/>
    <cellStyle name="Normal 42 2 3 3 2 2 3 3" xfId="24356" xr:uid="{00000000-0005-0000-0000-0000275F0000}"/>
    <cellStyle name="Normal 42 2 3 3 2 2 5" xfId="19343" xr:uid="{00000000-0005-0000-0000-0000924B0000}"/>
    <cellStyle name="Normal 42 2 3 3 2 3" xfId="5894" xr:uid="{00000000-0005-0000-0000-000009170000}"/>
    <cellStyle name="Normal 42 2 3 3 2 3 2" xfId="15946" xr:uid="{00000000-0005-0000-0000-00004D3E0000}"/>
    <cellStyle name="Normal 42 2 3 3 2 3 2 3" xfId="31044" xr:uid="{00000000-0005-0000-0000-000047790000}"/>
    <cellStyle name="Normal 42 2 3 3 2 3 3" xfId="10926" xr:uid="{00000000-0005-0000-0000-0000B12A0000}"/>
    <cellStyle name="Normal 42 2 3 3 2 3 3 3" xfId="26027" xr:uid="{00000000-0005-0000-0000-0000AE650000}"/>
    <cellStyle name="Normal 42 2 3 3 2 3 5" xfId="21014" xr:uid="{00000000-0005-0000-0000-000019520000}"/>
    <cellStyle name="Normal 42 2 3 3 2 4" xfId="12604" xr:uid="{00000000-0005-0000-0000-00003F310000}"/>
    <cellStyle name="Normal 42 2 3 3 2 4 3" xfId="27702" xr:uid="{00000000-0005-0000-0000-0000396C0000}"/>
    <cellStyle name="Normal 42 2 3 3 2 5" xfId="7583" xr:uid="{00000000-0005-0000-0000-0000A21D0000}"/>
    <cellStyle name="Normal 42 2 3 3 2 5 3" xfId="22685" xr:uid="{00000000-0005-0000-0000-0000A0580000}"/>
    <cellStyle name="Normal 42 2 3 3 2 7" xfId="17672" xr:uid="{00000000-0005-0000-0000-00000B450000}"/>
    <cellStyle name="Normal 42 2 3 3 3" xfId="3365" xr:uid="{00000000-0005-0000-0000-0000280D0000}"/>
    <cellStyle name="Normal 42 2 3 3 3 2" xfId="13439" xr:uid="{00000000-0005-0000-0000-000082340000}"/>
    <cellStyle name="Normal 42 2 3 3 3 2 3" xfId="28537" xr:uid="{00000000-0005-0000-0000-00007C6F0000}"/>
    <cellStyle name="Normal 42 2 3 3 3 3" xfId="8419" xr:uid="{00000000-0005-0000-0000-0000E6200000}"/>
    <cellStyle name="Normal 42 2 3 3 3 3 3" xfId="23520" xr:uid="{00000000-0005-0000-0000-0000E35B0000}"/>
    <cellStyle name="Normal 42 2 3 3 3 5" xfId="18507" xr:uid="{00000000-0005-0000-0000-00004E480000}"/>
    <cellStyle name="Normal 42 2 3 3 4" xfId="5058" xr:uid="{00000000-0005-0000-0000-0000C5130000}"/>
    <cellStyle name="Normal 42 2 3 3 4 2" xfId="15110" xr:uid="{00000000-0005-0000-0000-0000093B0000}"/>
    <cellStyle name="Normal 42 2 3 3 4 2 3" xfId="30208" xr:uid="{00000000-0005-0000-0000-000003760000}"/>
    <cellStyle name="Normal 42 2 3 3 4 3" xfId="10090" xr:uid="{00000000-0005-0000-0000-00006D270000}"/>
    <cellStyle name="Normal 42 2 3 3 4 3 3" xfId="25191" xr:uid="{00000000-0005-0000-0000-00006A620000}"/>
    <cellStyle name="Normal 42 2 3 3 4 5" xfId="20178" xr:uid="{00000000-0005-0000-0000-0000D54E0000}"/>
    <cellStyle name="Normal 42 2 3 3 5" xfId="11768" xr:uid="{00000000-0005-0000-0000-0000FB2D0000}"/>
    <cellStyle name="Normal 42 2 3 3 5 3" xfId="26866" xr:uid="{00000000-0005-0000-0000-0000F5680000}"/>
    <cellStyle name="Normal 42 2 3 3 6" xfId="6747" xr:uid="{00000000-0005-0000-0000-00005E1A0000}"/>
    <cellStyle name="Normal 42 2 3 3 6 3" xfId="21849" xr:uid="{00000000-0005-0000-0000-00005C550000}"/>
    <cellStyle name="Normal 42 2 3 3 8" xfId="16836" xr:uid="{00000000-0005-0000-0000-0000C7410000}"/>
    <cellStyle name="Normal 42 2 3 4" xfId="2094" xr:uid="{00000000-0005-0000-0000-000031080000}"/>
    <cellStyle name="Normal 42 2 3 4 2" xfId="3784" xr:uid="{00000000-0005-0000-0000-0000CB0E0000}"/>
    <cellStyle name="Normal 42 2 3 4 2 2" xfId="13857" xr:uid="{00000000-0005-0000-0000-000024360000}"/>
    <cellStyle name="Normal 42 2 3 4 2 2 3" xfId="28955" xr:uid="{00000000-0005-0000-0000-00001E710000}"/>
    <cellStyle name="Normal 42 2 3 4 2 3" xfId="8837" xr:uid="{00000000-0005-0000-0000-000088220000}"/>
    <cellStyle name="Normal 42 2 3 4 2 3 3" xfId="23938" xr:uid="{00000000-0005-0000-0000-0000855D0000}"/>
    <cellStyle name="Normal 42 2 3 4 2 5" xfId="18925" xr:uid="{00000000-0005-0000-0000-0000F0490000}"/>
    <cellStyle name="Normal 42 2 3 4 3" xfId="5476" xr:uid="{00000000-0005-0000-0000-000067150000}"/>
    <cellStyle name="Normal 42 2 3 4 3 2" xfId="15528" xr:uid="{00000000-0005-0000-0000-0000AB3C0000}"/>
    <cellStyle name="Normal 42 2 3 4 3 2 3" xfId="30626" xr:uid="{00000000-0005-0000-0000-0000A5770000}"/>
    <cellStyle name="Normal 42 2 3 4 3 3" xfId="10508" xr:uid="{00000000-0005-0000-0000-00000F290000}"/>
    <cellStyle name="Normal 42 2 3 4 3 3 3" xfId="25609" xr:uid="{00000000-0005-0000-0000-00000C640000}"/>
    <cellStyle name="Normal 42 2 3 4 3 5" xfId="20596" xr:uid="{00000000-0005-0000-0000-000077500000}"/>
    <cellStyle name="Normal 42 2 3 4 4" xfId="12186" xr:uid="{00000000-0005-0000-0000-00009D2F0000}"/>
    <cellStyle name="Normal 42 2 3 4 4 3" xfId="27284" xr:uid="{00000000-0005-0000-0000-0000976A0000}"/>
    <cellStyle name="Normal 42 2 3 4 5" xfId="7165" xr:uid="{00000000-0005-0000-0000-0000001C0000}"/>
    <cellStyle name="Normal 42 2 3 4 5 3" xfId="22267" xr:uid="{00000000-0005-0000-0000-0000FE560000}"/>
    <cellStyle name="Normal 42 2 3 4 7" xfId="17254" xr:uid="{00000000-0005-0000-0000-000069430000}"/>
    <cellStyle name="Normal 42 2 3 5" xfId="2947" xr:uid="{00000000-0005-0000-0000-0000860B0000}"/>
    <cellStyle name="Normal 42 2 3 5 2" xfId="13021" xr:uid="{00000000-0005-0000-0000-0000E0320000}"/>
    <cellStyle name="Normal 42 2 3 5 2 3" xfId="28119" xr:uid="{00000000-0005-0000-0000-0000DA6D0000}"/>
    <cellStyle name="Normal 42 2 3 5 3" xfId="8001" xr:uid="{00000000-0005-0000-0000-0000441F0000}"/>
    <cellStyle name="Normal 42 2 3 5 3 3" xfId="23102" xr:uid="{00000000-0005-0000-0000-0000415A0000}"/>
    <cellStyle name="Normal 42 2 3 5 5" xfId="18089" xr:uid="{00000000-0005-0000-0000-0000AC460000}"/>
    <cellStyle name="Normal 42 2 3 6" xfId="4640" xr:uid="{00000000-0005-0000-0000-000023120000}"/>
    <cellStyle name="Normal 42 2 3 6 2" xfId="14692" xr:uid="{00000000-0005-0000-0000-000067390000}"/>
    <cellStyle name="Normal 42 2 3 6 2 3" xfId="29790" xr:uid="{00000000-0005-0000-0000-000061740000}"/>
    <cellStyle name="Normal 42 2 3 6 3" xfId="9672" xr:uid="{00000000-0005-0000-0000-0000CB250000}"/>
    <cellStyle name="Normal 42 2 3 6 3 3" xfId="24773" xr:uid="{00000000-0005-0000-0000-0000C8600000}"/>
    <cellStyle name="Normal 42 2 3 6 5" xfId="19760" xr:uid="{00000000-0005-0000-0000-0000334D0000}"/>
    <cellStyle name="Normal 42 2 3 7" xfId="11350" xr:uid="{00000000-0005-0000-0000-0000592C0000}"/>
    <cellStyle name="Normal 42 2 3 7 3" xfId="26448" xr:uid="{00000000-0005-0000-0000-000053670000}"/>
    <cellStyle name="Normal 42 2 3 8" xfId="6329" xr:uid="{00000000-0005-0000-0000-0000BC180000}"/>
    <cellStyle name="Normal 42 2 3 8 3" xfId="21431" xr:uid="{00000000-0005-0000-0000-0000BA530000}"/>
    <cellStyle name="Normal 42 2 4" xfId="1354" xr:uid="{00000000-0005-0000-0000-00004D050000}"/>
    <cellStyle name="Normal 42 2 4 2" xfId="1777" xr:uid="{00000000-0005-0000-0000-0000F4060000}"/>
    <cellStyle name="Normal 42 2 4 2 2" xfId="2616" xr:uid="{00000000-0005-0000-0000-00003B0A0000}"/>
    <cellStyle name="Normal 42 2 4 2 2 2" xfId="4306" xr:uid="{00000000-0005-0000-0000-0000D5100000}"/>
    <cellStyle name="Normal 42 2 4 2 2 2 2" xfId="14379" xr:uid="{00000000-0005-0000-0000-00002E380000}"/>
    <cellStyle name="Normal 42 2 4 2 2 2 2 3" xfId="29477" xr:uid="{00000000-0005-0000-0000-000028730000}"/>
    <cellStyle name="Normal 42 2 4 2 2 2 3" xfId="9359" xr:uid="{00000000-0005-0000-0000-000092240000}"/>
    <cellStyle name="Normal 42 2 4 2 2 2 3 3" xfId="24460" xr:uid="{00000000-0005-0000-0000-00008F5F0000}"/>
    <cellStyle name="Normal 42 2 4 2 2 2 5" xfId="19447" xr:uid="{00000000-0005-0000-0000-0000FA4B0000}"/>
    <cellStyle name="Normal 42 2 4 2 2 3" xfId="5998" xr:uid="{00000000-0005-0000-0000-000071170000}"/>
    <cellStyle name="Normal 42 2 4 2 2 3 2" xfId="16050" xr:uid="{00000000-0005-0000-0000-0000B53E0000}"/>
    <cellStyle name="Normal 42 2 4 2 2 3 2 3" xfId="31148" xr:uid="{00000000-0005-0000-0000-0000AF790000}"/>
    <cellStyle name="Normal 42 2 4 2 2 3 3" xfId="11030" xr:uid="{00000000-0005-0000-0000-0000192B0000}"/>
    <cellStyle name="Normal 42 2 4 2 2 3 3 3" xfId="26131" xr:uid="{00000000-0005-0000-0000-000016660000}"/>
    <cellStyle name="Normal 42 2 4 2 2 3 5" xfId="21118" xr:uid="{00000000-0005-0000-0000-000081520000}"/>
    <cellStyle name="Normal 42 2 4 2 2 4" xfId="12708" xr:uid="{00000000-0005-0000-0000-0000A7310000}"/>
    <cellStyle name="Normal 42 2 4 2 2 4 3" xfId="27806" xr:uid="{00000000-0005-0000-0000-0000A16C0000}"/>
    <cellStyle name="Normal 42 2 4 2 2 5" xfId="7687" xr:uid="{00000000-0005-0000-0000-00000A1E0000}"/>
    <cellStyle name="Normal 42 2 4 2 2 5 3" xfId="22789" xr:uid="{00000000-0005-0000-0000-000008590000}"/>
    <cellStyle name="Normal 42 2 4 2 2 7" xfId="17776" xr:uid="{00000000-0005-0000-0000-000073450000}"/>
    <cellStyle name="Normal 42 2 4 2 3" xfId="3469" xr:uid="{00000000-0005-0000-0000-0000900D0000}"/>
    <cellStyle name="Normal 42 2 4 2 3 2" xfId="13543" xr:uid="{00000000-0005-0000-0000-0000EA340000}"/>
    <cellStyle name="Normal 42 2 4 2 3 2 3" xfId="28641" xr:uid="{00000000-0005-0000-0000-0000E46F0000}"/>
    <cellStyle name="Normal 42 2 4 2 3 3" xfId="8523" xr:uid="{00000000-0005-0000-0000-00004E210000}"/>
    <cellStyle name="Normal 42 2 4 2 3 3 3" xfId="23624" xr:uid="{00000000-0005-0000-0000-00004B5C0000}"/>
    <cellStyle name="Normal 42 2 4 2 3 5" xfId="18611" xr:uid="{00000000-0005-0000-0000-0000B6480000}"/>
    <cellStyle name="Normal 42 2 4 2 4" xfId="5162" xr:uid="{00000000-0005-0000-0000-00002D140000}"/>
    <cellStyle name="Normal 42 2 4 2 4 2" xfId="15214" xr:uid="{00000000-0005-0000-0000-0000713B0000}"/>
    <cellStyle name="Normal 42 2 4 2 4 2 3" xfId="30312" xr:uid="{00000000-0005-0000-0000-00006B760000}"/>
    <cellStyle name="Normal 42 2 4 2 4 3" xfId="10194" xr:uid="{00000000-0005-0000-0000-0000D5270000}"/>
    <cellStyle name="Normal 42 2 4 2 4 3 3" xfId="25295" xr:uid="{00000000-0005-0000-0000-0000D2620000}"/>
    <cellStyle name="Normal 42 2 4 2 4 5" xfId="20282" xr:uid="{00000000-0005-0000-0000-00003D4F0000}"/>
    <cellStyle name="Normal 42 2 4 2 5" xfId="11872" xr:uid="{00000000-0005-0000-0000-0000632E0000}"/>
    <cellStyle name="Normal 42 2 4 2 5 3" xfId="26970" xr:uid="{00000000-0005-0000-0000-00005D690000}"/>
    <cellStyle name="Normal 42 2 4 2 6" xfId="6851" xr:uid="{00000000-0005-0000-0000-0000C61A0000}"/>
    <cellStyle name="Normal 42 2 4 2 6 3" xfId="21953" xr:uid="{00000000-0005-0000-0000-0000C4550000}"/>
    <cellStyle name="Normal 42 2 4 2 8" xfId="16940" xr:uid="{00000000-0005-0000-0000-00002F420000}"/>
    <cellStyle name="Normal 42 2 4 3" xfId="2198" xr:uid="{00000000-0005-0000-0000-000099080000}"/>
    <cellStyle name="Normal 42 2 4 3 2" xfId="3888" xr:uid="{00000000-0005-0000-0000-0000330F0000}"/>
    <cellStyle name="Normal 42 2 4 3 2 2" xfId="13961" xr:uid="{00000000-0005-0000-0000-00008C360000}"/>
    <cellStyle name="Normal 42 2 4 3 2 2 3" xfId="29059" xr:uid="{00000000-0005-0000-0000-000086710000}"/>
    <cellStyle name="Normal 42 2 4 3 2 3" xfId="8941" xr:uid="{00000000-0005-0000-0000-0000F0220000}"/>
    <cellStyle name="Normal 42 2 4 3 2 3 3" xfId="24042" xr:uid="{00000000-0005-0000-0000-0000ED5D0000}"/>
    <cellStyle name="Normal 42 2 4 3 2 5" xfId="19029" xr:uid="{00000000-0005-0000-0000-0000584A0000}"/>
    <cellStyle name="Normal 42 2 4 3 3" xfId="5580" xr:uid="{00000000-0005-0000-0000-0000CF150000}"/>
    <cellStyle name="Normal 42 2 4 3 3 2" xfId="15632" xr:uid="{00000000-0005-0000-0000-0000133D0000}"/>
    <cellStyle name="Normal 42 2 4 3 3 2 3" xfId="30730" xr:uid="{00000000-0005-0000-0000-00000D780000}"/>
    <cellStyle name="Normal 42 2 4 3 3 3" xfId="10612" xr:uid="{00000000-0005-0000-0000-000077290000}"/>
    <cellStyle name="Normal 42 2 4 3 3 3 3" xfId="25713" xr:uid="{00000000-0005-0000-0000-000074640000}"/>
    <cellStyle name="Normal 42 2 4 3 3 5" xfId="20700" xr:uid="{00000000-0005-0000-0000-0000DF500000}"/>
    <cellStyle name="Normal 42 2 4 3 4" xfId="12290" xr:uid="{00000000-0005-0000-0000-000005300000}"/>
    <cellStyle name="Normal 42 2 4 3 4 3" xfId="27388" xr:uid="{00000000-0005-0000-0000-0000FF6A0000}"/>
    <cellStyle name="Normal 42 2 4 3 5" xfId="7269" xr:uid="{00000000-0005-0000-0000-0000681C0000}"/>
    <cellStyle name="Normal 42 2 4 3 5 3" xfId="22371" xr:uid="{00000000-0005-0000-0000-000066570000}"/>
    <cellStyle name="Normal 42 2 4 3 7" xfId="17358" xr:uid="{00000000-0005-0000-0000-0000D1430000}"/>
    <cellStyle name="Normal 42 2 4 4" xfId="3051" xr:uid="{00000000-0005-0000-0000-0000EE0B0000}"/>
    <cellStyle name="Normal 42 2 4 4 2" xfId="13125" xr:uid="{00000000-0005-0000-0000-000048330000}"/>
    <cellStyle name="Normal 42 2 4 4 2 3" xfId="28223" xr:uid="{00000000-0005-0000-0000-0000426E0000}"/>
    <cellStyle name="Normal 42 2 4 4 3" xfId="8105" xr:uid="{00000000-0005-0000-0000-0000AC1F0000}"/>
    <cellStyle name="Normal 42 2 4 4 3 3" xfId="23206" xr:uid="{00000000-0005-0000-0000-0000A95A0000}"/>
    <cellStyle name="Normal 42 2 4 4 5" xfId="18193" xr:uid="{00000000-0005-0000-0000-000014470000}"/>
    <cellStyle name="Normal 42 2 4 5" xfId="4744" xr:uid="{00000000-0005-0000-0000-00008B120000}"/>
    <cellStyle name="Normal 42 2 4 5 2" xfId="14796" xr:uid="{00000000-0005-0000-0000-0000CF390000}"/>
    <cellStyle name="Normal 42 2 4 5 2 3" xfId="29894" xr:uid="{00000000-0005-0000-0000-0000C9740000}"/>
    <cellStyle name="Normal 42 2 4 5 3" xfId="9776" xr:uid="{00000000-0005-0000-0000-000033260000}"/>
    <cellStyle name="Normal 42 2 4 5 3 3" xfId="24877" xr:uid="{00000000-0005-0000-0000-000030610000}"/>
    <cellStyle name="Normal 42 2 4 5 5" xfId="19864" xr:uid="{00000000-0005-0000-0000-00009B4D0000}"/>
    <cellStyle name="Normal 42 2 4 6" xfId="11454" xr:uid="{00000000-0005-0000-0000-0000C12C0000}"/>
    <cellStyle name="Normal 42 2 4 6 3" xfId="26552" xr:uid="{00000000-0005-0000-0000-0000BB670000}"/>
    <cellStyle name="Normal 42 2 4 7" xfId="6433" xr:uid="{00000000-0005-0000-0000-000024190000}"/>
    <cellStyle name="Normal 42 2 4 7 3" xfId="21535" xr:uid="{00000000-0005-0000-0000-000022540000}"/>
    <cellStyle name="Normal 42 2 4 9" xfId="16522" xr:uid="{00000000-0005-0000-0000-00008D400000}"/>
    <cellStyle name="Normal 42 2 5" xfId="1567" xr:uid="{00000000-0005-0000-0000-000022060000}"/>
    <cellStyle name="Normal 42 2 5 2" xfId="2408" xr:uid="{00000000-0005-0000-0000-00006B090000}"/>
    <cellStyle name="Normal 42 2 5 2 2" xfId="4098" xr:uid="{00000000-0005-0000-0000-000005100000}"/>
    <cellStyle name="Normal 42 2 5 2 2 2" xfId="14171" xr:uid="{00000000-0005-0000-0000-00005E370000}"/>
    <cellStyle name="Normal 42 2 5 2 2 2 3" xfId="29269" xr:uid="{00000000-0005-0000-0000-000058720000}"/>
    <cellStyle name="Normal 42 2 5 2 2 3" xfId="9151" xr:uid="{00000000-0005-0000-0000-0000C2230000}"/>
    <cellStyle name="Normal 42 2 5 2 2 3 3" xfId="24252" xr:uid="{00000000-0005-0000-0000-0000BF5E0000}"/>
    <cellStyle name="Normal 42 2 5 2 2 5" xfId="19239" xr:uid="{00000000-0005-0000-0000-00002A4B0000}"/>
    <cellStyle name="Normal 42 2 5 2 3" xfId="5790" xr:uid="{00000000-0005-0000-0000-0000A1160000}"/>
    <cellStyle name="Normal 42 2 5 2 3 2" xfId="15842" xr:uid="{00000000-0005-0000-0000-0000E53D0000}"/>
    <cellStyle name="Normal 42 2 5 2 3 2 3" xfId="30940" xr:uid="{00000000-0005-0000-0000-0000DF780000}"/>
    <cellStyle name="Normal 42 2 5 2 3 3" xfId="10822" xr:uid="{00000000-0005-0000-0000-0000492A0000}"/>
    <cellStyle name="Normal 42 2 5 2 3 3 3" xfId="25923" xr:uid="{00000000-0005-0000-0000-000046650000}"/>
    <cellStyle name="Normal 42 2 5 2 3 5" xfId="20910" xr:uid="{00000000-0005-0000-0000-0000B1510000}"/>
    <cellStyle name="Normal 42 2 5 2 4" xfId="12500" xr:uid="{00000000-0005-0000-0000-0000D7300000}"/>
    <cellStyle name="Normal 42 2 5 2 4 3" xfId="27598" xr:uid="{00000000-0005-0000-0000-0000D16B0000}"/>
    <cellStyle name="Normal 42 2 5 2 5" xfId="7479" xr:uid="{00000000-0005-0000-0000-00003A1D0000}"/>
    <cellStyle name="Normal 42 2 5 2 5 3" xfId="22581" xr:uid="{00000000-0005-0000-0000-000038580000}"/>
    <cellStyle name="Normal 42 2 5 2 7" xfId="17568" xr:uid="{00000000-0005-0000-0000-0000A3440000}"/>
    <cellStyle name="Normal 42 2 5 3" xfId="3261" xr:uid="{00000000-0005-0000-0000-0000C00C0000}"/>
    <cellStyle name="Normal 42 2 5 3 2" xfId="13335" xr:uid="{00000000-0005-0000-0000-00001A340000}"/>
    <cellStyle name="Normal 42 2 5 3 2 3" xfId="28433" xr:uid="{00000000-0005-0000-0000-0000146F0000}"/>
    <cellStyle name="Normal 42 2 5 3 3" xfId="8315" xr:uid="{00000000-0005-0000-0000-00007E200000}"/>
    <cellStyle name="Normal 42 2 5 3 3 3" xfId="23416" xr:uid="{00000000-0005-0000-0000-00007B5B0000}"/>
    <cellStyle name="Normal 42 2 5 3 5" xfId="18403" xr:uid="{00000000-0005-0000-0000-0000E6470000}"/>
    <cellStyle name="Normal 42 2 5 4" xfId="4954" xr:uid="{00000000-0005-0000-0000-00005D130000}"/>
    <cellStyle name="Normal 42 2 5 4 2" xfId="15006" xr:uid="{00000000-0005-0000-0000-0000A13A0000}"/>
    <cellStyle name="Normal 42 2 5 4 2 3" xfId="30104" xr:uid="{00000000-0005-0000-0000-00009B750000}"/>
    <cellStyle name="Normal 42 2 5 4 3" xfId="9986" xr:uid="{00000000-0005-0000-0000-000005270000}"/>
    <cellStyle name="Normal 42 2 5 4 3 3" xfId="25087" xr:uid="{00000000-0005-0000-0000-000002620000}"/>
    <cellStyle name="Normal 42 2 5 4 5" xfId="20074" xr:uid="{00000000-0005-0000-0000-00006D4E0000}"/>
    <cellStyle name="Normal 42 2 5 5" xfId="11664" xr:uid="{00000000-0005-0000-0000-0000932D0000}"/>
    <cellStyle name="Normal 42 2 5 5 3" xfId="26762" xr:uid="{00000000-0005-0000-0000-00008D680000}"/>
    <cellStyle name="Normal 42 2 5 6" xfId="6643" xr:uid="{00000000-0005-0000-0000-0000F6190000}"/>
    <cellStyle name="Normal 42 2 5 6 3" xfId="21745" xr:uid="{00000000-0005-0000-0000-0000F4540000}"/>
    <cellStyle name="Normal 42 2 5 8" xfId="16732" xr:uid="{00000000-0005-0000-0000-00005F410000}"/>
    <cellStyle name="Normal 42 2 6" xfId="1988" xr:uid="{00000000-0005-0000-0000-0000C7070000}"/>
    <cellStyle name="Normal 42 2 6 2" xfId="3680" xr:uid="{00000000-0005-0000-0000-0000630E0000}"/>
    <cellStyle name="Normal 42 2 6 2 2" xfId="13753" xr:uid="{00000000-0005-0000-0000-0000BC350000}"/>
    <cellStyle name="Normal 42 2 6 2 2 3" xfId="28851" xr:uid="{00000000-0005-0000-0000-0000B6700000}"/>
    <cellStyle name="Normal 42 2 6 2 3" xfId="8733" xr:uid="{00000000-0005-0000-0000-000020220000}"/>
    <cellStyle name="Normal 42 2 6 2 3 3" xfId="23834" xr:uid="{00000000-0005-0000-0000-00001D5D0000}"/>
    <cellStyle name="Normal 42 2 6 2 5" xfId="18821" xr:uid="{00000000-0005-0000-0000-000088490000}"/>
    <cellStyle name="Normal 42 2 6 3" xfId="5372" xr:uid="{00000000-0005-0000-0000-0000FF140000}"/>
    <cellStyle name="Normal 42 2 6 3 2" xfId="15424" xr:uid="{00000000-0005-0000-0000-0000433C0000}"/>
    <cellStyle name="Normal 42 2 6 3 2 3" xfId="30522" xr:uid="{00000000-0005-0000-0000-00003D770000}"/>
    <cellStyle name="Normal 42 2 6 3 3" xfId="10404" xr:uid="{00000000-0005-0000-0000-0000A7280000}"/>
    <cellStyle name="Normal 42 2 6 3 3 3" xfId="25505" xr:uid="{00000000-0005-0000-0000-0000A4630000}"/>
    <cellStyle name="Normal 42 2 6 3 5" xfId="20492" xr:uid="{00000000-0005-0000-0000-00000F500000}"/>
    <cellStyle name="Normal 42 2 6 4" xfId="12082" xr:uid="{00000000-0005-0000-0000-0000352F0000}"/>
    <cellStyle name="Normal 42 2 6 4 3" xfId="27180" xr:uid="{00000000-0005-0000-0000-00002F6A0000}"/>
    <cellStyle name="Normal 42 2 6 5" xfId="7061" xr:uid="{00000000-0005-0000-0000-0000981B0000}"/>
    <cellStyle name="Normal 42 2 6 5 3" xfId="22163" xr:uid="{00000000-0005-0000-0000-000096560000}"/>
    <cellStyle name="Normal 42 2 6 7" xfId="17150" xr:uid="{00000000-0005-0000-0000-000001430000}"/>
    <cellStyle name="Normal 42 2 7" xfId="2839" xr:uid="{00000000-0005-0000-0000-00001A0B0000}"/>
    <cellStyle name="Normal 42 2 7 2" xfId="12917" xr:uid="{00000000-0005-0000-0000-000078320000}"/>
    <cellStyle name="Normal 42 2 7 2 3" xfId="28015" xr:uid="{00000000-0005-0000-0000-0000726D0000}"/>
    <cellStyle name="Normal 42 2 7 3" xfId="7897" xr:uid="{00000000-0005-0000-0000-0000DC1E0000}"/>
    <cellStyle name="Normal 42 2 7 3 3" xfId="22998" xr:uid="{00000000-0005-0000-0000-0000D9590000}"/>
    <cellStyle name="Normal 42 2 7 5" xfId="17985" xr:uid="{00000000-0005-0000-0000-000044460000}"/>
    <cellStyle name="Normal 42 2 8" xfId="4533" xr:uid="{00000000-0005-0000-0000-0000B8110000}"/>
    <cellStyle name="Normal 42 2 8 2" xfId="14588" xr:uid="{00000000-0005-0000-0000-0000FF380000}"/>
    <cellStyle name="Normal 42 2 8 2 3" xfId="29686" xr:uid="{00000000-0005-0000-0000-0000F9730000}"/>
    <cellStyle name="Normal 42 2 8 3" xfId="9568" xr:uid="{00000000-0005-0000-0000-000063250000}"/>
    <cellStyle name="Normal 42 2 8 3 3" xfId="24669" xr:uid="{00000000-0005-0000-0000-000060600000}"/>
    <cellStyle name="Normal 42 2 8 5" xfId="19656" xr:uid="{00000000-0005-0000-0000-0000CB4C0000}"/>
    <cellStyle name="Normal 42 2 9" xfId="11244" xr:uid="{00000000-0005-0000-0000-0000EF2B0000}"/>
    <cellStyle name="Normal 42 2 9 3" xfId="26344" xr:uid="{00000000-0005-0000-0000-0000EB660000}"/>
    <cellStyle name="Normal 43" xfId="173" xr:uid="{00000000-0005-0000-0000-0000AD000000}"/>
    <cellStyle name="Normal 43 2" xfId="862" xr:uid="{00000000-0005-0000-0000-000060030000}"/>
    <cellStyle name="Normal 43 2 10" xfId="6224" xr:uid="{00000000-0005-0000-0000-000053180000}"/>
    <cellStyle name="Normal 43 2 10 3" xfId="21328" xr:uid="{00000000-0005-0000-0000-000053530000}"/>
    <cellStyle name="Normal 43 2 12" xfId="16313" xr:uid="{00000000-0005-0000-0000-0000BC3F0000}"/>
    <cellStyle name="Normal 43 2 2" xfId="1188" xr:uid="{00000000-0005-0000-0000-0000A7040000}"/>
    <cellStyle name="Normal 43 2 2 11" xfId="16367" xr:uid="{00000000-0005-0000-0000-0000F23F0000}"/>
    <cellStyle name="Normal 43 2 2 2" xfId="1296" xr:uid="{00000000-0005-0000-0000-000013050000}"/>
    <cellStyle name="Normal 43 2 2 2 10" xfId="16471" xr:uid="{00000000-0005-0000-0000-00005A400000}"/>
    <cellStyle name="Normal 43 2 2 2 2" xfId="1513" xr:uid="{00000000-0005-0000-0000-0000EC050000}"/>
    <cellStyle name="Normal 43 2 2 2 2 2" xfId="1934" xr:uid="{00000000-0005-0000-0000-000091070000}"/>
    <cellStyle name="Normal 43 2 2 2 2 2 2" xfId="2773" xr:uid="{00000000-0005-0000-0000-0000D80A0000}"/>
    <cellStyle name="Normal 43 2 2 2 2 2 2 2" xfId="4463" xr:uid="{00000000-0005-0000-0000-000072110000}"/>
    <cellStyle name="Normal 43 2 2 2 2 2 2 2 2" xfId="14536" xr:uid="{00000000-0005-0000-0000-0000CB380000}"/>
    <cellStyle name="Normal 43 2 2 2 2 2 2 2 2 3" xfId="29634" xr:uid="{00000000-0005-0000-0000-0000C5730000}"/>
    <cellStyle name="Normal 43 2 2 2 2 2 2 2 3" xfId="9516" xr:uid="{00000000-0005-0000-0000-00002F250000}"/>
    <cellStyle name="Normal 43 2 2 2 2 2 2 2 3 3" xfId="24617" xr:uid="{00000000-0005-0000-0000-00002C600000}"/>
    <cellStyle name="Normal 43 2 2 2 2 2 2 2 5" xfId="19604" xr:uid="{00000000-0005-0000-0000-0000974C0000}"/>
    <cellStyle name="Normal 43 2 2 2 2 2 2 3" xfId="6155" xr:uid="{00000000-0005-0000-0000-00000E180000}"/>
    <cellStyle name="Normal 43 2 2 2 2 2 2 3 2" xfId="16207" xr:uid="{00000000-0005-0000-0000-0000523F0000}"/>
    <cellStyle name="Normal 43 2 2 2 2 2 2 3 3" xfId="11187" xr:uid="{00000000-0005-0000-0000-0000B62B0000}"/>
    <cellStyle name="Normal 43 2 2 2 2 2 2 3 3 3" xfId="26288" xr:uid="{00000000-0005-0000-0000-0000B3660000}"/>
    <cellStyle name="Normal 43 2 2 2 2 2 2 3 5" xfId="21275" xr:uid="{00000000-0005-0000-0000-00001E530000}"/>
    <cellStyle name="Normal 43 2 2 2 2 2 2 4" xfId="12865" xr:uid="{00000000-0005-0000-0000-000044320000}"/>
    <cellStyle name="Normal 43 2 2 2 2 2 2 4 3" xfId="27963" xr:uid="{00000000-0005-0000-0000-00003E6D0000}"/>
    <cellStyle name="Normal 43 2 2 2 2 2 2 5" xfId="7844" xr:uid="{00000000-0005-0000-0000-0000A71E0000}"/>
    <cellStyle name="Normal 43 2 2 2 2 2 2 5 3" xfId="22946" xr:uid="{00000000-0005-0000-0000-0000A5590000}"/>
    <cellStyle name="Normal 43 2 2 2 2 2 2 7" xfId="17933" xr:uid="{00000000-0005-0000-0000-000010460000}"/>
    <cellStyle name="Normal 43 2 2 2 2 2 3" xfId="3626" xr:uid="{00000000-0005-0000-0000-00002D0E0000}"/>
    <cellStyle name="Normal 43 2 2 2 2 2 3 2" xfId="13700" xr:uid="{00000000-0005-0000-0000-000087350000}"/>
    <cellStyle name="Normal 43 2 2 2 2 2 3 2 3" xfId="28798" xr:uid="{00000000-0005-0000-0000-000081700000}"/>
    <cellStyle name="Normal 43 2 2 2 2 2 3 3" xfId="8680" xr:uid="{00000000-0005-0000-0000-0000EB210000}"/>
    <cellStyle name="Normal 43 2 2 2 2 2 3 3 3" xfId="23781" xr:uid="{00000000-0005-0000-0000-0000E85C0000}"/>
    <cellStyle name="Normal 43 2 2 2 2 2 3 5" xfId="18768" xr:uid="{00000000-0005-0000-0000-000053490000}"/>
    <cellStyle name="Normal 43 2 2 2 2 2 4" xfId="5319" xr:uid="{00000000-0005-0000-0000-0000CA140000}"/>
    <cellStyle name="Normal 43 2 2 2 2 2 4 2" xfId="15371" xr:uid="{00000000-0005-0000-0000-00000E3C0000}"/>
    <cellStyle name="Normal 43 2 2 2 2 2 4 2 3" xfId="30469" xr:uid="{00000000-0005-0000-0000-000008770000}"/>
    <cellStyle name="Normal 43 2 2 2 2 2 4 3" xfId="10351" xr:uid="{00000000-0005-0000-0000-000072280000}"/>
    <cellStyle name="Normal 43 2 2 2 2 2 4 3 3" xfId="25452" xr:uid="{00000000-0005-0000-0000-00006F630000}"/>
    <cellStyle name="Normal 43 2 2 2 2 2 4 5" xfId="20439" xr:uid="{00000000-0005-0000-0000-0000DA4F0000}"/>
    <cellStyle name="Normal 43 2 2 2 2 2 5" xfId="12029" xr:uid="{00000000-0005-0000-0000-0000002F0000}"/>
    <cellStyle name="Normal 43 2 2 2 2 2 5 3" xfId="27127" xr:uid="{00000000-0005-0000-0000-0000FA690000}"/>
    <cellStyle name="Normal 43 2 2 2 2 2 6" xfId="7008" xr:uid="{00000000-0005-0000-0000-0000631B0000}"/>
    <cellStyle name="Normal 43 2 2 2 2 2 6 3" xfId="22110" xr:uid="{00000000-0005-0000-0000-000061560000}"/>
    <cellStyle name="Normal 43 2 2 2 2 2 8" xfId="17097" xr:uid="{00000000-0005-0000-0000-0000CC420000}"/>
    <cellStyle name="Normal 43 2 2 2 2 3" xfId="2355" xr:uid="{00000000-0005-0000-0000-000036090000}"/>
    <cellStyle name="Normal 43 2 2 2 2 3 2" xfId="4045" xr:uid="{00000000-0005-0000-0000-0000D00F0000}"/>
    <cellStyle name="Normal 43 2 2 2 2 3 2 2" xfId="14118" xr:uid="{00000000-0005-0000-0000-000029370000}"/>
    <cellStyle name="Normal 43 2 2 2 2 3 2 2 3" xfId="29216" xr:uid="{00000000-0005-0000-0000-000023720000}"/>
    <cellStyle name="Normal 43 2 2 2 2 3 2 3" xfId="9098" xr:uid="{00000000-0005-0000-0000-00008D230000}"/>
    <cellStyle name="Normal 43 2 2 2 2 3 2 3 3" xfId="24199" xr:uid="{00000000-0005-0000-0000-00008A5E0000}"/>
    <cellStyle name="Normal 43 2 2 2 2 3 2 5" xfId="19186" xr:uid="{00000000-0005-0000-0000-0000F54A0000}"/>
    <cellStyle name="Normal 43 2 2 2 2 3 3" xfId="5737" xr:uid="{00000000-0005-0000-0000-00006C160000}"/>
    <cellStyle name="Normal 43 2 2 2 2 3 3 2" xfId="15789" xr:uid="{00000000-0005-0000-0000-0000B03D0000}"/>
    <cellStyle name="Normal 43 2 2 2 2 3 3 2 3" xfId="30887" xr:uid="{00000000-0005-0000-0000-0000AA780000}"/>
    <cellStyle name="Normal 43 2 2 2 2 3 3 3" xfId="10769" xr:uid="{00000000-0005-0000-0000-0000142A0000}"/>
    <cellStyle name="Normal 43 2 2 2 2 3 3 3 3" xfId="25870" xr:uid="{00000000-0005-0000-0000-000011650000}"/>
    <cellStyle name="Normal 43 2 2 2 2 3 3 5" xfId="20857" xr:uid="{00000000-0005-0000-0000-00007C510000}"/>
    <cellStyle name="Normal 43 2 2 2 2 3 4" xfId="12447" xr:uid="{00000000-0005-0000-0000-0000A2300000}"/>
    <cellStyle name="Normal 43 2 2 2 2 3 4 3" xfId="27545" xr:uid="{00000000-0005-0000-0000-00009C6B0000}"/>
    <cellStyle name="Normal 43 2 2 2 2 3 5" xfId="7426" xr:uid="{00000000-0005-0000-0000-0000051D0000}"/>
    <cellStyle name="Normal 43 2 2 2 2 3 5 3" xfId="22528" xr:uid="{00000000-0005-0000-0000-000003580000}"/>
    <cellStyle name="Normal 43 2 2 2 2 3 7" xfId="17515" xr:uid="{00000000-0005-0000-0000-00006E440000}"/>
    <cellStyle name="Normal 43 2 2 2 2 4" xfId="3208" xr:uid="{00000000-0005-0000-0000-00008B0C0000}"/>
    <cellStyle name="Normal 43 2 2 2 2 4 2" xfId="13282" xr:uid="{00000000-0005-0000-0000-0000E5330000}"/>
    <cellStyle name="Normal 43 2 2 2 2 4 2 3" xfId="28380" xr:uid="{00000000-0005-0000-0000-0000DF6E0000}"/>
    <cellStyle name="Normal 43 2 2 2 2 4 3" xfId="8262" xr:uid="{00000000-0005-0000-0000-000049200000}"/>
    <cellStyle name="Normal 43 2 2 2 2 4 3 3" xfId="23363" xr:uid="{00000000-0005-0000-0000-0000465B0000}"/>
    <cellStyle name="Normal 43 2 2 2 2 4 5" xfId="18350" xr:uid="{00000000-0005-0000-0000-0000B1470000}"/>
    <cellStyle name="Normal 43 2 2 2 2 5" xfId="4901" xr:uid="{00000000-0005-0000-0000-000028130000}"/>
    <cellStyle name="Normal 43 2 2 2 2 5 2" xfId="14953" xr:uid="{00000000-0005-0000-0000-00006C3A0000}"/>
    <cellStyle name="Normal 43 2 2 2 2 5 2 3" xfId="30051" xr:uid="{00000000-0005-0000-0000-000066750000}"/>
    <cellStyle name="Normal 43 2 2 2 2 5 3" xfId="9933" xr:uid="{00000000-0005-0000-0000-0000D0260000}"/>
    <cellStyle name="Normal 43 2 2 2 2 5 3 3" xfId="25034" xr:uid="{00000000-0005-0000-0000-0000CD610000}"/>
    <cellStyle name="Normal 43 2 2 2 2 5 5" xfId="20021" xr:uid="{00000000-0005-0000-0000-0000384E0000}"/>
    <cellStyle name="Normal 43 2 2 2 2 6" xfId="11611" xr:uid="{00000000-0005-0000-0000-00005E2D0000}"/>
    <cellStyle name="Normal 43 2 2 2 2 6 3" xfId="26709" xr:uid="{00000000-0005-0000-0000-000058680000}"/>
    <cellStyle name="Normal 43 2 2 2 2 7" xfId="6590" xr:uid="{00000000-0005-0000-0000-0000C1190000}"/>
    <cellStyle name="Normal 43 2 2 2 2 7 3" xfId="21692" xr:uid="{00000000-0005-0000-0000-0000BF540000}"/>
    <cellStyle name="Normal 43 2 2 2 2 9" xfId="16679" xr:uid="{00000000-0005-0000-0000-00002A410000}"/>
    <cellStyle name="Normal 43 2 2 2 3" xfId="1726" xr:uid="{00000000-0005-0000-0000-0000C1060000}"/>
    <cellStyle name="Normal 43 2 2 2 3 2" xfId="2565" xr:uid="{00000000-0005-0000-0000-0000080A0000}"/>
    <cellStyle name="Normal 43 2 2 2 3 2 2" xfId="4255" xr:uid="{00000000-0005-0000-0000-0000A2100000}"/>
    <cellStyle name="Normal 43 2 2 2 3 2 2 2" xfId="14328" xr:uid="{00000000-0005-0000-0000-0000FB370000}"/>
    <cellStyle name="Normal 43 2 2 2 3 2 2 2 3" xfId="29426" xr:uid="{00000000-0005-0000-0000-0000F5720000}"/>
    <cellStyle name="Normal 43 2 2 2 3 2 2 3" xfId="9308" xr:uid="{00000000-0005-0000-0000-00005F240000}"/>
    <cellStyle name="Normal 43 2 2 2 3 2 2 3 3" xfId="24409" xr:uid="{00000000-0005-0000-0000-00005C5F0000}"/>
    <cellStyle name="Normal 43 2 2 2 3 2 2 5" xfId="19396" xr:uid="{00000000-0005-0000-0000-0000C74B0000}"/>
    <cellStyle name="Normal 43 2 2 2 3 2 3" xfId="5947" xr:uid="{00000000-0005-0000-0000-00003E170000}"/>
    <cellStyle name="Normal 43 2 2 2 3 2 3 2" xfId="15999" xr:uid="{00000000-0005-0000-0000-0000823E0000}"/>
    <cellStyle name="Normal 43 2 2 2 3 2 3 2 3" xfId="31097" xr:uid="{00000000-0005-0000-0000-00007C790000}"/>
    <cellStyle name="Normal 43 2 2 2 3 2 3 3" xfId="10979" xr:uid="{00000000-0005-0000-0000-0000E62A0000}"/>
    <cellStyle name="Normal 43 2 2 2 3 2 3 3 3" xfId="26080" xr:uid="{00000000-0005-0000-0000-0000E3650000}"/>
    <cellStyle name="Normal 43 2 2 2 3 2 3 5" xfId="21067" xr:uid="{00000000-0005-0000-0000-00004E520000}"/>
    <cellStyle name="Normal 43 2 2 2 3 2 4" xfId="12657" xr:uid="{00000000-0005-0000-0000-000074310000}"/>
    <cellStyle name="Normal 43 2 2 2 3 2 4 3" xfId="27755" xr:uid="{00000000-0005-0000-0000-00006E6C0000}"/>
    <cellStyle name="Normal 43 2 2 2 3 2 5" xfId="7636" xr:uid="{00000000-0005-0000-0000-0000D71D0000}"/>
    <cellStyle name="Normal 43 2 2 2 3 2 5 3" xfId="22738" xr:uid="{00000000-0005-0000-0000-0000D5580000}"/>
    <cellStyle name="Normal 43 2 2 2 3 2 7" xfId="17725" xr:uid="{00000000-0005-0000-0000-000040450000}"/>
    <cellStyle name="Normal 43 2 2 2 3 3" xfId="3418" xr:uid="{00000000-0005-0000-0000-00005D0D0000}"/>
    <cellStyle name="Normal 43 2 2 2 3 3 2" xfId="13492" xr:uid="{00000000-0005-0000-0000-0000B7340000}"/>
    <cellStyle name="Normal 43 2 2 2 3 3 2 3" xfId="28590" xr:uid="{00000000-0005-0000-0000-0000B16F0000}"/>
    <cellStyle name="Normal 43 2 2 2 3 3 3" xfId="8472" xr:uid="{00000000-0005-0000-0000-00001B210000}"/>
    <cellStyle name="Normal 43 2 2 2 3 3 3 3" xfId="23573" xr:uid="{00000000-0005-0000-0000-0000185C0000}"/>
    <cellStyle name="Normal 43 2 2 2 3 3 5" xfId="18560" xr:uid="{00000000-0005-0000-0000-000083480000}"/>
    <cellStyle name="Normal 43 2 2 2 3 4" xfId="5111" xr:uid="{00000000-0005-0000-0000-0000FA130000}"/>
    <cellStyle name="Normal 43 2 2 2 3 4 2" xfId="15163" xr:uid="{00000000-0005-0000-0000-00003E3B0000}"/>
    <cellStyle name="Normal 43 2 2 2 3 4 2 3" xfId="30261" xr:uid="{00000000-0005-0000-0000-000038760000}"/>
    <cellStyle name="Normal 43 2 2 2 3 4 3" xfId="10143" xr:uid="{00000000-0005-0000-0000-0000A2270000}"/>
    <cellStyle name="Normal 43 2 2 2 3 4 3 3" xfId="25244" xr:uid="{00000000-0005-0000-0000-00009F620000}"/>
    <cellStyle name="Normal 43 2 2 2 3 4 5" xfId="20231" xr:uid="{00000000-0005-0000-0000-00000A4F0000}"/>
    <cellStyle name="Normal 43 2 2 2 3 5" xfId="11821" xr:uid="{00000000-0005-0000-0000-0000302E0000}"/>
    <cellStyle name="Normal 43 2 2 2 3 5 3" xfId="26919" xr:uid="{00000000-0005-0000-0000-00002A690000}"/>
    <cellStyle name="Normal 43 2 2 2 3 6" xfId="6800" xr:uid="{00000000-0005-0000-0000-0000931A0000}"/>
    <cellStyle name="Normal 43 2 2 2 3 6 3" xfId="21902" xr:uid="{00000000-0005-0000-0000-000091550000}"/>
    <cellStyle name="Normal 43 2 2 2 3 8" xfId="16889" xr:uid="{00000000-0005-0000-0000-0000FC410000}"/>
    <cellStyle name="Normal 43 2 2 2 4" xfId="2147" xr:uid="{00000000-0005-0000-0000-000066080000}"/>
    <cellStyle name="Normal 43 2 2 2 4 2" xfId="3837" xr:uid="{00000000-0005-0000-0000-0000000F0000}"/>
    <cellStyle name="Normal 43 2 2 2 4 2 2" xfId="13910" xr:uid="{00000000-0005-0000-0000-000059360000}"/>
    <cellStyle name="Normal 43 2 2 2 4 2 2 3" xfId="29008" xr:uid="{00000000-0005-0000-0000-000053710000}"/>
    <cellStyle name="Normal 43 2 2 2 4 2 3" xfId="8890" xr:uid="{00000000-0005-0000-0000-0000BD220000}"/>
    <cellStyle name="Normal 43 2 2 2 4 2 3 3" xfId="23991" xr:uid="{00000000-0005-0000-0000-0000BA5D0000}"/>
    <cellStyle name="Normal 43 2 2 2 4 2 5" xfId="18978" xr:uid="{00000000-0005-0000-0000-0000254A0000}"/>
    <cellStyle name="Normal 43 2 2 2 4 3" xfId="5529" xr:uid="{00000000-0005-0000-0000-00009C150000}"/>
    <cellStyle name="Normal 43 2 2 2 4 3 2" xfId="15581" xr:uid="{00000000-0005-0000-0000-0000E03C0000}"/>
    <cellStyle name="Normal 43 2 2 2 4 3 2 3" xfId="30679" xr:uid="{00000000-0005-0000-0000-0000DA770000}"/>
    <cellStyle name="Normal 43 2 2 2 4 3 3" xfId="10561" xr:uid="{00000000-0005-0000-0000-000044290000}"/>
    <cellStyle name="Normal 43 2 2 2 4 3 3 3" xfId="25662" xr:uid="{00000000-0005-0000-0000-000041640000}"/>
    <cellStyle name="Normal 43 2 2 2 4 3 5" xfId="20649" xr:uid="{00000000-0005-0000-0000-0000AC500000}"/>
    <cellStyle name="Normal 43 2 2 2 4 4" xfId="12239" xr:uid="{00000000-0005-0000-0000-0000D22F0000}"/>
    <cellStyle name="Normal 43 2 2 2 4 4 3" xfId="27337" xr:uid="{00000000-0005-0000-0000-0000CC6A0000}"/>
    <cellStyle name="Normal 43 2 2 2 4 5" xfId="7218" xr:uid="{00000000-0005-0000-0000-0000351C0000}"/>
    <cellStyle name="Normal 43 2 2 2 4 5 3" xfId="22320" xr:uid="{00000000-0005-0000-0000-000033570000}"/>
    <cellStyle name="Normal 43 2 2 2 4 7" xfId="17307" xr:uid="{00000000-0005-0000-0000-00009E430000}"/>
    <cellStyle name="Normal 43 2 2 2 5" xfId="3000" xr:uid="{00000000-0005-0000-0000-0000BB0B0000}"/>
    <cellStyle name="Normal 43 2 2 2 5 2" xfId="13074" xr:uid="{00000000-0005-0000-0000-000015330000}"/>
    <cellStyle name="Normal 43 2 2 2 5 2 3" xfId="28172" xr:uid="{00000000-0005-0000-0000-00000F6E0000}"/>
    <cellStyle name="Normal 43 2 2 2 5 3" xfId="8054" xr:uid="{00000000-0005-0000-0000-0000791F0000}"/>
    <cellStyle name="Normal 43 2 2 2 5 3 3" xfId="23155" xr:uid="{00000000-0005-0000-0000-0000765A0000}"/>
    <cellStyle name="Normal 43 2 2 2 5 5" xfId="18142" xr:uid="{00000000-0005-0000-0000-0000E1460000}"/>
    <cellStyle name="Normal 43 2 2 2 6" xfId="4693" xr:uid="{00000000-0005-0000-0000-000058120000}"/>
    <cellStyle name="Normal 43 2 2 2 6 2" xfId="14745" xr:uid="{00000000-0005-0000-0000-00009C390000}"/>
    <cellStyle name="Normal 43 2 2 2 6 2 3" xfId="29843" xr:uid="{00000000-0005-0000-0000-000096740000}"/>
    <cellStyle name="Normal 43 2 2 2 6 3" xfId="9725" xr:uid="{00000000-0005-0000-0000-000000260000}"/>
    <cellStyle name="Normal 43 2 2 2 6 3 3" xfId="24826" xr:uid="{00000000-0005-0000-0000-0000FD600000}"/>
    <cellStyle name="Normal 43 2 2 2 6 5" xfId="19813" xr:uid="{00000000-0005-0000-0000-0000684D0000}"/>
    <cellStyle name="Normal 43 2 2 2 7" xfId="11403" xr:uid="{00000000-0005-0000-0000-00008E2C0000}"/>
    <cellStyle name="Normal 43 2 2 2 7 3" xfId="26501" xr:uid="{00000000-0005-0000-0000-000088670000}"/>
    <cellStyle name="Normal 43 2 2 2 8" xfId="6382" xr:uid="{00000000-0005-0000-0000-0000F1180000}"/>
    <cellStyle name="Normal 43 2 2 2 8 3" xfId="21484" xr:uid="{00000000-0005-0000-0000-0000EF530000}"/>
    <cellStyle name="Normal 43 2 2 3" xfId="1409" xr:uid="{00000000-0005-0000-0000-000084050000}"/>
    <cellStyle name="Normal 43 2 2 3 2" xfId="1830" xr:uid="{00000000-0005-0000-0000-000029070000}"/>
    <cellStyle name="Normal 43 2 2 3 2 2" xfId="2669" xr:uid="{00000000-0005-0000-0000-0000700A0000}"/>
    <cellStyle name="Normal 43 2 2 3 2 2 2" xfId="4359" xr:uid="{00000000-0005-0000-0000-00000A110000}"/>
    <cellStyle name="Normal 43 2 2 3 2 2 2 2" xfId="14432" xr:uid="{00000000-0005-0000-0000-000063380000}"/>
    <cellStyle name="Normal 43 2 2 3 2 2 2 2 3" xfId="29530" xr:uid="{00000000-0005-0000-0000-00005D730000}"/>
    <cellStyle name="Normal 43 2 2 3 2 2 2 3" xfId="9412" xr:uid="{00000000-0005-0000-0000-0000C7240000}"/>
    <cellStyle name="Normal 43 2 2 3 2 2 2 3 3" xfId="24513" xr:uid="{00000000-0005-0000-0000-0000C45F0000}"/>
    <cellStyle name="Normal 43 2 2 3 2 2 2 5" xfId="19500" xr:uid="{00000000-0005-0000-0000-00002F4C0000}"/>
    <cellStyle name="Normal 43 2 2 3 2 2 3" xfId="6051" xr:uid="{00000000-0005-0000-0000-0000A6170000}"/>
    <cellStyle name="Normal 43 2 2 3 2 2 3 2" xfId="16103" xr:uid="{00000000-0005-0000-0000-0000EA3E0000}"/>
    <cellStyle name="Normal 43 2 2 3 2 2 3 2 3" xfId="31201" xr:uid="{00000000-0005-0000-0000-0000E4790000}"/>
    <cellStyle name="Normal 43 2 2 3 2 2 3 3" xfId="11083" xr:uid="{00000000-0005-0000-0000-00004E2B0000}"/>
    <cellStyle name="Normal 43 2 2 3 2 2 3 3 3" xfId="26184" xr:uid="{00000000-0005-0000-0000-00004B660000}"/>
    <cellStyle name="Normal 43 2 2 3 2 2 3 5" xfId="21171" xr:uid="{00000000-0005-0000-0000-0000B6520000}"/>
    <cellStyle name="Normal 43 2 2 3 2 2 4" xfId="12761" xr:uid="{00000000-0005-0000-0000-0000DC310000}"/>
    <cellStyle name="Normal 43 2 2 3 2 2 4 3" xfId="27859" xr:uid="{00000000-0005-0000-0000-0000D66C0000}"/>
    <cellStyle name="Normal 43 2 2 3 2 2 5" xfId="7740" xr:uid="{00000000-0005-0000-0000-00003F1E0000}"/>
    <cellStyle name="Normal 43 2 2 3 2 2 5 3" xfId="22842" xr:uid="{00000000-0005-0000-0000-00003D590000}"/>
    <cellStyle name="Normal 43 2 2 3 2 2 7" xfId="17829" xr:uid="{00000000-0005-0000-0000-0000A8450000}"/>
    <cellStyle name="Normal 43 2 2 3 2 3" xfId="3522" xr:uid="{00000000-0005-0000-0000-0000C50D0000}"/>
    <cellStyle name="Normal 43 2 2 3 2 3 2" xfId="13596" xr:uid="{00000000-0005-0000-0000-00001F350000}"/>
    <cellStyle name="Normal 43 2 2 3 2 3 2 3" xfId="28694" xr:uid="{00000000-0005-0000-0000-000019700000}"/>
    <cellStyle name="Normal 43 2 2 3 2 3 3" xfId="8576" xr:uid="{00000000-0005-0000-0000-000083210000}"/>
    <cellStyle name="Normal 43 2 2 3 2 3 3 3" xfId="23677" xr:uid="{00000000-0005-0000-0000-0000805C0000}"/>
    <cellStyle name="Normal 43 2 2 3 2 3 5" xfId="18664" xr:uid="{00000000-0005-0000-0000-0000EB480000}"/>
    <cellStyle name="Normal 43 2 2 3 2 4" xfId="5215" xr:uid="{00000000-0005-0000-0000-000062140000}"/>
    <cellStyle name="Normal 43 2 2 3 2 4 2" xfId="15267" xr:uid="{00000000-0005-0000-0000-0000A63B0000}"/>
    <cellStyle name="Normal 43 2 2 3 2 4 2 3" xfId="30365" xr:uid="{00000000-0005-0000-0000-0000A0760000}"/>
    <cellStyle name="Normal 43 2 2 3 2 4 3" xfId="10247" xr:uid="{00000000-0005-0000-0000-00000A280000}"/>
    <cellStyle name="Normal 43 2 2 3 2 4 3 3" xfId="25348" xr:uid="{00000000-0005-0000-0000-000007630000}"/>
    <cellStyle name="Normal 43 2 2 3 2 4 5" xfId="20335" xr:uid="{00000000-0005-0000-0000-0000724F0000}"/>
    <cellStyle name="Normal 43 2 2 3 2 5" xfId="11925" xr:uid="{00000000-0005-0000-0000-0000982E0000}"/>
    <cellStyle name="Normal 43 2 2 3 2 5 3" xfId="27023" xr:uid="{00000000-0005-0000-0000-000092690000}"/>
    <cellStyle name="Normal 43 2 2 3 2 6" xfId="6904" xr:uid="{00000000-0005-0000-0000-0000FB1A0000}"/>
    <cellStyle name="Normal 43 2 2 3 2 6 3" xfId="22006" xr:uid="{00000000-0005-0000-0000-0000F9550000}"/>
    <cellStyle name="Normal 43 2 2 3 2 8" xfId="16993" xr:uid="{00000000-0005-0000-0000-000064420000}"/>
    <cellStyle name="Normal 43 2 2 3 3" xfId="2251" xr:uid="{00000000-0005-0000-0000-0000CE080000}"/>
    <cellStyle name="Normal 43 2 2 3 3 2" xfId="3941" xr:uid="{00000000-0005-0000-0000-0000680F0000}"/>
    <cellStyle name="Normal 43 2 2 3 3 2 2" xfId="14014" xr:uid="{00000000-0005-0000-0000-0000C1360000}"/>
    <cellStyle name="Normal 43 2 2 3 3 2 2 3" xfId="29112" xr:uid="{00000000-0005-0000-0000-0000BB710000}"/>
    <cellStyle name="Normal 43 2 2 3 3 2 3" xfId="8994" xr:uid="{00000000-0005-0000-0000-000025230000}"/>
    <cellStyle name="Normal 43 2 2 3 3 2 3 3" xfId="24095" xr:uid="{00000000-0005-0000-0000-0000225E0000}"/>
    <cellStyle name="Normal 43 2 2 3 3 2 5" xfId="19082" xr:uid="{00000000-0005-0000-0000-00008D4A0000}"/>
    <cellStyle name="Normal 43 2 2 3 3 3" xfId="5633" xr:uid="{00000000-0005-0000-0000-000004160000}"/>
    <cellStyle name="Normal 43 2 2 3 3 3 2" xfId="15685" xr:uid="{00000000-0005-0000-0000-0000483D0000}"/>
    <cellStyle name="Normal 43 2 2 3 3 3 2 3" xfId="30783" xr:uid="{00000000-0005-0000-0000-000042780000}"/>
    <cellStyle name="Normal 43 2 2 3 3 3 3" xfId="10665" xr:uid="{00000000-0005-0000-0000-0000AC290000}"/>
    <cellStyle name="Normal 43 2 2 3 3 3 3 3" xfId="25766" xr:uid="{00000000-0005-0000-0000-0000A9640000}"/>
    <cellStyle name="Normal 43 2 2 3 3 3 5" xfId="20753" xr:uid="{00000000-0005-0000-0000-000014510000}"/>
    <cellStyle name="Normal 43 2 2 3 3 4" xfId="12343" xr:uid="{00000000-0005-0000-0000-00003A300000}"/>
    <cellStyle name="Normal 43 2 2 3 3 4 3" xfId="27441" xr:uid="{00000000-0005-0000-0000-0000346B0000}"/>
    <cellStyle name="Normal 43 2 2 3 3 5" xfId="7322" xr:uid="{00000000-0005-0000-0000-00009D1C0000}"/>
    <cellStyle name="Normal 43 2 2 3 3 5 3" xfId="22424" xr:uid="{00000000-0005-0000-0000-00009B570000}"/>
    <cellStyle name="Normal 43 2 2 3 3 7" xfId="17411" xr:uid="{00000000-0005-0000-0000-000006440000}"/>
    <cellStyle name="Normal 43 2 2 3 4" xfId="3104" xr:uid="{00000000-0005-0000-0000-0000230C0000}"/>
    <cellStyle name="Normal 43 2 2 3 4 2" xfId="13178" xr:uid="{00000000-0005-0000-0000-00007D330000}"/>
    <cellStyle name="Normal 43 2 2 3 4 2 3" xfId="28276" xr:uid="{00000000-0005-0000-0000-0000776E0000}"/>
    <cellStyle name="Normal 43 2 2 3 4 3" xfId="8158" xr:uid="{00000000-0005-0000-0000-0000E11F0000}"/>
    <cellStyle name="Normal 43 2 2 3 4 3 3" xfId="23259" xr:uid="{00000000-0005-0000-0000-0000DE5A0000}"/>
    <cellStyle name="Normal 43 2 2 3 4 5" xfId="18246" xr:uid="{00000000-0005-0000-0000-000049470000}"/>
    <cellStyle name="Normal 43 2 2 3 5" xfId="4797" xr:uid="{00000000-0005-0000-0000-0000C0120000}"/>
    <cellStyle name="Normal 43 2 2 3 5 2" xfId="14849" xr:uid="{00000000-0005-0000-0000-0000043A0000}"/>
    <cellStyle name="Normal 43 2 2 3 5 2 3" xfId="29947" xr:uid="{00000000-0005-0000-0000-0000FE740000}"/>
    <cellStyle name="Normal 43 2 2 3 5 3" xfId="9829" xr:uid="{00000000-0005-0000-0000-000068260000}"/>
    <cellStyle name="Normal 43 2 2 3 5 3 3" xfId="24930" xr:uid="{00000000-0005-0000-0000-000065610000}"/>
    <cellStyle name="Normal 43 2 2 3 5 5" xfId="19917" xr:uid="{00000000-0005-0000-0000-0000D04D0000}"/>
    <cellStyle name="Normal 43 2 2 3 6" xfId="11507" xr:uid="{00000000-0005-0000-0000-0000F62C0000}"/>
    <cellStyle name="Normal 43 2 2 3 6 3" xfId="26605" xr:uid="{00000000-0005-0000-0000-0000F0670000}"/>
    <cellStyle name="Normal 43 2 2 3 7" xfId="6486" xr:uid="{00000000-0005-0000-0000-000059190000}"/>
    <cellStyle name="Normal 43 2 2 3 7 3" xfId="21588" xr:uid="{00000000-0005-0000-0000-000057540000}"/>
    <cellStyle name="Normal 43 2 2 3 9" xfId="16575" xr:uid="{00000000-0005-0000-0000-0000C2400000}"/>
    <cellStyle name="Normal 43 2 2 4" xfId="1622" xr:uid="{00000000-0005-0000-0000-000059060000}"/>
    <cellStyle name="Normal 43 2 2 4 2" xfId="2461" xr:uid="{00000000-0005-0000-0000-0000A0090000}"/>
    <cellStyle name="Normal 43 2 2 4 2 2" xfId="4151" xr:uid="{00000000-0005-0000-0000-00003A100000}"/>
    <cellStyle name="Normal 43 2 2 4 2 2 2" xfId="14224" xr:uid="{00000000-0005-0000-0000-000093370000}"/>
    <cellStyle name="Normal 43 2 2 4 2 2 2 3" xfId="29322" xr:uid="{00000000-0005-0000-0000-00008D720000}"/>
    <cellStyle name="Normal 43 2 2 4 2 2 3" xfId="9204" xr:uid="{00000000-0005-0000-0000-0000F7230000}"/>
    <cellStyle name="Normal 43 2 2 4 2 2 3 3" xfId="24305" xr:uid="{00000000-0005-0000-0000-0000F45E0000}"/>
    <cellStyle name="Normal 43 2 2 4 2 2 5" xfId="19292" xr:uid="{00000000-0005-0000-0000-00005F4B0000}"/>
    <cellStyle name="Normal 43 2 2 4 2 3" xfId="5843" xr:uid="{00000000-0005-0000-0000-0000D6160000}"/>
    <cellStyle name="Normal 43 2 2 4 2 3 2" xfId="15895" xr:uid="{00000000-0005-0000-0000-00001A3E0000}"/>
    <cellStyle name="Normal 43 2 2 4 2 3 2 3" xfId="30993" xr:uid="{00000000-0005-0000-0000-000014790000}"/>
    <cellStyle name="Normal 43 2 2 4 2 3 3" xfId="10875" xr:uid="{00000000-0005-0000-0000-00007E2A0000}"/>
    <cellStyle name="Normal 43 2 2 4 2 3 3 3" xfId="25976" xr:uid="{00000000-0005-0000-0000-00007B650000}"/>
    <cellStyle name="Normal 43 2 2 4 2 3 5" xfId="20963" xr:uid="{00000000-0005-0000-0000-0000E6510000}"/>
    <cellStyle name="Normal 43 2 2 4 2 4" xfId="12553" xr:uid="{00000000-0005-0000-0000-00000C310000}"/>
    <cellStyle name="Normal 43 2 2 4 2 4 3" xfId="27651" xr:uid="{00000000-0005-0000-0000-0000066C0000}"/>
    <cellStyle name="Normal 43 2 2 4 2 5" xfId="7532" xr:uid="{00000000-0005-0000-0000-00006F1D0000}"/>
    <cellStyle name="Normal 43 2 2 4 2 5 3" xfId="22634" xr:uid="{00000000-0005-0000-0000-00006D580000}"/>
    <cellStyle name="Normal 43 2 2 4 2 7" xfId="17621" xr:uid="{00000000-0005-0000-0000-0000D8440000}"/>
    <cellStyle name="Normal 43 2 2 4 3" xfId="3314" xr:uid="{00000000-0005-0000-0000-0000F50C0000}"/>
    <cellStyle name="Normal 43 2 2 4 3 2" xfId="13388" xr:uid="{00000000-0005-0000-0000-00004F340000}"/>
    <cellStyle name="Normal 43 2 2 4 3 2 3" xfId="28486" xr:uid="{00000000-0005-0000-0000-0000496F0000}"/>
    <cellStyle name="Normal 43 2 2 4 3 3" xfId="8368" xr:uid="{00000000-0005-0000-0000-0000B3200000}"/>
    <cellStyle name="Normal 43 2 2 4 3 3 3" xfId="23469" xr:uid="{00000000-0005-0000-0000-0000B05B0000}"/>
    <cellStyle name="Normal 43 2 2 4 3 5" xfId="18456" xr:uid="{00000000-0005-0000-0000-00001B480000}"/>
    <cellStyle name="Normal 43 2 2 4 4" xfId="5007" xr:uid="{00000000-0005-0000-0000-000092130000}"/>
    <cellStyle name="Normal 43 2 2 4 4 2" xfId="15059" xr:uid="{00000000-0005-0000-0000-0000D63A0000}"/>
    <cellStyle name="Normal 43 2 2 4 4 2 3" xfId="30157" xr:uid="{00000000-0005-0000-0000-0000D0750000}"/>
    <cellStyle name="Normal 43 2 2 4 4 3" xfId="10039" xr:uid="{00000000-0005-0000-0000-00003A270000}"/>
    <cellStyle name="Normal 43 2 2 4 4 3 3" xfId="25140" xr:uid="{00000000-0005-0000-0000-000037620000}"/>
    <cellStyle name="Normal 43 2 2 4 4 5" xfId="20127" xr:uid="{00000000-0005-0000-0000-0000A24E0000}"/>
    <cellStyle name="Normal 43 2 2 4 5" xfId="11717" xr:uid="{00000000-0005-0000-0000-0000C82D0000}"/>
    <cellStyle name="Normal 43 2 2 4 5 3" xfId="26815" xr:uid="{00000000-0005-0000-0000-0000C2680000}"/>
    <cellStyle name="Normal 43 2 2 4 6" xfId="6696" xr:uid="{00000000-0005-0000-0000-00002B1A0000}"/>
    <cellStyle name="Normal 43 2 2 4 6 3" xfId="21798" xr:uid="{00000000-0005-0000-0000-000029550000}"/>
    <cellStyle name="Normal 43 2 2 4 8" xfId="16785" xr:uid="{00000000-0005-0000-0000-000094410000}"/>
    <cellStyle name="Normal 43 2 2 5" xfId="2043" xr:uid="{00000000-0005-0000-0000-0000FE070000}"/>
    <cellStyle name="Normal 43 2 2 5 2" xfId="3733" xr:uid="{00000000-0005-0000-0000-0000980E0000}"/>
    <cellStyle name="Normal 43 2 2 5 2 2" xfId="13806" xr:uid="{00000000-0005-0000-0000-0000F1350000}"/>
    <cellStyle name="Normal 43 2 2 5 2 2 3" xfId="28904" xr:uid="{00000000-0005-0000-0000-0000EB700000}"/>
    <cellStyle name="Normal 43 2 2 5 2 3" xfId="8786" xr:uid="{00000000-0005-0000-0000-000055220000}"/>
    <cellStyle name="Normal 43 2 2 5 2 3 3" xfId="23887" xr:uid="{00000000-0005-0000-0000-0000525D0000}"/>
    <cellStyle name="Normal 43 2 2 5 2 5" xfId="18874" xr:uid="{00000000-0005-0000-0000-0000BD490000}"/>
    <cellStyle name="Normal 43 2 2 5 3" xfId="5425" xr:uid="{00000000-0005-0000-0000-000034150000}"/>
    <cellStyle name="Normal 43 2 2 5 3 2" xfId="15477" xr:uid="{00000000-0005-0000-0000-0000783C0000}"/>
    <cellStyle name="Normal 43 2 2 5 3 2 3" xfId="30575" xr:uid="{00000000-0005-0000-0000-000072770000}"/>
    <cellStyle name="Normal 43 2 2 5 3 3" xfId="10457" xr:uid="{00000000-0005-0000-0000-0000DC280000}"/>
    <cellStyle name="Normal 43 2 2 5 3 3 3" xfId="25558" xr:uid="{00000000-0005-0000-0000-0000D9630000}"/>
    <cellStyle name="Normal 43 2 2 5 3 5" xfId="20545" xr:uid="{00000000-0005-0000-0000-000044500000}"/>
    <cellStyle name="Normal 43 2 2 5 4" xfId="12135" xr:uid="{00000000-0005-0000-0000-00006A2F0000}"/>
    <cellStyle name="Normal 43 2 2 5 4 3" xfId="27233" xr:uid="{00000000-0005-0000-0000-0000646A0000}"/>
    <cellStyle name="Normal 43 2 2 5 5" xfId="7114" xr:uid="{00000000-0005-0000-0000-0000CD1B0000}"/>
    <cellStyle name="Normal 43 2 2 5 5 3" xfId="22216" xr:uid="{00000000-0005-0000-0000-0000CB560000}"/>
    <cellStyle name="Normal 43 2 2 5 7" xfId="17203" xr:uid="{00000000-0005-0000-0000-000036430000}"/>
    <cellStyle name="Normal 43 2 2 6" xfId="2896" xr:uid="{00000000-0005-0000-0000-0000530B0000}"/>
    <cellStyle name="Normal 43 2 2 6 2" xfId="12970" xr:uid="{00000000-0005-0000-0000-0000AD320000}"/>
    <cellStyle name="Normal 43 2 2 6 2 3" xfId="28068" xr:uid="{00000000-0005-0000-0000-0000A76D0000}"/>
    <cellStyle name="Normal 43 2 2 6 3" xfId="7950" xr:uid="{00000000-0005-0000-0000-0000111F0000}"/>
    <cellStyle name="Normal 43 2 2 6 3 3" xfId="23051" xr:uid="{00000000-0005-0000-0000-00000E5A0000}"/>
    <cellStyle name="Normal 43 2 2 6 5" xfId="18038" xr:uid="{00000000-0005-0000-0000-000079460000}"/>
    <cellStyle name="Normal 43 2 2 7" xfId="4589" xr:uid="{00000000-0005-0000-0000-0000F0110000}"/>
    <cellStyle name="Normal 43 2 2 7 2" xfId="14641" xr:uid="{00000000-0005-0000-0000-000034390000}"/>
    <cellStyle name="Normal 43 2 2 7 2 3" xfId="29739" xr:uid="{00000000-0005-0000-0000-00002E740000}"/>
    <cellStyle name="Normal 43 2 2 7 3" xfId="9621" xr:uid="{00000000-0005-0000-0000-000098250000}"/>
    <cellStyle name="Normal 43 2 2 7 3 3" xfId="24722" xr:uid="{00000000-0005-0000-0000-000095600000}"/>
    <cellStyle name="Normal 43 2 2 7 5" xfId="19709" xr:uid="{00000000-0005-0000-0000-0000004D0000}"/>
    <cellStyle name="Normal 43 2 2 8" xfId="11299" xr:uid="{00000000-0005-0000-0000-0000262C0000}"/>
    <cellStyle name="Normal 43 2 2 8 3" xfId="26397" xr:uid="{00000000-0005-0000-0000-000020670000}"/>
    <cellStyle name="Normal 43 2 2 9" xfId="6278" xr:uid="{00000000-0005-0000-0000-000089180000}"/>
    <cellStyle name="Normal 43 2 2 9 3" xfId="21380" xr:uid="{00000000-0005-0000-0000-000087530000}"/>
    <cellStyle name="Normal 43 2 3" xfId="1242" xr:uid="{00000000-0005-0000-0000-0000DD040000}"/>
    <cellStyle name="Normal 43 2 3 10" xfId="16419" xr:uid="{00000000-0005-0000-0000-000026400000}"/>
    <cellStyle name="Normal 43 2 3 2" xfId="1461" xr:uid="{00000000-0005-0000-0000-0000B8050000}"/>
    <cellStyle name="Normal 43 2 3 2 2" xfId="1882" xr:uid="{00000000-0005-0000-0000-00005D070000}"/>
    <cellStyle name="Normal 43 2 3 2 2 2" xfId="2721" xr:uid="{00000000-0005-0000-0000-0000A40A0000}"/>
    <cellStyle name="Normal 43 2 3 2 2 2 2" xfId="4411" xr:uid="{00000000-0005-0000-0000-00003E110000}"/>
    <cellStyle name="Normal 43 2 3 2 2 2 2 2" xfId="14484" xr:uid="{00000000-0005-0000-0000-000097380000}"/>
    <cellStyle name="Normal 43 2 3 2 2 2 2 2 3" xfId="29582" xr:uid="{00000000-0005-0000-0000-000091730000}"/>
    <cellStyle name="Normal 43 2 3 2 2 2 2 3" xfId="9464" xr:uid="{00000000-0005-0000-0000-0000FB240000}"/>
    <cellStyle name="Normal 43 2 3 2 2 2 2 3 3" xfId="24565" xr:uid="{00000000-0005-0000-0000-0000F85F0000}"/>
    <cellStyle name="Normal 43 2 3 2 2 2 2 5" xfId="19552" xr:uid="{00000000-0005-0000-0000-0000634C0000}"/>
    <cellStyle name="Normal 43 2 3 2 2 2 3" xfId="6103" xr:uid="{00000000-0005-0000-0000-0000DA170000}"/>
    <cellStyle name="Normal 43 2 3 2 2 2 3 2" xfId="16155" xr:uid="{00000000-0005-0000-0000-00001E3F0000}"/>
    <cellStyle name="Normal 43 2 3 2 2 2 3 2 3" xfId="31253" xr:uid="{00000000-0005-0000-0000-0000187A0000}"/>
    <cellStyle name="Normal 43 2 3 2 2 2 3 3" xfId="11135" xr:uid="{00000000-0005-0000-0000-0000822B0000}"/>
    <cellStyle name="Normal 43 2 3 2 2 2 3 3 3" xfId="26236" xr:uid="{00000000-0005-0000-0000-00007F660000}"/>
    <cellStyle name="Normal 43 2 3 2 2 2 3 5" xfId="21223" xr:uid="{00000000-0005-0000-0000-0000EA520000}"/>
    <cellStyle name="Normal 43 2 3 2 2 2 4" xfId="12813" xr:uid="{00000000-0005-0000-0000-000010320000}"/>
    <cellStyle name="Normal 43 2 3 2 2 2 4 3" xfId="27911" xr:uid="{00000000-0005-0000-0000-00000A6D0000}"/>
    <cellStyle name="Normal 43 2 3 2 2 2 5" xfId="7792" xr:uid="{00000000-0005-0000-0000-0000731E0000}"/>
    <cellStyle name="Normal 43 2 3 2 2 2 5 3" xfId="22894" xr:uid="{00000000-0005-0000-0000-000071590000}"/>
    <cellStyle name="Normal 43 2 3 2 2 2 7" xfId="17881" xr:uid="{00000000-0005-0000-0000-0000DC450000}"/>
    <cellStyle name="Normal 43 2 3 2 2 3" xfId="3574" xr:uid="{00000000-0005-0000-0000-0000F90D0000}"/>
    <cellStyle name="Normal 43 2 3 2 2 3 2" xfId="13648" xr:uid="{00000000-0005-0000-0000-000053350000}"/>
    <cellStyle name="Normal 43 2 3 2 2 3 2 3" xfId="28746" xr:uid="{00000000-0005-0000-0000-00004D700000}"/>
    <cellStyle name="Normal 43 2 3 2 2 3 3" xfId="8628" xr:uid="{00000000-0005-0000-0000-0000B7210000}"/>
    <cellStyle name="Normal 43 2 3 2 2 3 3 3" xfId="23729" xr:uid="{00000000-0005-0000-0000-0000B45C0000}"/>
    <cellStyle name="Normal 43 2 3 2 2 3 5" xfId="18716" xr:uid="{00000000-0005-0000-0000-00001F490000}"/>
    <cellStyle name="Normal 43 2 3 2 2 4" xfId="5267" xr:uid="{00000000-0005-0000-0000-000096140000}"/>
    <cellStyle name="Normal 43 2 3 2 2 4 2" xfId="15319" xr:uid="{00000000-0005-0000-0000-0000DA3B0000}"/>
    <cellStyle name="Normal 43 2 3 2 2 4 2 3" xfId="30417" xr:uid="{00000000-0005-0000-0000-0000D4760000}"/>
    <cellStyle name="Normal 43 2 3 2 2 4 3" xfId="10299" xr:uid="{00000000-0005-0000-0000-00003E280000}"/>
    <cellStyle name="Normal 43 2 3 2 2 4 3 3" xfId="25400" xr:uid="{00000000-0005-0000-0000-00003B630000}"/>
    <cellStyle name="Normal 43 2 3 2 2 4 5" xfId="20387" xr:uid="{00000000-0005-0000-0000-0000A64F0000}"/>
    <cellStyle name="Normal 43 2 3 2 2 5" xfId="11977" xr:uid="{00000000-0005-0000-0000-0000CC2E0000}"/>
    <cellStyle name="Normal 43 2 3 2 2 5 3" xfId="27075" xr:uid="{00000000-0005-0000-0000-0000C6690000}"/>
    <cellStyle name="Normal 43 2 3 2 2 6" xfId="6956" xr:uid="{00000000-0005-0000-0000-00002F1B0000}"/>
    <cellStyle name="Normal 43 2 3 2 2 6 3" xfId="22058" xr:uid="{00000000-0005-0000-0000-00002D560000}"/>
    <cellStyle name="Normal 43 2 3 2 2 8" xfId="17045" xr:uid="{00000000-0005-0000-0000-000098420000}"/>
    <cellStyle name="Normal 43 2 3 2 3" xfId="2303" xr:uid="{00000000-0005-0000-0000-000002090000}"/>
    <cellStyle name="Normal 43 2 3 2 3 2" xfId="3993" xr:uid="{00000000-0005-0000-0000-00009C0F0000}"/>
    <cellStyle name="Normal 43 2 3 2 3 2 2" xfId="14066" xr:uid="{00000000-0005-0000-0000-0000F5360000}"/>
    <cellStyle name="Normal 43 2 3 2 3 2 2 3" xfId="29164" xr:uid="{00000000-0005-0000-0000-0000EF710000}"/>
    <cellStyle name="Normal 43 2 3 2 3 2 3" xfId="9046" xr:uid="{00000000-0005-0000-0000-000059230000}"/>
    <cellStyle name="Normal 43 2 3 2 3 2 3 3" xfId="24147" xr:uid="{00000000-0005-0000-0000-0000565E0000}"/>
    <cellStyle name="Normal 43 2 3 2 3 2 5" xfId="19134" xr:uid="{00000000-0005-0000-0000-0000C14A0000}"/>
    <cellStyle name="Normal 43 2 3 2 3 3" xfId="5685" xr:uid="{00000000-0005-0000-0000-000038160000}"/>
    <cellStyle name="Normal 43 2 3 2 3 3 2" xfId="15737" xr:uid="{00000000-0005-0000-0000-00007C3D0000}"/>
    <cellStyle name="Normal 43 2 3 2 3 3 2 3" xfId="30835" xr:uid="{00000000-0005-0000-0000-000076780000}"/>
    <cellStyle name="Normal 43 2 3 2 3 3 3" xfId="10717" xr:uid="{00000000-0005-0000-0000-0000E0290000}"/>
    <cellStyle name="Normal 43 2 3 2 3 3 3 3" xfId="25818" xr:uid="{00000000-0005-0000-0000-0000DD640000}"/>
    <cellStyle name="Normal 43 2 3 2 3 3 5" xfId="20805" xr:uid="{00000000-0005-0000-0000-000048510000}"/>
    <cellStyle name="Normal 43 2 3 2 3 4" xfId="12395" xr:uid="{00000000-0005-0000-0000-00006E300000}"/>
    <cellStyle name="Normal 43 2 3 2 3 4 3" xfId="27493" xr:uid="{00000000-0005-0000-0000-0000686B0000}"/>
    <cellStyle name="Normal 43 2 3 2 3 5" xfId="7374" xr:uid="{00000000-0005-0000-0000-0000D11C0000}"/>
    <cellStyle name="Normal 43 2 3 2 3 5 3" xfId="22476" xr:uid="{00000000-0005-0000-0000-0000CF570000}"/>
    <cellStyle name="Normal 43 2 3 2 3 7" xfId="17463" xr:uid="{00000000-0005-0000-0000-00003A440000}"/>
    <cellStyle name="Normal 43 2 3 2 4" xfId="3156" xr:uid="{00000000-0005-0000-0000-0000570C0000}"/>
    <cellStyle name="Normal 43 2 3 2 4 2" xfId="13230" xr:uid="{00000000-0005-0000-0000-0000B1330000}"/>
    <cellStyle name="Normal 43 2 3 2 4 2 3" xfId="28328" xr:uid="{00000000-0005-0000-0000-0000AB6E0000}"/>
    <cellStyle name="Normal 43 2 3 2 4 3" xfId="8210" xr:uid="{00000000-0005-0000-0000-000015200000}"/>
    <cellStyle name="Normal 43 2 3 2 4 3 3" xfId="23311" xr:uid="{00000000-0005-0000-0000-0000125B0000}"/>
    <cellStyle name="Normal 43 2 3 2 4 5" xfId="18298" xr:uid="{00000000-0005-0000-0000-00007D470000}"/>
    <cellStyle name="Normal 43 2 3 2 5" xfId="4849" xr:uid="{00000000-0005-0000-0000-0000F4120000}"/>
    <cellStyle name="Normal 43 2 3 2 5 2" xfId="14901" xr:uid="{00000000-0005-0000-0000-0000383A0000}"/>
    <cellStyle name="Normal 43 2 3 2 5 2 3" xfId="29999" xr:uid="{00000000-0005-0000-0000-000032750000}"/>
    <cellStyle name="Normal 43 2 3 2 5 3" xfId="9881" xr:uid="{00000000-0005-0000-0000-00009C260000}"/>
    <cellStyle name="Normal 43 2 3 2 5 3 3" xfId="24982" xr:uid="{00000000-0005-0000-0000-000099610000}"/>
    <cellStyle name="Normal 43 2 3 2 5 5" xfId="19969" xr:uid="{00000000-0005-0000-0000-0000044E0000}"/>
    <cellStyle name="Normal 43 2 3 2 6" xfId="11559" xr:uid="{00000000-0005-0000-0000-00002A2D0000}"/>
    <cellStyle name="Normal 43 2 3 2 6 3" xfId="26657" xr:uid="{00000000-0005-0000-0000-000024680000}"/>
    <cellStyle name="Normal 43 2 3 2 7" xfId="6538" xr:uid="{00000000-0005-0000-0000-00008D190000}"/>
    <cellStyle name="Normal 43 2 3 2 7 3" xfId="21640" xr:uid="{00000000-0005-0000-0000-00008B540000}"/>
    <cellStyle name="Normal 43 2 3 2 9" xfId="16627" xr:uid="{00000000-0005-0000-0000-0000F6400000}"/>
    <cellStyle name="Normal 43 2 3 3" xfId="1674" xr:uid="{00000000-0005-0000-0000-00008D060000}"/>
    <cellStyle name="Normal 43 2 3 3 2" xfId="2513" xr:uid="{00000000-0005-0000-0000-0000D4090000}"/>
    <cellStyle name="Normal 43 2 3 3 2 2" xfId="4203" xr:uid="{00000000-0005-0000-0000-00006E100000}"/>
    <cellStyle name="Normal 43 2 3 3 2 2 2" xfId="14276" xr:uid="{00000000-0005-0000-0000-0000C7370000}"/>
    <cellStyle name="Normal 43 2 3 3 2 2 2 3" xfId="29374" xr:uid="{00000000-0005-0000-0000-0000C1720000}"/>
    <cellStyle name="Normal 43 2 3 3 2 2 3" xfId="9256" xr:uid="{00000000-0005-0000-0000-00002B240000}"/>
    <cellStyle name="Normal 43 2 3 3 2 2 3 3" xfId="24357" xr:uid="{00000000-0005-0000-0000-0000285F0000}"/>
    <cellStyle name="Normal 43 2 3 3 2 2 5" xfId="19344" xr:uid="{00000000-0005-0000-0000-0000934B0000}"/>
    <cellStyle name="Normal 43 2 3 3 2 3" xfId="5895" xr:uid="{00000000-0005-0000-0000-00000A170000}"/>
    <cellStyle name="Normal 43 2 3 3 2 3 2" xfId="15947" xr:uid="{00000000-0005-0000-0000-00004E3E0000}"/>
    <cellStyle name="Normal 43 2 3 3 2 3 2 3" xfId="31045" xr:uid="{00000000-0005-0000-0000-000048790000}"/>
    <cellStyle name="Normal 43 2 3 3 2 3 3" xfId="10927" xr:uid="{00000000-0005-0000-0000-0000B22A0000}"/>
    <cellStyle name="Normal 43 2 3 3 2 3 3 3" xfId="26028" xr:uid="{00000000-0005-0000-0000-0000AF650000}"/>
    <cellStyle name="Normal 43 2 3 3 2 3 5" xfId="21015" xr:uid="{00000000-0005-0000-0000-00001A520000}"/>
    <cellStyle name="Normal 43 2 3 3 2 4" xfId="12605" xr:uid="{00000000-0005-0000-0000-000040310000}"/>
    <cellStyle name="Normal 43 2 3 3 2 4 3" xfId="27703" xr:uid="{00000000-0005-0000-0000-00003A6C0000}"/>
    <cellStyle name="Normal 43 2 3 3 2 5" xfId="7584" xr:uid="{00000000-0005-0000-0000-0000A31D0000}"/>
    <cellStyle name="Normal 43 2 3 3 2 5 3" xfId="22686" xr:uid="{00000000-0005-0000-0000-0000A1580000}"/>
    <cellStyle name="Normal 43 2 3 3 2 7" xfId="17673" xr:uid="{00000000-0005-0000-0000-00000C450000}"/>
    <cellStyle name="Normal 43 2 3 3 3" xfId="3366" xr:uid="{00000000-0005-0000-0000-0000290D0000}"/>
    <cellStyle name="Normal 43 2 3 3 3 2" xfId="13440" xr:uid="{00000000-0005-0000-0000-000083340000}"/>
    <cellStyle name="Normal 43 2 3 3 3 2 3" xfId="28538" xr:uid="{00000000-0005-0000-0000-00007D6F0000}"/>
    <cellStyle name="Normal 43 2 3 3 3 3" xfId="8420" xr:uid="{00000000-0005-0000-0000-0000E7200000}"/>
    <cellStyle name="Normal 43 2 3 3 3 3 3" xfId="23521" xr:uid="{00000000-0005-0000-0000-0000E45B0000}"/>
    <cellStyle name="Normal 43 2 3 3 3 5" xfId="18508" xr:uid="{00000000-0005-0000-0000-00004F480000}"/>
    <cellStyle name="Normal 43 2 3 3 4" xfId="5059" xr:uid="{00000000-0005-0000-0000-0000C6130000}"/>
    <cellStyle name="Normal 43 2 3 3 4 2" xfId="15111" xr:uid="{00000000-0005-0000-0000-00000A3B0000}"/>
    <cellStyle name="Normal 43 2 3 3 4 2 3" xfId="30209" xr:uid="{00000000-0005-0000-0000-000004760000}"/>
    <cellStyle name="Normal 43 2 3 3 4 3" xfId="10091" xr:uid="{00000000-0005-0000-0000-00006E270000}"/>
    <cellStyle name="Normal 43 2 3 3 4 3 3" xfId="25192" xr:uid="{00000000-0005-0000-0000-00006B620000}"/>
    <cellStyle name="Normal 43 2 3 3 4 5" xfId="20179" xr:uid="{00000000-0005-0000-0000-0000D64E0000}"/>
    <cellStyle name="Normal 43 2 3 3 5" xfId="11769" xr:uid="{00000000-0005-0000-0000-0000FC2D0000}"/>
    <cellStyle name="Normal 43 2 3 3 5 3" xfId="26867" xr:uid="{00000000-0005-0000-0000-0000F6680000}"/>
    <cellStyle name="Normal 43 2 3 3 6" xfId="6748" xr:uid="{00000000-0005-0000-0000-00005F1A0000}"/>
    <cellStyle name="Normal 43 2 3 3 6 3" xfId="21850" xr:uid="{00000000-0005-0000-0000-00005D550000}"/>
    <cellStyle name="Normal 43 2 3 3 8" xfId="16837" xr:uid="{00000000-0005-0000-0000-0000C8410000}"/>
    <cellStyle name="Normal 43 2 3 4" xfId="2095" xr:uid="{00000000-0005-0000-0000-000032080000}"/>
    <cellStyle name="Normal 43 2 3 4 2" xfId="3785" xr:uid="{00000000-0005-0000-0000-0000CC0E0000}"/>
    <cellStyle name="Normal 43 2 3 4 2 2" xfId="13858" xr:uid="{00000000-0005-0000-0000-000025360000}"/>
    <cellStyle name="Normal 43 2 3 4 2 2 3" xfId="28956" xr:uid="{00000000-0005-0000-0000-00001F710000}"/>
    <cellStyle name="Normal 43 2 3 4 2 3" xfId="8838" xr:uid="{00000000-0005-0000-0000-000089220000}"/>
    <cellStyle name="Normal 43 2 3 4 2 3 3" xfId="23939" xr:uid="{00000000-0005-0000-0000-0000865D0000}"/>
    <cellStyle name="Normal 43 2 3 4 2 5" xfId="18926" xr:uid="{00000000-0005-0000-0000-0000F1490000}"/>
    <cellStyle name="Normal 43 2 3 4 3" xfId="5477" xr:uid="{00000000-0005-0000-0000-000068150000}"/>
    <cellStyle name="Normal 43 2 3 4 3 2" xfId="15529" xr:uid="{00000000-0005-0000-0000-0000AC3C0000}"/>
    <cellStyle name="Normal 43 2 3 4 3 2 3" xfId="30627" xr:uid="{00000000-0005-0000-0000-0000A6770000}"/>
    <cellStyle name="Normal 43 2 3 4 3 3" xfId="10509" xr:uid="{00000000-0005-0000-0000-000010290000}"/>
    <cellStyle name="Normal 43 2 3 4 3 3 3" xfId="25610" xr:uid="{00000000-0005-0000-0000-00000D640000}"/>
    <cellStyle name="Normal 43 2 3 4 3 5" xfId="20597" xr:uid="{00000000-0005-0000-0000-000078500000}"/>
    <cellStyle name="Normal 43 2 3 4 4" xfId="12187" xr:uid="{00000000-0005-0000-0000-00009E2F0000}"/>
    <cellStyle name="Normal 43 2 3 4 4 3" xfId="27285" xr:uid="{00000000-0005-0000-0000-0000986A0000}"/>
    <cellStyle name="Normal 43 2 3 4 5" xfId="7166" xr:uid="{00000000-0005-0000-0000-0000011C0000}"/>
    <cellStyle name="Normal 43 2 3 4 5 3" xfId="22268" xr:uid="{00000000-0005-0000-0000-0000FF560000}"/>
    <cellStyle name="Normal 43 2 3 4 7" xfId="17255" xr:uid="{00000000-0005-0000-0000-00006A430000}"/>
    <cellStyle name="Normal 43 2 3 5" xfId="2948" xr:uid="{00000000-0005-0000-0000-0000870B0000}"/>
    <cellStyle name="Normal 43 2 3 5 2" xfId="13022" xr:uid="{00000000-0005-0000-0000-0000E1320000}"/>
    <cellStyle name="Normal 43 2 3 5 2 3" xfId="28120" xr:uid="{00000000-0005-0000-0000-0000DB6D0000}"/>
    <cellStyle name="Normal 43 2 3 5 3" xfId="8002" xr:uid="{00000000-0005-0000-0000-0000451F0000}"/>
    <cellStyle name="Normal 43 2 3 5 3 3" xfId="23103" xr:uid="{00000000-0005-0000-0000-0000425A0000}"/>
    <cellStyle name="Normal 43 2 3 5 5" xfId="18090" xr:uid="{00000000-0005-0000-0000-0000AD460000}"/>
    <cellStyle name="Normal 43 2 3 6" xfId="4641" xr:uid="{00000000-0005-0000-0000-000024120000}"/>
    <cellStyle name="Normal 43 2 3 6 2" xfId="14693" xr:uid="{00000000-0005-0000-0000-000068390000}"/>
    <cellStyle name="Normal 43 2 3 6 2 3" xfId="29791" xr:uid="{00000000-0005-0000-0000-000062740000}"/>
    <cellStyle name="Normal 43 2 3 6 3" xfId="9673" xr:uid="{00000000-0005-0000-0000-0000CC250000}"/>
    <cellStyle name="Normal 43 2 3 6 3 3" xfId="24774" xr:uid="{00000000-0005-0000-0000-0000C9600000}"/>
    <cellStyle name="Normal 43 2 3 6 5" xfId="19761" xr:uid="{00000000-0005-0000-0000-0000344D0000}"/>
    <cellStyle name="Normal 43 2 3 7" xfId="11351" xr:uid="{00000000-0005-0000-0000-00005A2C0000}"/>
    <cellStyle name="Normal 43 2 3 7 3" xfId="26449" xr:uid="{00000000-0005-0000-0000-000054670000}"/>
    <cellStyle name="Normal 43 2 3 8" xfId="6330" xr:uid="{00000000-0005-0000-0000-0000BD180000}"/>
    <cellStyle name="Normal 43 2 3 8 3" xfId="21432" xr:uid="{00000000-0005-0000-0000-0000BB530000}"/>
    <cellStyle name="Normal 43 2 4" xfId="1355" xr:uid="{00000000-0005-0000-0000-00004E050000}"/>
    <cellStyle name="Normal 43 2 4 2" xfId="1778" xr:uid="{00000000-0005-0000-0000-0000F5060000}"/>
    <cellStyle name="Normal 43 2 4 2 2" xfId="2617" xr:uid="{00000000-0005-0000-0000-00003C0A0000}"/>
    <cellStyle name="Normal 43 2 4 2 2 2" xfId="4307" xr:uid="{00000000-0005-0000-0000-0000D6100000}"/>
    <cellStyle name="Normal 43 2 4 2 2 2 2" xfId="14380" xr:uid="{00000000-0005-0000-0000-00002F380000}"/>
    <cellStyle name="Normal 43 2 4 2 2 2 2 3" xfId="29478" xr:uid="{00000000-0005-0000-0000-000029730000}"/>
    <cellStyle name="Normal 43 2 4 2 2 2 3" xfId="9360" xr:uid="{00000000-0005-0000-0000-000093240000}"/>
    <cellStyle name="Normal 43 2 4 2 2 2 3 3" xfId="24461" xr:uid="{00000000-0005-0000-0000-0000905F0000}"/>
    <cellStyle name="Normal 43 2 4 2 2 2 5" xfId="19448" xr:uid="{00000000-0005-0000-0000-0000FB4B0000}"/>
    <cellStyle name="Normal 43 2 4 2 2 3" xfId="5999" xr:uid="{00000000-0005-0000-0000-000072170000}"/>
    <cellStyle name="Normal 43 2 4 2 2 3 2" xfId="16051" xr:uid="{00000000-0005-0000-0000-0000B63E0000}"/>
    <cellStyle name="Normal 43 2 4 2 2 3 2 3" xfId="31149" xr:uid="{00000000-0005-0000-0000-0000B0790000}"/>
    <cellStyle name="Normal 43 2 4 2 2 3 3" xfId="11031" xr:uid="{00000000-0005-0000-0000-00001A2B0000}"/>
    <cellStyle name="Normal 43 2 4 2 2 3 3 3" xfId="26132" xr:uid="{00000000-0005-0000-0000-000017660000}"/>
    <cellStyle name="Normal 43 2 4 2 2 3 5" xfId="21119" xr:uid="{00000000-0005-0000-0000-000082520000}"/>
    <cellStyle name="Normal 43 2 4 2 2 4" xfId="12709" xr:uid="{00000000-0005-0000-0000-0000A8310000}"/>
    <cellStyle name="Normal 43 2 4 2 2 4 3" xfId="27807" xr:uid="{00000000-0005-0000-0000-0000A26C0000}"/>
    <cellStyle name="Normal 43 2 4 2 2 5" xfId="7688" xr:uid="{00000000-0005-0000-0000-00000B1E0000}"/>
    <cellStyle name="Normal 43 2 4 2 2 5 3" xfId="22790" xr:uid="{00000000-0005-0000-0000-000009590000}"/>
    <cellStyle name="Normal 43 2 4 2 2 7" xfId="17777" xr:uid="{00000000-0005-0000-0000-000074450000}"/>
    <cellStyle name="Normal 43 2 4 2 3" xfId="3470" xr:uid="{00000000-0005-0000-0000-0000910D0000}"/>
    <cellStyle name="Normal 43 2 4 2 3 2" xfId="13544" xr:uid="{00000000-0005-0000-0000-0000EB340000}"/>
    <cellStyle name="Normal 43 2 4 2 3 2 3" xfId="28642" xr:uid="{00000000-0005-0000-0000-0000E56F0000}"/>
    <cellStyle name="Normal 43 2 4 2 3 3" xfId="8524" xr:uid="{00000000-0005-0000-0000-00004F210000}"/>
    <cellStyle name="Normal 43 2 4 2 3 3 3" xfId="23625" xr:uid="{00000000-0005-0000-0000-00004C5C0000}"/>
    <cellStyle name="Normal 43 2 4 2 3 5" xfId="18612" xr:uid="{00000000-0005-0000-0000-0000B7480000}"/>
    <cellStyle name="Normal 43 2 4 2 4" xfId="5163" xr:uid="{00000000-0005-0000-0000-00002E140000}"/>
    <cellStyle name="Normal 43 2 4 2 4 2" xfId="15215" xr:uid="{00000000-0005-0000-0000-0000723B0000}"/>
    <cellStyle name="Normal 43 2 4 2 4 2 3" xfId="30313" xr:uid="{00000000-0005-0000-0000-00006C760000}"/>
    <cellStyle name="Normal 43 2 4 2 4 3" xfId="10195" xr:uid="{00000000-0005-0000-0000-0000D6270000}"/>
    <cellStyle name="Normal 43 2 4 2 4 3 3" xfId="25296" xr:uid="{00000000-0005-0000-0000-0000D3620000}"/>
    <cellStyle name="Normal 43 2 4 2 4 5" xfId="20283" xr:uid="{00000000-0005-0000-0000-00003E4F0000}"/>
    <cellStyle name="Normal 43 2 4 2 5" xfId="11873" xr:uid="{00000000-0005-0000-0000-0000642E0000}"/>
    <cellStyle name="Normal 43 2 4 2 5 3" xfId="26971" xr:uid="{00000000-0005-0000-0000-00005E690000}"/>
    <cellStyle name="Normal 43 2 4 2 6" xfId="6852" xr:uid="{00000000-0005-0000-0000-0000C71A0000}"/>
    <cellStyle name="Normal 43 2 4 2 6 3" xfId="21954" xr:uid="{00000000-0005-0000-0000-0000C5550000}"/>
    <cellStyle name="Normal 43 2 4 2 8" xfId="16941" xr:uid="{00000000-0005-0000-0000-000030420000}"/>
    <cellStyle name="Normal 43 2 4 3" xfId="2199" xr:uid="{00000000-0005-0000-0000-00009A080000}"/>
    <cellStyle name="Normal 43 2 4 3 2" xfId="3889" xr:uid="{00000000-0005-0000-0000-0000340F0000}"/>
    <cellStyle name="Normal 43 2 4 3 2 2" xfId="13962" xr:uid="{00000000-0005-0000-0000-00008D360000}"/>
    <cellStyle name="Normal 43 2 4 3 2 2 3" xfId="29060" xr:uid="{00000000-0005-0000-0000-000087710000}"/>
    <cellStyle name="Normal 43 2 4 3 2 3" xfId="8942" xr:uid="{00000000-0005-0000-0000-0000F1220000}"/>
    <cellStyle name="Normal 43 2 4 3 2 3 3" xfId="24043" xr:uid="{00000000-0005-0000-0000-0000EE5D0000}"/>
    <cellStyle name="Normal 43 2 4 3 2 5" xfId="19030" xr:uid="{00000000-0005-0000-0000-0000594A0000}"/>
    <cellStyle name="Normal 43 2 4 3 3" xfId="5581" xr:uid="{00000000-0005-0000-0000-0000D0150000}"/>
    <cellStyle name="Normal 43 2 4 3 3 2" xfId="15633" xr:uid="{00000000-0005-0000-0000-0000143D0000}"/>
    <cellStyle name="Normal 43 2 4 3 3 2 3" xfId="30731" xr:uid="{00000000-0005-0000-0000-00000E780000}"/>
    <cellStyle name="Normal 43 2 4 3 3 3" xfId="10613" xr:uid="{00000000-0005-0000-0000-000078290000}"/>
    <cellStyle name="Normal 43 2 4 3 3 3 3" xfId="25714" xr:uid="{00000000-0005-0000-0000-000075640000}"/>
    <cellStyle name="Normal 43 2 4 3 3 5" xfId="20701" xr:uid="{00000000-0005-0000-0000-0000E0500000}"/>
    <cellStyle name="Normal 43 2 4 3 4" xfId="12291" xr:uid="{00000000-0005-0000-0000-000006300000}"/>
    <cellStyle name="Normal 43 2 4 3 4 3" xfId="27389" xr:uid="{00000000-0005-0000-0000-0000006B0000}"/>
    <cellStyle name="Normal 43 2 4 3 5" xfId="7270" xr:uid="{00000000-0005-0000-0000-0000691C0000}"/>
    <cellStyle name="Normal 43 2 4 3 5 3" xfId="22372" xr:uid="{00000000-0005-0000-0000-000067570000}"/>
    <cellStyle name="Normal 43 2 4 3 7" xfId="17359" xr:uid="{00000000-0005-0000-0000-0000D2430000}"/>
    <cellStyle name="Normal 43 2 4 4" xfId="3052" xr:uid="{00000000-0005-0000-0000-0000EF0B0000}"/>
    <cellStyle name="Normal 43 2 4 4 2" xfId="13126" xr:uid="{00000000-0005-0000-0000-000049330000}"/>
    <cellStyle name="Normal 43 2 4 4 2 3" xfId="28224" xr:uid="{00000000-0005-0000-0000-0000436E0000}"/>
    <cellStyle name="Normal 43 2 4 4 3" xfId="8106" xr:uid="{00000000-0005-0000-0000-0000AD1F0000}"/>
    <cellStyle name="Normal 43 2 4 4 3 3" xfId="23207" xr:uid="{00000000-0005-0000-0000-0000AA5A0000}"/>
    <cellStyle name="Normal 43 2 4 4 5" xfId="18194" xr:uid="{00000000-0005-0000-0000-000015470000}"/>
    <cellStyle name="Normal 43 2 4 5" xfId="4745" xr:uid="{00000000-0005-0000-0000-00008C120000}"/>
    <cellStyle name="Normal 43 2 4 5 2" xfId="14797" xr:uid="{00000000-0005-0000-0000-0000D0390000}"/>
    <cellStyle name="Normal 43 2 4 5 2 3" xfId="29895" xr:uid="{00000000-0005-0000-0000-0000CA740000}"/>
    <cellStyle name="Normal 43 2 4 5 3" xfId="9777" xr:uid="{00000000-0005-0000-0000-000034260000}"/>
    <cellStyle name="Normal 43 2 4 5 3 3" xfId="24878" xr:uid="{00000000-0005-0000-0000-000031610000}"/>
    <cellStyle name="Normal 43 2 4 5 5" xfId="19865" xr:uid="{00000000-0005-0000-0000-00009C4D0000}"/>
    <cellStyle name="Normal 43 2 4 6" xfId="11455" xr:uid="{00000000-0005-0000-0000-0000C22C0000}"/>
    <cellStyle name="Normal 43 2 4 6 3" xfId="26553" xr:uid="{00000000-0005-0000-0000-0000BC670000}"/>
    <cellStyle name="Normal 43 2 4 7" xfId="6434" xr:uid="{00000000-0005-0000-0000-000025190000}"/>
    <cellStyle name="Normal 43 2 4 7 3" xfId="21536" xr:uid="{00000000-0005-0000-0000-000023540000}"/>
    <cellStyle name="Normal 43 2 4 9" xfId="16523" xr:uid="{00000000-0005-0000-0000-00008E400000}"/>
    <cellStyle name="Normal 43 2 5" xfId="1568" xr:uid="{00000000-0005-0000-0000-000023060000}"/>
    <cellStyle name="Normal 43 2 5 2" xfId="2409" xr:uid="{00000000-0005-0000-0000-00006C090000}"/>
    <cellStyle name="Normal 43 2 5 2 2" xfId="4099" xr:uid="{00000000-0005-0000-0000-000006100000}"/>
    <cellStyle name="Normal 43 2 5 2 2 2" xfId="14172" xr:uid="{00000000-0005-0000-0000-00005F370000}"/>
    <cellStyle name="Normal 43 2 5 2 2 2 3" xfId="29270" xr:uid="{00000000-0005-0000-0000-000059720000}"/>
    <cellStyle name="Normal 43 2 5 2 2 3" xfId="9152" xr:uid="{00000000-0005-0000-0000-0000C3230000}"/>
    <cellStyle name="Normal 43 2 5 2 2 3 3" xfId="24253" xr:uid="{00000000-0005-0000-0000-0000C05E0000}"/>
    <cellStyle name="Normal 43 2 5 2 2 5" xfId="19240" xr:uid="{00000000-0005-0000-0000-00002B4B0000}"/>
    <cellStyle name="Normal 43 2 5 2 3" xfId="5791" xr:uid="{00000000-0005-0000-0000-0000A2160000}"/>
    <cellStyle name="Normal 43 2 5 2 3 2" xfId="15843" xr:uid="{00000000-0005-0000-0000-0000E63D0000}"/>
    <cellStyle name="Normal 43 2 5 2 3 2 3" xfId="30941" xr:uid="{00000000-0005-0000-0000-0000E0780000}"/>
    <cellStyle name="Normal 43 2 5 2 3 3" xfId="10823" xr:uid="{00000000-0005-0000-0000-00004A2A0000}"/>
    <cellStyle name="Normal 43 2 5 2 3 3 3" xfId="25924" xr:uid="{00000000-0005-0000-0000-000047650000}"/>
    <cellStyle name="Normal 43 2 5 2 3 5" xfId="20911" xr:uid="{00000000-0005-0000-0000-0000B2510000}"/>
    <cellStyle name="Normal 43 2 5 2 4" xfId="12501" xr:uid="{00000000-0005-0000-0000-0000D8300000}"/>
    <cellStyle name="Normal 43 2 5 2 4 3" xfId="27599" xr:uid="{00000000-0005-0000-0000-0000D26B0000}"/>
    <cellStyle name="Normal 43 2 5 2 5" xfId="7480" xr:uid="{00000000-0005-0000-0000-00003B1D0000}"/>
    <cellStyle name="Normal 43 2 5 2 5 3" xfId="22582" xr:uid="{00000000-0005-0000-0000-000039580000}"/>
    <cellStyle name="Normal 43 2 5 2 7" xfId="17569" xr:uid="{00000000-0005-0000-0000-0000A4440000}"/>
    <cellStyle name="Normal 43 2 5 3" xfId="3262" xr:uid="{00000000-0005-0000-0000-0000C10C0000}"/>
    <cellStyle name="Normal 43 2 5 3 2" xfId="13336" xr:uid="{00000000-0005-0000-0000-00001B340000}"/>
    <cellStyle name="Normal 43 2 5 3 2 3" xfId="28434" xr:uid="{00000000-0005-0000-0000-0000156F0000}"/>
    <cellStyle name="Normal 43 2 5 3 3" xfId="8316" xr:uid="{00000000-0005-0000-0000-00007F200000}"/>
    <cellStyle name="Normal 43 2 5 3 3 3" xfId="23417" xr:uid="{00000000-0005-0000-0000-00007C5B0000}"/>
    <cellStyle name="Normal 43 2 5 3 5" xfId="18404" xr:uid="{00000000-0005-0000-0000-0000E7470000}"/>
    <cellStyle name="Normal 43 2 5 4" xfId="4955" xr:uid="{00000000-0005-0000-0000-00005E130000}"/>
    <cellStyle name="Normal 43 2 5 4 2" xfId="15007" xr:uid="{00000000-0005-0000-0000-0000A23A0000}"/>
    <cellStyle name="Normal 43 2 5 4 2 3" xfId="30105" xr:uid="{00000000-0005-0000-0000-00009C750000}"/>
    <cellStyle name="Normal 43 2 5 4 3" xfId="9987" xr:uid="{00000000-0005-0000-0000-000006270000}"/>
    <cellStyle name="Normal 43 2 5 4 3 3" xfId="25088" xr:uid="{00000000-0005-0000-0000-000003620000}"/>
    <cellStyle name="Normal 43 2 5 4 5" xfId="20075" xr:uid="{00000000-0005-0000-0000-00006E4E0000}"/>
    <cellStyle name="Normal 43 2 5 5" xfId="11665" xr:uid="{00000000-0005-0000-0000-0000942D0000}"/>
    <cellStyle name="Normal 43 2 5 5 3" xfId="26763" xr:uid="{00000000-0005-0000-0000-00008E680000}"/>
    <cellStyle name="Normal 43 2 5 6" xfId="6644" xr:uid="{00000000-0005-0000-0000-0000F7190000}"/>
    <cellStyle name="Normal 43 2 5 6 3" xfId="21746" xr:uid="{00000000-0005-0000-0000-0000F5540000}"/>
    <cellStyle name="Normal 43 2 5 8" xfId="16733" xr:uid="{00000000-0005-0000-0000-000060410000}"/>
    <cellStyle name="Normal 43 2 6" xfId="1989" xr:uid="{00000000-0005-0000-0000-0000C8070000}"/>
    <cellStyle name="Normal 43 2 6 2" xfId="3681" xr:uid="{00000000-0005-0000-0000-0000640E0000}"/>
    <cellStyle name="Normal 43 2 6 2 2" xfId="13754" xr:uid="{00000000-0005-0000-0000-0000BD350000}"/>
    <cellStyle name="Normal 43 2 6 2 2 3" xfId="28852" xr:uid="{00000000-0005-0000-0000-0000B7700000}"/>
    <cellStyle name="Normal 43 2 6 2 3" xfId="8734" xr:uid="{00000000-0005-0000-0000-000021220000}"/>
    <cellStyle name="Normal 43 2 6 2 3 3" xfId="23835" xr:uid="{00000000-0005-0000-0000-00001E5D0000}"/>
    <cellStyle name="Normal 43 2 6 2 5" xfId="18822" xr:uid="{00000000-0005-0000-0000-000089490000}"/>
    <cellStyle name="Normal 43 2 6 3" xfId="5373" xr:uid="{00000000-0005-0000-0000-000000150000}"/>
    <cellStyle name="Normal 43 2 6 3 2" xfId="15425" xr:uid="{00000000-0005-0000-0000-0000443C0000}"/>
    <cellStyle name="Normal 43 2 6 3 2 3" xfId="30523" xr:uid="{00000000-0005-0000-0000-00003E770000}"/>
    <cellStyle name="Normal 43 2 6 3 3" xfId="10405" xr:uid="{00000000-0005-0000-0000-0000A8280000}"/>
    <cellStyle name="Normal 43 2 6 3 3 3" xfId="25506" xr:uid="{00000000-0005-0000-0000-0000A5630000}"/>
    <cellStyle name="Normal 43 2 6 3 5" xfId="20493" xr:uid="{00000000-0005-0000-0000-000010500000}"/>
    <cellStyle name="Normal 43 2 6 4" xfId="12083" xr:uid="{00000000-0005-0000-0000-0000362F0000}"/>
    <cellStyle name="Normal 43 2 6 4 3" xfId="27181" xr:uid="{00000000-0005-0000-0000-0000306A0000}"/>
    <cellStyle name="Normal 43 2 6 5" xfId="7062" xr:uid="{00000000-0005-0000-0000-0000991B0000}"/>
    <cellStyle name="Normal 43 2 6 5 3" xfId="22164" xr:uid="{00000000-0005-0000-0000-000097560000}"/>
    <cellStyle name="Normal 43 2 6 7" xfId="17151" xr:uid="{00000000-0005-0000-0000-000002430000}"/>
    <cellStyle name="Normal 43 2 7" xfId="2840" xr:uid="{00000000-0005-0000-0000-00001B0B0000}"/>
    <cellStyle name="Normal 43 2 7 2" xfId="12918" xr:uid="{00000000-0005-0000-0000-000079320000}"/>
    <cellStyle name="Normal 43 2 7 2 3" xfId="28016" xr:uid="{00000000-0005-0000-0000-0000736D0000}"/>
    <cellStyle name="Normal 43 2 7 3" xfId="7898" xr:uid="{00000000-0005-0000-0000-0000DD1E0000}"/>
    <cellStyle name="Normal 43 2 7 3 3" xfId="22999" xr:uid="{00000000-0005-0000-0000-0000DA590000}"/>
    <cellStyle name="Normal 43 2 7 5" xfId="17986" xr:uid="{00000000-0005-0000-0000-000045460000}"/>
    <cellStyle name="Normal 43 2 8" xfId="4534" xr:uid="{00000000-0005-0000-0000-0000B9110000}"/>
    <cellStyle name="Normal 43 2 8 2" xfId="14589" xr:uid="{00000000-0005-0000-0000-000000390000}"/>
    <cellStyle name="Normal 43 2 8 2 3" xfId="29687" xr:uid="{00000000-0005-0000-0000-0000FA730000}"/>
    <cellStyle name="Normal 43 2 8 3" xfId="9569" xr:uid="{00000000-0005-0000-0000-000064250000}"/>
    <cellStyle name="Normal 43 2 8 3 3" xfId="24670" xr:uid="{00000000-0005-0000-0000-000061600000}"/>
    <cellStyle name="Normal 43 2 8 5" xfId="19657" xr:uid="{00000000-0005-0000-0000-0000CC4C0000}"/>
    <cellStyle name="Normal 43 2 9" xfId="11245" xr:uid="{00000000-0005-0000-0000-0000F02B0000}"/>
    <cellStyle name="Normal 43 2 9 3" xfId="26345" xr:uid="{00000000-0005-0000-0000-0000EC660000}"/>
    <cellStyle name="Normal 44" xfId="174" xr:uid="{00000000-0005-0000-0000-0000AE000000}"/>
    <cellStyle name="Normal 44 2" xfId="863" xr:uid="{00000000-0005-0000-0000-000061030000}"/>
    <cellStyle name="Normal 44 2 10" xfId="6225" xr:uid="{00000000-0005-0000-0000-000054180000}"/>
    <cellStyle name="Normal 44 2 10 3" xfId="21329" xr:uid="{00000000-0005-0000-0000-000054530000}"/>
    <cellStyle name="Normal 44 2 12" xfId="16314" xr:uid="{00000000-0005-0000-0000-0000BD3F0000}"/>
    <cellStyle name="Normal 44 2 2" xfId="1189" xr:uid="{00000000-0005-0000-0000-0000A8040000}"/>
    <cellStyle name="Normal 44 2 2 11" xfId="16368" xr:uid="{00000000-0005-0000-0000-0000F33F0000}"/>
    <cellStyle name="Normal 44 2 2 2" xfId="1297" xr:uid="{00000000-0005-0000-0000-000014050000}"/>
    <cellStyle name="Normal 44 2 2 2 10" xfId="16472" xr:uid="{00000000-0005-0000-0000-00005B400000}"/>
    <cellStyle name="Normal 44 2 2 2 2" xfId="1514" xr:uid="{00000000-0005-0000-0000-0000ED050000}"/>
    <cellStyle name="Normal 44 2 2 2 2 2" xfId="1935" xr:uid="{00000000-0005-0000-0000-000092070000}"/>
    <cellStyle name="Normal 44 2 2 2 2 2 2" xfId="2774" xr:uid="{00000000-0005-0000-0000-0000D90A0000}"/>
    <cellStyle name="Normal 44 2 2 2 2 2 2 2" xfId="4464" xr:uid="{00000000-0005-0000-0000-000073110000}"/>
    <cellStyle name="Normal 44 2 2 2 2 2 2 2 2" xfId="14537" xr:uid="{00000000-0005-0000-0000-0000CC380000}"/>
    <cellStyle name="Normal 44 2 2 2 2 2 2 2 2 3" xfId="29635" xr:uid="{00000000-0005-0000-0000-0000C6730000}"/>
    <cellStyle name="Normal 44 2 2 2 2 2 2 2 3" xfId="9517" xr:uid="{00000000-0005-0000-0000-000030250000}"/>
    <cellStyle name="Normal 44 2 2 2 2 2 2 2 3 3" xfId="24618" xr:uid="{00000000-0005-0000-0000-00002D600000}"/>
    <cellStyle name="Normal 44 2 2 2 2 2 2 2 5" xfId="19605" xr:uid="{00000000-0005-0000-0000-0000984C0000}"/>
    <cellStyle name="Normal 44 2 2 2 2 2 2 3" xfId="6156" xr:uid="{00000000-0005-0000-0000-00000F180000}"/>
    <cellStyle name="Normal 44 2 2 2 2 2 2 3 2" xfId="16208" xr:uid="{00000000-0005-0000-0000-0000533F0000}"/>
    <cellStyle name="Normal 44 2 2 2 2 2 2 3 3" xfId="11188" xr:uid="{00000000-0005-0000-0000-0000B72B0000}"/>
    <cellStyle name="Normal 44 2 2 2 2 2 2 3 3 3" xfId="26289" xr:uid="{00000000-0005-0000-0000-0000B4660000}"/>
    <cellStyle name="Normal 44 2 2 2 2 2 2 3 5" xfId="21276" xr:uid="{00000000-0005-0000-0000-00001F530000}"/>
    <cellStyle name="Normal 44 2 2 2 2 2 2 4" xfId="12866" xr:uid="{00000000-0005-0000-0000-000045320000}"/>
    <cellStyle name="Normal 44 2 2 2 2 2 2 4 3" xfId="27964" xr:uid="{00000000-0005-0000-0000-00003F6D0000}"/>
    <cellStyle name="Normal 44 2 2 2 2 2 2 5" xfId="7845" xr:uid="{00000000-0005-0000-0000-0000A81E0000}"/>
    <cellStyle name="Normal 44 2 2 2 2 2 2 5 3" xfId="22947" xr:uid="{00000000-0005-0000-0000-0000A6590000}"/>
    <cellStyle name="Normal 44 2 2 2 2 2 2 7" xfId="17934" xr:uid="{00000000-0005-0000-0000-000011460000}"/>
    <cellStyle name="Normal 44 2 2 2 2 2 3" xfId="3627" xr:uid="{00000000-0005-0000-0000-00002E0E0000}"/>
    <cellStyle name="Normal 44 2 2 2 2 2 3 2" xfId="13701" xr:uid="{00000000-0005-0000-0000-000088350000}"/>
    <cellStyle name="Normal 44 2 2 2 2 2 3 2 3" xfId="28799" xr:uid="{00000000-0005-0000-0000-000082700000}"/>
    <cellStyle name="Normal 44 2 2 2 2 2 3 3" xfId="8681" xr:uid="{00000000-0005-0000-0000-0000EC210000}"/>
    <cellStyle name="Normal 44 2 2 2 2 2 3 3 3" xfId="23782" xr:uid="{00000000-0005-0000-0000-0000E95C0000}"/>
    <cellStyle name="Normal 44 2 2 2 2 2 3 5" xfId="18769" xr:uid="{00000000-0005-0000-0000-000054490000}"/>
    <cellStyle name="Normal 44 2 2 2 2 2 4" xfId="5320" xr:uid="{00000000-0005-0000-0000-0000CB140000}"/>
    <cellStyle name="Normal 44 2 2 2 2 2 4 2" xfId="15372" xr:uid="{00000000-0005-0000-0000-00000F3C0000}"/>
    <cellStyle name="Normal 44 2 2 2 2 2 4 2 3" xfId="30470" xr:uid="{00000000-0005-0000-0000-000009770000}"/>
    <cellStyle name="Normal 44 2 2 2 2 2 4 3" xfId="10352" xr:uid="{00000000-0005-0000-0000-000073280000}"/>
    <cellStyle name="Normal 44 2 2 2 2 2 4 3 3" xfId="25453" xr:uid="{00000000-0005-0000-0000-000070630000}"/>
    <cellStyle name="Normal 44 2 2 2 2 2 4 5" xfId="20440" xr:uid="{00000000-0005-0000-0000-0000DB4F0000}"/>
    <cellStyle name="Normal 44 2 2 2 2 2 5" xfId="12030" xr:uid="{00000000-0005-0000-0000-0000012F0000}"/>
    <cellStyle name="Normal 44 2 2 2 2 2 5 3" xfId="27128" xr:uid="{00000000-0005-0000-0000-0000FB690000}"/>
    <cellStyle name="Normal 44 2 2 2 2 2 6" xfId="7009" xr:uid="{00000000-0005-0000-0000-0000641B0000}"/>
    <cellStyle name="Normal 44 2 2 2 2 2 6 3" xfId="22111" xr:uid="{00000000-0005-0000-0000-000062560000}"/>
    <cellStyle name="Normal 44 2 2 2 2 2 8" xfId="17098" xr:uid="{00000000-0005-0000-0000-0000CD420000}"/>
    <cellStyle name="Normal 44 2 2 2 2 3" xfId="2356" xr:uid="{00000000-0005-0000-0000-000037090000}"/>
    <cellStyle name="Normal 44 2 2 2 2 3 2" xfId="4046" xr:uid="{00000000-0005-0000-0000-0000D10F0000}"/>
    <cellStyle name="Normal 44 2 2 2 2 3 2 2" xfId="14119" xr:uid="{00000000-0005-0000-0000-00002A370000}"/>
    <cellStyle name="Normal 44 2 2 2 2 3 2 2 3" xfId="29217" xr:uid="{00000000-0005-0000-0000-000024720000}"/>
    <cellStyle name="Normal 44 2 2 2 2 3 2 3" xfId="9099" xr:uid="{00000000-0005-0000-0000-00008E230000}"/>
    <cellStyle name="Normal 44 2 2 2 2 3 2 3 3" xfId="24200" xr:uid="{00000000-0005-0000-0000-00008B5E0000}"/>
    <cellStyle name="Normal 44 2 2 2 2 3 2 5" xfId="19187" xr:uid="{00000000-0005-0000-0000-0000F64A0000}"/>
    <cellStyle name="Normal 44 2 2 2 2 3 3" xfId="5738" xr:uid="{00000000-0005-0000-0000-00006D160000}"/>
    <cellStyle name="Normal 44 2 2 2 2 3 3 2" xfId="15790" xr:uid="{00000000-0005-0000-0000-0000B13D0000}"/>
    <cellStyle name="Normal 44 2 2 2 2 3 3 2 3" xfId="30888" xr:uid="{00000000-0005-0000-0000-0000AB780000}"/>
    <cellStyle name="Normal 44 2 2 2 2 3 3 3" xfId="10770" xr:uid="{00000000-0005-0000-0000-0000152A0000}"/>
    <cellStyle name="Normal 44 2 2 2 2 3 3 3 3" xfId="25871" xr:uid="{00000000-0005-0000-0000-000012650000}"/>
    <cellStyle name="Normal 44 2 2 2 2 3 3 5" xfId="20858" xr:uid="{00000000-0005-0000-0000-00007D510000}"/>
    <cellStyle name="Normal 44 2 2 2 2 3 4" xfId="12448" xr:uid="{00000000-0005-0000-0000-0000A3300000}"/>
    <cellStyle name="Normal 44 2 2 2 2 3 4 3" xfId="27546" xr:uid="{00000000-0005-0000-0000-00009D6B0000}"/>
    <cellStyle name="Normal 44 2 2 2 2 3 5" xfId="7427" xr:uid="{00000000-0005-0000-0000-0000061D0000}"/>
    <cellStyle name="Normal 44 2 2 2 2 3 5 3" xfId="22529" xr:uid="{00000000-0005-0000-0000-000004580000}"/>
    <cellStyle name="Normal 44 2 2 2 2 3 7" xfId="17516" xr:uid="{00000000-0005-0000-0000-00006F440000}"/>
    <cellStyle name="Normal 44 2 2 2 2 4" xfId="3209" xr:uid="{00000000-0005-0000-0000-00008C0C0000}"/>
    <cellStyle name="Normal 44 2 2 2 2 4 2" xfId="13283" xr:uid="{00000000-0005-0000-0000-0000E6330000}"/>
    <cellStyle name="Normal 44 2 2 2 2 4 2 3" xfId="28381" xr:uid="{00000000-0005-0000-0000-0000E06E0000}"/>
    <cellStyle name="Normal 44 2 2 2 2 4 3" xfId="8263" xr:uid="{00000000-0005-0000-0000-00004A200000}"/>
    <cellStyle name="Normal 44 2 2 2 2 4 3 3" xfId="23364" xr:uid="{00000000-0005-0000-0000-0000475B0000}"/>
    <cellStyle name="Normal 44 2 2 2 2 4 5" xfId="18351" xr:uid="{00000000-0005-0000-0000-0000B2470000}"/>
    <cellStyle name="Normal 44 2 2 2 2 5" xfId="4902" xr:uid="{00000000-0005-0000-0000-000029130000}"/>
    <cellStyle name="Normal 44 2 2 2 2 5 2" xfId="14954" xr:uid="{00000000-0005-0000-0000-00006D3A0000}"/>
    <cellStyle name="Normal 44 2 2 2 2 5 2 3" xfId="30052" xr:uid="{00000000-0005-0000-0000-000067750000}"/>
    <cellStyle name="Normal 44 2 2 2 2 5 3" xfId="9934" xr:uid="{00000000-0005-0000-0000-0000D1260000}"/>
    <cellStyle name="Normal 44 2 2 2 2 5 3 3" xfId="25035" xr:uid="{00000000-0005-0000-0000-0000CE610000}"/>
    <cellStyle name="Normal 44 2 2 2 2 5 5" xfId="20022" xr:uid="{00000000-0005-0000-0000-0000394E0000}"/>
    <cellStyle name="Normal 44 2 2 2 2 6" xfId="11612" xr:uid="{00000000-0005-0000-0000-00005F2D0000}"/>
    <cellStyle name="Normal 44 2 2 2 2 6 3" xfId="26710" xr:uid="{00000000-0005-0000-0000-000059680000}"/>
    <cellStyle name="Normal 44 2 2 2 2 7" xfId="6591" xr:uid="{00000000-0005-0000-0000-0000C2190000}"/>
    <cellStyle name="Normal 44 2 2 2 2 7 3" xfId="21693" xr:uid="{00000000-0005-0000-0000-0000C0540000}"/>
    <cellStyle name="Normal 44 2 2 2 2 9" xfId="16680" xr:uid="{00000000-0005-0000-0000-00002B410000}"/>
    <cellStyle name="Normal 44 2 2 2 3" xfId="1727" xr:uid="{00000000-0005-0000-0000-0000C2060000}"/>
    <cellStyle name="Normal 44 2 2 2 3 2" xfId="2566" xr:uid="{00000000-0005-0000-0000-0000090A0000}"/>
    <cellStyle name="Normal 44 2 2 2 3 2 2" xfId="4256" xr:uid="{00000000-0005-0000-0000-0000A3100000}"/>
    <cellStyle name="Normal 44 2 2 2 3 2 2 2" xfId="14329" xr:uid="{00000000-0005-0000-0000-0000FC370000}"/>
    <cellStyle name="Normal 44 2 2 2 3 2 2 2 3" xfId="29427" xr:uid="{00000000-0005-0000-0000-0000F6720000}"/>
    <cellStyle name="Normal 44 2 2 2 3 2 2 3" xfId="9309" xr:uid="{00000000-0005-0000-0000-000060240000}"/>
    <cellStyle name="Normal 44 2 2 2 3 2 2 3 3" xfId="24410" xr:uid="{00000000-0005-0000-0000-00005D5F0000}"/>
    <cellStyle name="Normal 44 2 2 2 3 2 2 5" xfId="19397" xr:uid="{00000000-0005-0000-0000-0000C84B0000}"/>
    <cellStyle name="Normal 44 2 2 2 3 2 3" xfId="5948" xr:uid="{00000000-0005-0000-0000-00003F170000}"/>
    <cellStyle name="Normal 44 2 2 2 3 2 3 2" xfId="16000" xr:uid="{00000000-0005-0000-0000-0000833E0000}"/>
    <cellStyle name="Normal 44 2 2 2 3 2 3 2 3" xfId="31098" xr:uid="{00000000-0005-0000-0000-00007D790000}"/>
    <cellStyle name="Normal 44 2 2 2 3 2 3 3" xfId="10980" xr:uid="{00000000-0005-0000-0000-0000E72A0000}"/>
    <cellStyle name="Normal 44 2 2 2 3 2 3 3 3" xfId="26081" xr:uid="{00000000-0005-0000-0000-0000E4650000}"/>
    <cellStyle name="Normal 44 2 2 2 3 2 3 5" xfId="21068" xr:uid="{00000000-0005-0000-0000-00004F520000}"/>
    <cellStyle name="Normal 44 2 2 2 3 2 4" xfId="12658" xr:uid="{00000000-0005-0000-0000-000075310000}"/>
    <cellStyle name="Normal 44 2 2 2 3 2 4 3" xfId="27756" xr:uid="{00000000-0005-0000-0000-00006F6C0000}"/>
    <cellStyle name="Normal 44 2 2 2 3 2 5" xfId="7637" xr:uid="{00000000-0005-0000-0000-0000D81D0000}"/>
    <cellStyle name="Normal 44 2 2 2 3 2 5 3" xfId="22739" xr:uid="{00000000-0005-0000-0000-0000D6580000}"/>
    <cellStyle name="Normal 44 2 2 2 3 2 7" xfId="17726" xr:uid="{00000000-0005-0000-0000-000041450000}"/>
    <cellStyle name="Normal 44 2 2 2 3 3" xfId="3419" xr:uid="{00000000-0005-0000-0000-00005E0D0000}"/>
    <cellStyle name="Normal 44 2 2 2 3 3 2" xfId="13493" xr:uid="{00000000-0005-0000-0000-0000B8340000}"/>
    <cellStyle name="Normal 44 2 2 2 3 3 2 3" xfId="28591" xr:uid="{00000000-0005-0000-0000-0000B26F0000}"/>
    <cellStyle name="Normal 44 2 2 2 3 3 3" xfId="8473" xr:uid="{00000000-0005-0000-0000-00001C210000}"/>
    <cellStyle name="Normal 44 2 2 2 3 3 3 3" xfId="23574" xr:uid="{00000000-0005-0000-0000-0000195C0000}"/>
    <cellStyle name="Normal 44 2 2 2 3 3 5" xfId="18561" xr:uid="{00000000-0005-0000-0000-000084480000}"/>
    <cellStyle name="Normal 44 2 2 2 3 4" xfId="5112" xr:uid="{00000000-0005-0000-0000-0000FB130000}"/>
    <cellStyle name="Normal 44 2 2 2 3 4 2" xfId="15164" xr:uid="{00000000-0005-0000-0000-00003F3B0000}"/>
    <cellStyle name="Normal 44 2 2 2 3 4 2 3" xfId="30262" xr:uid="{00000000-0005-0000-0000-000039760000}"/>
    <cellStyle name="Normal 44 2 2 2 3 4 3" xfId="10144" xr:uid="{00000000-0005-0000-0000-0000A3270000}"/>
    <cellStyle name="Normal 44 2 2 2 3 4 3 3" xfId="25245" xr:uid="{00000000-0005-0000-0000-0000A0620000}"/>
    <cellStyle name="Normal 44 2 2 2 3 4 5" xfId="20232" xr:uid="{00000000-0005-0000-0000-00000B4F0000}"/>
    <cellStyle name="Normal 44 2 2 2 3 5" xfId="11822" xr:uid="{00000000-0005-0000-0000-0000312E0000}"/>
    <cellStyle name="Normal 44 2 2 2 3 5 3" xfId="26920" xr:uid="{00000000-0005-0000-0000-00002B690000}"/>
    <cellStyle name="Normal 44 2 2 2 3 6" xfId="6801" xr:uid="{00000000-0005-0000-0000-0000941A0000}"/>
    <cellStyle name="Normal 44 2 2 2 3 6 3" xfId="21903" xr:uid="{00000000-0005-0000-0000-000092550000}"/>
    <cellStyle name="Normal 44 2 2 2 3 8" xfId="16890" xr:uid="{00000000-0005-0000-0000-0000FD410000}"/>
    <cellStyle name="Normal 44 2 2 2 4" xfId="2148" xr:uid="{00000000-0005-0000-0000-000067080000}"/>
    <cellStyle name="Normal 44 2 2 2 4 2" xfId="3838" xr:uid="{00000000-0005-0000-0000-0000010F0000}"/>
    <cellStyle name="Normal 44 2 2 2 4 2 2" xfId="13911" xr:uid="{00000000-0005-0000-0000-00005A360000}"/>
    <cellStyle name="Normal 44 2 2 2 4 2 2 3" xfId="29009" xr:uid="{00000000-0005-0000-0000-000054710000}"/>
    <cellStyle name="Normal 44 2 2 2 4 2 3" xfId="8891" xr:uid="{00000000-0005-0000-0000-0000BE220000}"/>
    <cellStyle name="Normal 44 2 2 2 4 2 3 3" xfId="23992" xr:uid="{00000000-0005-0000-0000-0000BB5D0000}"/>
    <cellStyle name="Normal 44 2 2 2 4 2 5" xfId="18979" xr:uid="{00000000-0005-0000-0000-0000264A0000}"/>
    <cellStyle name="Normal 44 2 2 2 4 3" xfId="5530" xr:uid="{00000000-0005-0000-0000-00009D150000}"/>
    <cellStyle name="Normal 44 2 2 2 4 3 2" xfId="15582" xr:uid="{00000000-0005-0000-0000-0000E13C0000}"/>
    <cellStyle name="Normal 44 2 2 2 4 3 2 3" xfId="30680" xr:uid="{00000000-0005-0000-0000-0000DB770000}"/>
    <cellStyle name="Normal 44 2 2 2 4 3 3" xfId="10562" xr:uid="{00000000-0005-0000-0000-000045290000}"/>
    <cellStyle name="Normal 44 2 2 2 4 3 3 3" xfId="25663" xr:uid="{00000000-0005-0000-0000-000042640000}"/>
    <cellStyle name="Normal 44 2 2 2 4 3 5" xfId="20650" xr:uid="{00000000-0005-0000-0000-0000AD500000}"/>
    <cellStyle name="Normal 44 2 2 2 4 4" xfId="12240" xr:uid="{00000000-0005-0000-0000-0000D32F0000}"/>
    <cellStyle name="Normal 44 2 2 2 4 4 3" xfId="27338" xr:uid="{00000000-0005-0000-0000-0000CD6A0000}"/>
    <cellStyle name="Normal 44 2 2 2 4 5" xfId="7219" xr:uid="{00000000-0005-0000-0000-0000361C0000}"/>
    <cellStyle name="Normal 44 2 2 2 4 5 3" xfId="22321" xr:uid="{00000000-0005-0000-0000-000034570000}"/>
    <cellStyle name="Normal 44 2 2 2 4 7" xfId="17308" xr:uid="{00000000-0005-0000-0000-00009F430000}"/>
    <cellStyle name="Normal 44 2 2 2 5" xfId="3001" xr:uid="{00000000-0005-0000-0000-0000BC0B0000}"/>
    <cellStyle name="Normal 44 2 2 2 5 2" xfId="13075" xr:uid="{00000000-0005-0000-0000-000016330000}"/>
    <cellStyle name="Normal 44 2 2 2 5 2 3" xfId="28173" xr:uid="{00000000-0005-0000-0000-0000106E0000}"/>
    <cellStyle name="Normal 44 2 2 2 5 3" xfId="8055" xr:uid="{00000000-0005-0000-0000-00007A1F0000}"/>
    <cellStyle name="Normal 44 2 2 2 5 3 3" xfId="23156" xr:uid="{00000000-0005-0000-0000-0000775A0000}"/>
    <cellStyle name="Normal 44 2 2 2 5 5" xfId="18143" xr:uid="{00000000-0005-0000-0000-0000E2460000}"/>
    <cellStyle name="Normal 44 2 2 2 6" xfId="4694" xr:uid="{00000000-0005-0000-0000-000059120000}"/>
    <cellStyle name="Normal 44 2 2 2 6 2" xfId="14746" xr:uid="{00000000-0005-0000-0000-00009D390000}"/>
    <cellStyle name="Normal 44 2 2 2 6 2 3" xfId="29844" xr:uid="{00000000-0005-0000-0000-000097740000}"/>
    <cellStyle name="Normal 44 2 2 2 6 3" xfId="9726" xr:uid="{00000000-0005-0000-0000-000001260000}"/>
    <cellStyle name="Normal 44 2 2 2 6 3 3" xfId="24827" xr:uid="{00000000-0005-0000-0000-0000FE600000}"/>
    <cellStyle name="Normal 44 2 2 2 6 5" xfId="19814" xr:uid="{00000000-0005-0000-0000-0000694D0000}"/>
    <cellStyle name="Normal 44 2 2 2 7" xfId="11404" xr:uid="{00000000-0005-0000-0000-00008F2C0000}"/>
    <cellStyle name="Normal 44 2 2 2 7 3" xfId="26502" xr:uid="{00000000-0005-0000-0000-000089670000}"/>
    <cellStyle name="Normal 44 2 2 2 8" xfId="6383" xr:uid="{00000000-0005-0000-0000-0000F2180000}"/>
    <cellStyle name="Normal 44 2 2 2 8 3" xfId="21485" xr:uid="{00000000-0005-0000-0000-0000F0530000}"/>
    <cellStyle name="Normal 44 2 2 3" xfId="1410" xr:uid="{00000000-0005-0000-0000-000085050000}"/>
    <cellStyle name="Normal 44 2 2 3 2" xfId="1831" xr:uid="{00000000-0005-0000-0000-00002A070000}"/>
    <cellStyle name="Normal 44 2 2 3 2 2" xfId="2670" xr:uid="{00000000-0005-0000-0000-0000710A0000}"/>
    <cellStyle name="Normal 44 2 2 3 2 2 2" xfId="4360" xr:uid="{00000000-0005-0000-0000-00000B110000}"/>
    <cellStyle name="Normal 44 2 2 3 2 2 2 2" xfId="14433" xr:uid="{00000000-0005-0000-0000-000064380000}"/>
    <cellStyle name="Normal 44 2 2 3 2 2 2 2 3" xfId="29531" xr:uid="{00000000-0005-0000-0000-00005E730000}"/>
    <cellStyle name="Normal 44 2 2 3 2 2 2 3" xfId="9413" xr:uid="{00000000-0005-0000-0000-0000C8240000}"/>
    <cellStyle name="Normal 44 2 2 3 2 2 2 3 3" xfId="24514" xr:uid="{00000000-0005-0000-0000-0000C55F0000}"/>
    <cellStyle name="Normal 44 2 2 3 2 2 2 5" xfId="19501" xr:uid="{00000000-0005-0000-0000-0000304C0000}"/>
    <cellStyle name="Normal 44 2 2 3 2 2 3" xfId="6052" xr:uid="{00000000-0005-0000-0000-0000A7170000}"/>
    <cellStyle name="Normal 44 2 2 3 2 2 3 2" xfId="16104" xr:uid="{00000000-0005-0000-0000-0000EB3E0000}"/>
    <cellStyle name="Normal 44 2 2 3 2 2 3 2 3" xfId="31202" xr:uid="{00000000-0005-0000-0000-0000E5790000}"/>
    <cellStyle name="Normal 44 2 2 3 2 2 3 3" xfId="11084" xr:uid="{00000000-0005-0000-0000-00004F2B0000}"/>
    <cellStyle name="Normal 44 2 2 3 2 2 3 3 3" xfId="26185" xr:uid="{00000000-0005-0000-0000-00004C660000}"/>
    <cellStyle name="Normal 44 2 2 3 2 2 3 5" xfId="21172" xr:uid="{00000000-0005-0000-0000-0000B7520000}"/>
    <cellStyle name="Normal 44 2 2 3 2 2 4" xfId="12762" xr:uid="{00000000-0005-0000-0000-0000DD310000}"/>
    <cellStyle name="Normal 44 2 2 3 2 2 4 3" xfId="27860" xr:uid="{00000000-0005-0000-0000-0000D76C0000}"/>
    <cellStyle name="Normal 44 2 2 3 2 2 5" xfId="7741" xr:uid="{00000000-0005-0000-0000-0000401E0000}"/>
    <cellStyle name="Normal 44 2 2 3 2 2 5 3" xfId="22843" xr:uid="{00000000-0005-0000-0000-00003E590000}"/>
    <cellStyle name="Normal 44 2 2 3 2 2 7" xfId="17830" xr:uid="{00000000-0005-0000-0000-0000A9450000}"/>
    <cellStyle name="Normal 44 2 2 3 2 3" xfId="3523" xr:uid="{00000000-0005-0000-0000-0000C60D0000}"/>
    <cellStyle name="Normal 44 2 2 3 2 3 2" xfId="13597" xr:uid="{00000000-0005-0000-0000-000020350000}"/>
    <cellStyle name="Normal 44 2 2 3 2 3 2 3" xfId="28695" xr:uid="{00000000-0005-0000-0000-00001A700000}"/>
    <cellStyle name="Normal 44 2 2 3 2 3 3" xfId="8577" xr:uid="{00000000-0005-0000-0000-000084210000}"/>
    <cellStyle name="Normal 44 2 2 3 2 3 3 3" xfId="23678" xr:uid="{00000000-0005-0000-0000-0000815C0000}"/>
    <cellStyle name="Normal 44 2 2 3 2 3 5" xfId="18665" xr:uid="{00000000-0005-0000-0000-0000EC480000}"/>
    <cellStyle name="Normal 44 2 2 3 2 4" xfId="5216" xr:uid="{00000000-0005-0000-0000-000063140000}"/>
    <cellStyle name="Normal 44 2 2 3 2 4 2" xfId="15268" xr:uid="{00000000-0005-0000-0000-0000A73B0000}"/>
    <cellStyle name="Normal 44 2 2 3 2 4 2 3" xfId="30366" xr:uid="{00000000-0005-0000-0000-0000A1760000}"/>
    <cellStyle name="Normal 44 2 2 3 2 4 3" xfId="10248" xr:uid="{00000000-0005-0000-0000-00000B280000}"/>
    <cellStyle name="Normal 44 2 2 3 2 4 3 3" xfId="25349" xr:uid="{00000000-0005-0000-0000-000008630000}"/>
    <cellStyle name="Normal 44 2 2 3 2 4 5" xfId="20336" xr:uid="{00000000-0005-0000-0000-0000734F0000}"/>
    <cellStyle name="Normal 44 2 2 3 2 5" xfId="11926" xr:uid="{00000000-0005-0000-0000-0000992E0000}"/>
    <cellStyle name="Normal 44 2 2 3 2 5 3" xfId="27024" xr:uid="{00000000-0005-0000-0000-000093690000}"/>
    <cellStyle name="Normal 44 2 2 3 2 6" xfId="6905" xr:uid="{00000000-0005-0000-0000-0000FC1A0000}"/>
    <cellStyle name="Normal 44 2 2 3 2 6 3" xfId="22007" xr:uid="{00000000-0005-0000-0000-0000FA550000}"/>
    <cellStyle name="Normal 44 2 2 3 2 8" xfId="16994" xr:uid="{00000000-0005-0000-0000-000065420000}"/>
    <cellStyle name="Normal 44 2 2 3 3" xfId="2252" xr:uid="{00000000-0005-0000-0000-0000CF080000}"/>
    <cellStyle name="Normal 44 2 2 3 3 2" xfId="3942" xr:uid="{00000000-0005-0000-0000-0000690F0000}"/>
    <cellStyle name="Normal 44 2 2 3 3 2 2" xfId="14015" xr:uid="{00000000-0005-0000-0000-0000C2360000}"/>
    <cellStyle name="Normal 44 2 2 3 3 2 2 3" xfId="29113" xr:uid="{00000000-0005-0000-0000-0000BC710000}"/>
    <cellStyle name="Normal 44 2 2 3 3 2 3" xfId="8995" xr:uid="{00000000-0005-0000-0000-000026230000}"/>
    <cellStyle name="Normal 44 2 2 3 3 2 3 3" xfId="24096" xr:uid="{00000000-0005-0000-0000-0000235E0000}"/>
    <cellStyle name="Normal 44 2 2 3 3 2 5" xfId="19083" xr:uid="{00000000-0005-0000-0000-00008E4A0000}"/>
    <cellStyle name="Normal 44 2 2 3 3 3" xfId="5634" xr:uid="{00000000-0005-0000-0000-000005160000}"/>
    <cellStyle name="Normal 44 2 2 3 3 3 2" xfId="15686" xr:uid="{00000000-0005-0000-0000-0000493D0000}"/>
    <cellStyle name="Normal 44 2 2 3 3 3 2 3" xfId="30784" xr:uid="{00000000-0005-0000-0000-000043780000}"/>
    <cellStyle name="Normal 44 2 2 3 3 3 3" xfId="10666" xr:uid="{00000000-0005-0000-0000-0000AD290000}"/>
    <cellStyle name="Normal 44 2 2 3 3 3 3 3" xfId="25767" xr:uid="{00000000-0005-0000-0000-0000AA640000}"/>
    <cellStyle name="Normal 44 2 2 3 3 3 5" xfId="20754" xr:uid="{00000000-0005-0000-0000-000015510000}"/>
    <cellStyle name="Normal 44 2 2 3 3 4" xfId="12344" xr:uid="{00000000-0005-0000-0000-00003B300000}"/>
    <cellStyle name="Normal 44 2 2 3 3 4 3" xfId="27442" xr:uid="{00000000-0005-0000-0000-0000356B0000}"/>
    <cellStyle name="Normal 44 2 2 3 3 5" xfId="7323" xr:uid="{00000000-0005-0000-0000-00009E1C0000}"/>
    <cellStyle name="Normal 44 2 2 3 3 5 3" xfId="22425" xr:uid="{00000000-0005-0000-0000-00009C570000}"/>
    <cellStyle name="Normal 44 2 2 3 3 7" xfId="17412" xr:uid="{00000000-0005-0000-0000-000007440000}"/>
    <cellStyle name="Normal 44 2 2 3 4" xfId="3105" xr:uid="{00000000-0005-0000-0000-0000240C0000}"/>
    <cellStyle name="Normal 44 2 2 3 4 2" xfId="13179" xr:uid="{00000000-0005-0000-0000-00007E330000}"/>
    <cellStyle name="Normal 44 2 2 3 4 2 3" xfId="28277" xr:uid="{00000000-0005-0000-0000-0000786E0000}"/>
    <cellStyle name="Normal 44 2 2 3 4 3" xfId="8159" xr:uid="{00000000-0005-0000-0000-0000E21F0000}"/>
    <cellStyle name="Normal 44 2 2 3 4 3 3" xfId="23260" xr:uid="{00000000-0005-0000-0000-0000DF5A0000}"/>
    <cellStyle name="Normal 44 2 2 3 4 5" xfId="18247" xr:uid="{00000000-0005-0000-0000-00004A470000}"/>
    <cellStyle name="Normal 44 2 2 3 5" xfId="4798" xr:uid="{00000000-0005-0000-0000-0000C1120000}"/>
    <cellStyle name="Normal 44 2 2 3 5 2" xfId="14850" xr:uid="{00000000-0005-0000-0000-0000053A0000}"/>
    <cellStyle name="Normal 44 2 2 3 5 2 3" xfId="29948" xr:uid="{00000000-0005-0000-0000-0000FF740000}"/>
    <cellStyle name="Normal 44 2 2 3 5 3" xfId="9830" xr:uid="{00000000-0005-0000-0000-000069260000}"/>
    <cellStyle name="Normal 44 2 2 3 5 3 3" xfId="24931" xr:uid="{00000000-0005-0000-0000-000066610000}"/>
    <cellStyle name="Normal 44 2 2 3 5 5" xfId="19918" xr:uid="{00000000-0005-0000-0000-0000D14D0000}"/>
    <cellStyle name="Normal 44 2 2 3 6" xfId="11508" xr:uid="{00000000-0005-0000-0000-0000F72C0000}"/>
    <cellStyle name="Normal 44 2 2 3 6 3" xfId="26606" xr:uid="{00000000-0005-0000-0000-0000F1670000}"/>
    <cellStyle name="Normal 44 2 2 3 7" xfId="6487" xr:uid="{00000000-0005-0000-0000-00005A190000}"/>
    <cellStyle name="Normal 44 2 2 3 7 3" xfId="21589" xr:uid="{00000000-0005-0000-0000-000058540000}"/>
    <cellStyle name="Normal 44 2 2 3 9" xfId="16576" xr:uid="{00000000-0005-0000-0000-0000C3400000}"/>
    <cellStyle name="Normal 44 2 2 4" xfId="1623" xr:uid="{00000000-0005-0000-0000-00005A060000}"/>
    <cellStyle name="Normal 44 2 2 4 2" xfId="2462" xr:uid="{00000000-0005-0000-0000-0000A1090000}"/>
    <cellStyle name="Normal 44 2 2 4 2 2" xfId="4152" xr:uid="{00000000-0005-0000-0000-00003B100000}"/>
    <cellStyle name="Normal 44 2 2 4 2 2 2" xfId="14225" xr:uid="{00000000-0005-0000-0000-000094370000}"/>
    <cellStyle name="Normal 44 2 2 4 2 2 2 3" xfId="29323" xr:uid="{00000000-0005-0000-0000-00008E720000}"/>
    <cellStyle name="Normal 44 2 2 4 2 2 3" xfId="9205" xr:uid="{00000000-0005-0000-0000-0000F8230000}"/>
    <cellStyle name="Normal 44 2 2 4 2 2 3 3" xfId="24306" xr:uid="{00000000-0005-0000-0000-0000F55E0000}"/>
    <cellStyle name="Normal 44 2 2 4 2 2 5" xfId="19293" xr:uid="{00000000-0005-0000-0000-0000604B0000}"/>
    <cellStyle name="Normal 44 2 2 4 2 3" xfId="5844" xr:uid="{00000000-0005-0000-0000-0000D7160000}"/>
    <cellStyle name="Normal 44 2 2 4 2 3 2" xfId="15896" xr:uid="{00000000-0005-0000-0000-00001B3E0000}"/>
    <cellStyle name="Normal 44 2 2 4 2 3 2 3" xfId="30994" xr:uid="{00000000-0005-0000-0000-000015790000}"/>
    <cellStyle name="Normal 44 2 2 4 2 3 3" xfId="10876" xr:uid="{00000000-0005-0000-0000-00007F2A0000}"/>
    <cellStyle name="Normal 44 2 2 4 2 3 3 3" xfId="25977" xr:uid="{00000000-0005-0000-0000-00007C650000}"/>
    <cellStyle name="Normal 44 2 2 4 2 3 5" xfId="20964" xr:uid="{00000000-0005-0000-0000-0000E7510000}"/>
    <cellStyle name="Normal 44 2 2 4 2 4" xfId="12554" xr:uid="{00000000-0005-0000-0000-00000D310000}"/>
    <cellStyle name="Normal 44 2 2 4 2 4 3" xfId="27652" xr:uid="{00000000-0005-0000-0000-0000076C0000}"/>
    <cellStyle name="Normal 44 2 2 4 2 5" xfId="7533" xr:uid="{00000000-0005-0000-0000-0000701D0000}"/>
    <cellStyle name="Normal 44 2 2 4 2 5 3" xfId="22635" xr:uid="{00000000-0005-0000-0000-00006E580000}"/>
    <cellStyle name="Normal 44 2 2 4 2 7" xfId="17622" xr:uid="{00000000-0005-0000-0000-0000D9440000}"/>
    <cellStyle name="Normal 44 2 2 4 3" xfId="3315" xr:uid="{00000000-0005-0000-0000-0000F60C0000}"/>
    <cellStyle name="Normal 44 2 2 4 3 2" xfId="13389" xr:uid="{00000000-0005-0000-0000-000050340000}"/>
    <cellStyle name="Normal 44 2 2 4 3 2 3" xfId="28487" xr:uid="{00000000-0005-0000-0000-00004A6F0000}"/>
    <cellStyle name="Normal 44 2 2 4 3 3" xfId="8369" xr:uid="{00000000-0005-0000-0000-0000B4200000}"/>
    <cellStyle name="Normal 44 2 2 4 3 3 3" xfId="23470" xr:uid="{00000000-0005-0000-0000-0000B15B0000}"/>
    <cellStyle name="Normal 44 2 2 4 3 5" xfId="18457" xr:uid="{00000000-0005-0000-0000-00001C480000}"/>
    <cellStyle name="Normal 44 2 2 4 4" xfId="5008" xr:uid="{00000000-0005-0000-0000-000093130000}"/>
    <cellStyle name="Normal 44 2 2 4 4 2" xfId="15060" xr:uid="{00000000-0005-0000-0000-0000D73A0000}"/>
    <cellStyle name="Normal 44 2 2 4 4 2 3" xfId="30158" xr:uid="{00000000-0005-0000-0000-0000D1750000}"/>
    <cellStyle name="Normal 44 2 2 4 4 3" xfId="10040" xr:uid="{00000000-0005-0000-0000-00003B270000}"/>
    <cellStyle name="Normal 44 2 2 4 4 3 3" xfId="25141" xr:uid="{00000000-0005-0000-0000-000038620000}"/>
    <cellStyle name="Normal 44 2 2 4 4 5" xfId="20128" xr:uid="{00000000-0005-0000-0000-0000A34E0000}"/>
    <cellStyle name="Normal 44 2 2 4 5" xfId="11718" xr:uid="{00000000-0005-0000-0000-0000C92D0000}"/>
    <cellStyle name="Normal 44 2 2 4 5 3" xfId="26816" xr:uid="{00000000-0005-0000-0000-0000C3680000}"/>
    <cellStyle name="Normal 44 2 2 4 6" xfId="6697" xr:uid="{00000000-0005-0000-0000-00002C1A0000}"/>
    <cellStyle name="Normal 44 2 2 4 6 3" xfId="21799" xr:uid="{00000000-0005-0000-0000-00002A550000}"/>
    <cellStyle name="Normal 44 2 2 4 8" xfId="16786" xr:uid="{00000000-0005-0000-0000-000095410000}"/>
    <cellStyle name="Normal 44 2 2 5" xfId="2044" xr:uid="{00000000-0005-0000-0000-0000FF070000}"/>
    <cellStyle name="Normal 44 2 2 5 2" xfId="3734" xr:uid="{00000000-0005-0000-0000-0000990E0000}"/>
    <cellStyle name="Normal 44 2 2 5 2 2" xfId="13807" xr:uid="{00000000-0005-0000-0000-0000F2350000}"/>
    <cellStyle name="Normal 44 2 2 5 2 2 3" xfId="28905" xr:uid="{00000000-0005-0000-0000-0000EC700000}"/>
    <cellStyle name="Normal 44 2 2 5 2 3" xfId="8787" xr:uid="{00000000-0005-0000-0000-000056220000}"/>
    <cellStyle name="Normal 44 2 2 5 2 3 3" xfId="23888" xr:uid="{00000000-0005-0000-0000-0000535D0000}"/>
    <cellStyle name="Normal 44 2 2 5 2 5" xfId="18875" xr:uid="{00000000-0005-0000-0000-0000BE490000}"/>
    <cellStyle name="Normal 44 2 2 5 3" xfId="5426" xr:uid="{00000000-0005-0000-0000-000035150000}"/>
    <cellStyle name="Normal 44 2 2 5 3 2" xfId="15478" xr:uid="{00000000-0005-0000-0000-0000793C0000}"/>
    <cellStyle name="Normal 44 2 2 5 3 2 3" xfId="30576" xr:uid="{00000000-0005-0000-0000-000073770000}"/>
    <cellStyle name="Normal 44 2 2 5 3 3" xfId="10458" xr:uid="{00000000-0005-0000-0000-0000DD280000}"/>
    <cellStyle name="Normal 44 2 2 5 3 3 3" xfId="25559" xr:uid="{00000000-0005-0000-0000-0000DA630000}"/>
    <cellStyle name="Normal 44 2 2 5 3 5" xfId="20546" xr:uid="{00000000-0005-0000-0000-000045500000}"/>
    <cellStyle name="Normal 44 2 2 5 4" xfId="12136" xr:uid="{00000000-0005-0000-0000-00006B2F0000}"/>
    <cellStyle name="Normal 44 2 2 5 4 3" xfId="27234" xr:uid="{00000000-0005-0000-0000-0000656A0000}"/>
    <cellStyle name="Normal 44 2 2 5 5" xfId="7115" xr:uid="{00000000-0005-0000-0000-0000CE1B0000}"/>
    <cellStyle name="Normal 44 2 2 5 5 3" xfId="22217" xr:uid="{00000000-0005-0000-0000-0000CC560000}"/>
    <cellStyle name="Normal 44 2 2 5 7" xfId="17204" xr:uid="{00000000-0005-0000-0000-000037430000}"/>
    <cellStyle name="Normal 44 2 2 6" xfId="2897" xr:uid="{00000000-0005-0000-0000-0000540B0000}"/>
    <cellStyle name="Normal 44 2 2 6 2" xfId="12971" xr:uid="{00000000-0005-0000-0000-0000AE320000}"/>
    <cellStyle name="Normal 44 2 2 6 2 3" xfId="28069" xr:uid="{00000000-0005-0000-0000-0000A86D0000}"/>
    <cellStyle name="Normal 44 2 2 6 3" xfId="7951" xr:uid="{00000000-0005-0000-0000-0000121F0000}"/>
    <cellStyle name="Normal 44 2 2 6 3 3" xfId="23052" xr:uid="{00000000-0005-0000-0000-00000F5A0000}"/>
    <cellStyle name="Normal 44 2 2 6 5" xfId="18039" xr:uid="{00000000-0005-0000-0000-00007A460000}"/>
    <cellStyle name="Normal 44 2 2 7" xfId="4590" xr:uid="{00000000-0005-0000-0000-0000F1110000}"/>
    <cellStyle name="Normal 44 2 2 7 2" xfId="14642" xr:uid="{00000000-0005-0000-0000-000035390000}"/>
    <cellStyle name="Normal 44 2 2 7 2 3" xfId="29740" xr:uid="{00000000-0005-0000-0000-00002F740000}"/>
    <cellStyle name="Normal 44 2 2 7 3" xfId="9622" xr:uid="{00000000-0005-0000-0000-000099250000}"/>
    <cellStyle name="Normal 44 2 2 7 3 3" xfId="24723" xr:uid="{00000000-0005-0000-0000-000096600000}"/>
    <cellStyle name="Normal 44 2 2 7 5" xfId="19710" xr:uid="{00000000-0005-0000-0000-0000014D0000}"/>
    <cellStyle name="Normal 44 2 2 8" xfId="11300" xr:uid="{00000000-0005-0000-0000-0000272C0000}"/>
    <cellStyle name="Normal 44 2 2 8 3" xfId="26398" xr:uid="{00000000-0005-0000-0000-000021670000}"/>
    <cellStyle name="Normal 44 2 2 9" xfId="6279" xr:uid="{00000000-0005-0000-0000-00008A180000}"/>
    <cellStyle name="Normal 44 2 2 9 3" xfId="21381" xr:uid="{00000000-0005-0000-0000-000088530000}"/>
    <cellStyle name="Normal 44 2 3" xfId="1243" xr:uid="{00000000-0005-0000-0000-0000DE040000}"/>
    <cellStyle name="Normal 44 2 3 10" xfId="16420" xr:uid="{00000000-0005-0000-0000-000027400000}"/>
    <cellStyle name="Normal 44 2 3 2" xfId="1462" xr:uid="{00000000-0005-0000-0000-0000B9050000}"/>
    <cellStyle name="Normal 44 2 3 2 2" xfId="1883" xr:uid="{00000000-0005-0000-0000-00005E070000}"/>
    <cellStyle name="Normal 44 2 3 2 2 2" xfId="2722" xr:uid="{00000000-0005-0000-0000-0000A50A0000}"/>
    <cellStyle name="Normal 44 2 3 2 2 2 2" xfId="4412" xr:uid="{00000000-0005-0000-0000-00003F110000}"/>
    <cellStyle name="Normal 44 2 3 2 2 2 2 2" xfId="14485" xr:uid="{00000000-0005-0000-0000-000098380000}"/>
    <cellStyle name="Normal 44 2 3 2 2 2 2 2 3" xfId="29583" xr:uid="{00000000-0005-0000-0000-000092730000}"/>
    <cellStyle name="Normal 44 2 3 2 2 2 2 3" xfId="9465" xr:uid="{00000000-0005-0000-0000-0000FC240000}"/>
    <cellStyle name="Normal 44 2 3 2 2 2 2 3 3" xfId="24566" xr:uid="{00000000-0005-0000-0000-0000F95F0000}"/>
    <cellStyle name="Normal 44 2 3 2 2 2 2 5" xfId="19553" xr:uid="{00000000-0005-0000-0000-0000644C0000}"/>
    <cellStyle name="Normal 44 2 3 2 2 2 3" xfId="6104" xr:uid="{00000000-0005-0000-0000-0000DB170000}"/>
    <cellStyle name="Normal 44 2 3 2 2 2 3 2" xfId="16156" xr:uid="{00000000-0005-0000-0000-00001F3F0000}"/>
    <cellStyle name="Normal 44 2 3 2 2 2 3 2 3" xfId="31254" xr:uid="{00000000-0005-0000-0000-0000197A0000}"/>
    <cellStyle name="Normal 44 2 3 2 2 2 3 3" xfId="11136" xr:uid="{00000000-0005-0000-0000-0000832B0000}"/>
    <cellStyle name="Normal 44 2 3 2 2 2 3 3 3" xfId="26237" xr:uid="{00000000-0005-0000-0000-000080660000}"/>
    <cellStyle name="Normal 44 2 3 2 2 2 3 5" xfId="21224" xr:uid="{00000000-0005-0000-0000-0000EB520000}"/>
    <cellStyle name="Normal 44 2 3 2 2 2 4" xfId="12814" xr:uid="{00000000-0005-0000-0000-000011320000}"/>
    <cellStyle name="Normal 44 2 3 2 2 2 4 3" xfId="27912" xr:uid="{00000000-0005-0000-0000-00000B6D0000}"/>
    <cellStyle name="Normal 44 2 3 2 2 2 5" xfId="7793" xr:uid="{00000000-0005-0000-0000-0000741E0000}"/>
    <cellStyle name="Normal 44 2 3 2 2 2 5 3" xfId="22895" xr:uid="{00000000-0005-0000-0000-000072590000}"/>
    <cellStyle name="Normal 44 2 3 2 2 2 7" xfId="17882" xr:uid="{00000000-0005-0000-0000-0000DD450000}"/>
    <cellStyle name="Normal 44 2 3 2 2 3" xfId="3575" xr:uid="{00000000-0005-0000-0000-0000FA0D0000}"/>
    <cellStyle name="Normal 44 2 3 2 2 3 2" xfId="13649" xr:uid="{00000000-0005-0000-0000-000054350000}"/>
    <cellStyle name="Normal 44 2 3 2 2 3 2 3" xfId="28747" xr:uid="{00000000-0005-0000-0000-00004E700000}"/>
    <cellStyle name="Normal 44 2 3 2 2 3 3" xfId="8629" xr:uid="{00000000-0005-0000-0000-0000B8210000}"/>
    <cellStyle name="Normal 44 2 3 2 2 3 3 3" xfId="23730" xr:uid="{00000000-0005-0000-0000-0000B55C0000}"/>
    <cellStyle name="Normal 44 2 3 2 2 3 5" xfId="18717" xr:uid="{00000000-0005-0000-0000-000020490000}"/>
    <cellStyle name="Normal 44 2 3 2 2 4" xfId="5268" xr:uid="{00000000-0005-0000-0000-000097140000}"/>
    <cellStyle name="Normal 44 2 3 2 2 4 2" xfId="15320" xr:uid="{00000000-0005-0000-0000-0000DB3B0000}"/>
    <cellStyle name="Normal 44 2 3 2 2 4 2 3" xfId="30418" xr:uid="{00000000-0005-0000-0000-0000D5760000}"/>
    <cellStyle name="Normal 44 2 3 2 2 4 3" xfId="10300" xr:uid="{00000000-0005-0000-0000-00003F280000}"/>
    <cellStyle name="Normal 44 2 3 2 2 4 3 3" xfId="25401" xr:uid="{00000000-0005-0000-0000-00003C630000}"/>
    <cellStyle name="Normal 44 2 3 2 2 4 5" xfId="20388" xr:uid="{00000000-0005-0000-0000-0000A74F0000}"/>
    <cellStyle name="Normal 44 2 3 2 2 5" xfId="11978" xr:uid="{00000000-0005-0000-0000-0000CD2E0000}"/>
    <cellStyle name="Normal 44 2 3 2 2 5 3" xfId="27076" xr:uid="{00000000-0005-0000-0000-0000C7690000}"/>
    <cellStyle name="Normal 44 2 3 2 2 6" xfId="6957" xr:uid="{00000000-0005-0000-0000-0000301B0000}"/>
    <cellStyle name="Normal 44 2 3 2 2 6 3" xfId="22059" xr:uid="{00000000-0005-0000-0000-00002E560000}"/>
    <cellStyle name="Normal 44 2 3 2 2 8" xfId="17046" xr:uid="{00000000-0005-0000-0000-000099420000}"/>
    <cellStyle name="Normal 44 2 3 2 3" xfId="2304" xr:uid="{00000000-0005-0000-0000-000003090000}"/>
    <cellStyle name="Normal 44 2 3 2 3 2" xfId="3994" xr:uid="{00000000-0005-0000-0000-00009D0F0000}"/>
    <cellStyle name="Normal 44 2 3 2 3 2 2" xfId="14067" xr:uid="{00000000-0005-0000-0000-0000F6360000}"/>
    <cellStyle name="Normal 44 2 3 2 3 2 2 3" xfId="29165" xr:uid="{00000000-0005-0000-0000-0000F0710000}"/>
    <cellStyle name="Normal 44 2 3 2 3 2 3" xfId="9047" xr:uid="{00000000-0005-0000-0000-00005A230000}"/>
    <cellStyle name="Normal 44 2 3 2 3 2 3 3" xfId="24148" xr:uid="{00000000-0005-0000-0000-0000575E0000}"/>
    <cellStyle name="Normal 44 2 3 2 3 2 5" xfId="19135" xr:uid="{00000000-0005-0000-0000-0000C24A0000}"/>
    <cellStyle name="Normal 44 2 3 2 3 3" xfId="5686" xr:uid="{00000000-0005-0000-0000-000039160000}"/>
    <cellStyle name="Normal 44 2 3 2 3 3 2" xfId="15738" xr:uid="{00000000-0005-0000-0000-00007D3D0000}"/>
    <cellStyle name="Normal 44 2 3 2 3 3 2 3" xfId="30836" xr:uid="{00000000-0005-0000-0000-000077780000}"/>
    <cellStyle name="Normal 44 2 3 2 3 3 3" xfId="10718" xr:uid="{00000000-0005-0000-0000-0000E1290000}"/>
    <cellStyle name="Normal 44 2 3 2 3 3 3 3" xfId="25819" xr:uid="{00000000-0005-0000-0000-0000DE640000}"/>
    <cellStyle name="Normal 44 2 3 2 3 3 5" xfId="20806" xr:uid="{00000000-0005-0000-0000-000049510000}"/>
    <cellStyle name="Normal 44 2 3 2 3 4" xfId="12396" xr:uid="{00000000-0005-0000-0000-00006F300000}"/>
    <cellStyle name="Normal 44 2 3 2 3 4 3" xfId="27494" xr:uid="{00000000-0005-0000-0000-0000696B0000}"/>
    <cellStyle name="Normal 44 2 3 2 3 5" xfId="7375" xr:uid="{00000000-0005-0000-0000-0000D21C0000}"/>
    <cellStyle name="Normal 44 2 3 2 3 5 3" xfId="22477" xr:uid="{00000000-0005-0000-0000-0000D0570000}"/>
    <cellStyle name="Normal 44 2 3 2 3 7" xfId="17464" xr:uid="{00000000-0005-0000-0000-00003B440000}"/>
    <cellStyle name="Normal 44 2 3 2 4" xfId="3157" xr:uid="{00000000-0005-0000-0000-0000580C0000}"/>
    <cellStyle name="Normal 44 2 3 2 4 2" xfId="13231" xr:uid="{00000000-0005-0000-0000-0000B2330000}"/>
    <cellStyle name="Normal 44 2 3 2 4 2 3" xfId="28329" xr:uid="{00000000-0005-0000-0000-0000AC6E0000}"/>
    <cellStyle name="Normal 44 2 3 2 4 3" xfId="8211" xr:uid="{00000000-0005-0000-0000-000016200000}"/>
    <cellStyle name="Normal 44 2 3 2 4 3 3" xfId="23312" xr:uid="{00000000-0005-0000-0000-0000135B0000}"/>
    <cellStyle name="Normal 44 2 3 2 4 5" xfId="18299" xr:uid="{00000000-0005-0000-0000-00007E470000}"/>
    <cellStyle name="Normal 44 2 3 2 5" xfId="4850" xr:uid="{00000000-0005-0000-0000-0000F5120000}"/>
    <cellStyle name="Normal 44 2 3 2 5 2" xfId="14902" xr:uid="{00000000-0005-0000-0000-0000393A0000}"/>
    <cellStyle name="Normal 44 2 3 2 5 2 3" xfId="30000" xr:uid="{00000000-0005-0000-0000-000033750000}"/>
    <cellStyle name="Normal 44 2 3 2 5 3" xfId="9882" xr:uid="{00000000-0005-0000-0000-00009D260000}"/>
    <cellStyle name="Normal 44 2 3 2 5 3 3" xfId="24983" xr:uid="{00000000-0005-0000-0000-00009A610000}"/>
    <cellStyle name="Normal 44 2 3 2 5 5" xfId="19970" xr:uid="{00000000-0005-0000-0000-0000054E0000}"/>
    <cellStyle name="Normal 44 2 3 2 6" xfId="11560" xr:uid="{00000000-0005-0000-0000-00002B2D0000}"/>
    <cellStyle name="Normal 44 2 3 2 6 3" xfId="26658" xr:uid="{00000000-0005-0000-0000-000025680000}"/>
    <cellStyle name="Normal 44 2 3 2 7" xfId="6539" xr:uid="{00000000-0005-0000-0000-00008E190000}"/>
    <cellStyle name="Normal 44 2 3 2 7 3" xfId="21641" xr:uid="{00000000-0005-0000-0000-00008C540000}"/>
    <cellStyle name="Normal 44 2 3 2 9" xfId="16628" xr:uid="{00000000-0005-0000-0000-0000F7400000}"/>
    <cellStyle name="Normal 44 2 3 3" xfId="1675" xr:uid="{00000000-0005-0000-0000-00008E060000}"/>
    <cellStyle name="Normal 44 2 3 3 2" xfId="2514" xr:uid="{00000000-0005-0000-0000-0000D5090000}"/>
    <cellStyle name="Normal 44 2 3 3 2 2" xfId="4204" xr:uid="{00000000-0005-0000-0000-00006F100000}"/>
    <cellStyle name="Normal 44 2 3 3 2 2 2" xfId="14277" xr:uid="{00000000-0005-0000-0000-0000C8370000}"/>
    <cellStyle name="Normal 44 2 3 3 2 2 2 3" xfId="29375" xr:uid="{00000000-0005-0000-0000-0000C2720000}"/>
    <cellStyle name="Normal 44 2 3 3 2 2 3" xfId="9257" xr:uid="{00000000-0005-0000-0000-00002C240000}"/>
    <cellStyle name="Normal 44 2 3 3 2 2 3 3" xfId="24358" xr:uid="{00000000-0005-0000-0000-0000295F0000}"/>
    <cellStyle name="Normal 44 2 3 3 2 2 5" xfId="19345" xr:uid="{00000000-0005-0000-0000-0000944B0000}"/>
    <cellStyle name="Normal 44 2 3 3 2 3" xfId="5896" xr:uid="{00000000-0005-0000-0000-00000B170000}"/>
    <cellStyle name="Normal 44 2 3 3 2 3 2" xfId="15948" xr:uid="{00000000-0005-0000-0000-00004F3E0000}"/>
    <cellStyle name="Normal 44 2 3 3 2 3 2 3" xfId="31046" xr:uid="{00000000-0005-0000-0000-000049790000}"/>
    <cellStyle name="Normal 44 2 3 3 2 3 3" xfId="10928" xr:uid="{00000000-0005-0000-0000-0000B32A0000}"/>
    <cellStyle name="Normal 44 2 3 3 2 3 3 3" xfId="26029" xr:uid="{00000000-0005-0000-0000-0000B0650000}"/>
    <cellStyle name="Normal 44 2 3 3 2 3 5" xfId="21016" xr:uid="{00000000-0005-0000-0000-00001B520000}"/>
    <cellStyle name="Normal 44 2 3 3 2 4" xfId="12606" xr:uid="{00000000-0005-0000-0000-000041310000}"/>
    <cellStyle name="Normal 44 2 3 3 2 4 3" xfId="27704" xr:uid="{00000000-0005-0000-0000-00003B6C0000}"/>
    <cellStyle name="Normal 44 2 3 3 2 5" xfId="7585" xr:uid="{00000000-0005-0000-0000-0000A41D0000}"/>
    <cellStyle name="Normal 44 2 3 3 2 5 3" xfId="22687" xr:uid="{00000000-0005-0000-0000-0000A2580000}"/>
    <cellStyle name="Normal 44 2 3 3 2 7" xfId="17674" xr:uid="{00000000-0005-0000-0000-00000D450000}"/>
    <cellStyle name="Normal 44 2 3 3 3" xfId="3367" xr:uid="{00000000-0005-0000-0000-00002A0D0000}"/>
    <cellStyle name="Normal 44 2 3 3 3 2" xfId="13441" xr:uid="{00000000-0005-0000-0000-000084340000}"/>
    <cellStyle name="Normal 44 2 3 3 3 2 3" xfId="28539" xr:uid="{00000000-0005-0000-0000-00007E6F0000}"/>
    <cellStyle name="Normal 44 2 3 3 3 3" xfId="8421" xr:uid="{00000000-0005-0000-0000-0000E8200000}"/>
    <cellStyle name="Normal 44 2 3 3 3 3 3" xfId="23522" xr:uid="{00000000-0005-0000-0000-0000E55B0000}"/>
    <cellStyle name="Normal 44 2 3 3 3 5" xfId="18509" xr:uid="{00000000-0005-0000-0000-000050480000}"/>
    <cellStyle name="Normal 44 2 3 3 4" xfId="5060" xr:uid="{00000000-0005-0000-0000-0000C7130000}"/>
    <cellStyle name="Normal 44 2 3 3 4 2" xfId="15112" xr:uid="{00000000-0005-0000-0000-00000B3B0000}"/>
    <cellStyle name="Normal 44 2 3 3 4 2 3" xfId="30210" xr:uid="{00000000-0005-0000-0000-000005760000}"/>
    <cellStyle name="Normal 44 2 3 3 4 3" xfId="10092" xr:uid="{00000000-0005-0000-0000-00006F270000}"/>
    <cellStyle name="Normal 44 2 3 3 4 3 3" xfId="25193" xr:uid="{00000000-0005-0000-0000-00006C620000}"/>
    <cellStyle name="Normal 44 2 3 3 4 5" xfId="20180" xr:uid="{00000000-0005-0000-0000-0000D74E0000}"/>
    <cellStyle name="Normal 44 2 3 3 5" xfId="11770" xr:uid="{00000000-0005-0000-0000-0000FD2D0000}"/>
    <cellStyle name="Normal 44 2 3 3 5 3" xfId="26868" xr:uid="{00000000-0005-0000-0000-0000F7680000}"/>
    <cellStyle name="Normal 44 2 3 3 6" xfId="6749" xr:uid="{00000000-0005-0000-0000-0000601A0000}"/>
    <cellStyle name="Normal 44 2 3 3 6 3" xfId="21851" xr:uid="{00000000-0005-0000-0000-00005E550000}"/>
    <cellStyle name="Normal 44 2 3 3 8" xfId="16838" xr:uid="{00000000-0005-0000-0000-0000C9410000}"/>
    <cellStyle name="Normal 44 2 3 4" xfId="2096" xr:uid="{00000000-0005-0000-0000-000033080000}"/>
    <cellStyle name="Normal 44 2 3 4 2" xfId="3786" xr:uid="{00000000-0005-0000-0000-0000CD0E0000}"/>
    <cellStyle name="Normal 44 2 3 4 2 2" xfId="13859" xr:uid="{00000000-0005-0000-0000-000026360000}"/>
    <cellStyle name="Normal 44 2 3 4 2 2 3" xfId="28957" xr:uid="{00000000-0005-0000-0000-000020710000}"/>
    <cellStyle name="Normal 44 2 3 4 2 3" xfId="8839" xr:uid="{00000000-0005-0000-0000-00008A220000}"/>
    <cellStyle name="Normal 44 2 3 4 2 3 3" xfId="23940" xr:uid="{00000000-0005-0000-0000-0000875D0000}"/>
    <cellStyle name="Normal 44 2 3 4 2 5" xfId="18927" xr:uid="{00000000-0005-0000-0000-0000F2490000}"/>
    <cellStyle name="Normal 44 2 3 4 3" xfId="5478" xr:uid="{00000000-0005-0000-0000-000069150000}"/>
    <cellStyle name="Normal 44 2 3 4 3 2" xfId="15530" xr:uid="{00000000-0005-0000-0000-0000AD3C0000}"/>
    <cellStyle name="Normal 44 2 3 4 3 2 3" xfId="30628" xr:uid="{00000000-0005-0000-0000-0000A7770000}"/>
    <cellStyle name="Normal 44 2 3 4 3 3" xfId="10510" xr:uid="{00000000-0005-0000-0000-000011290000}"/>
    <cellStyle name="Normal 44 2 3 4 3 3 3" xfId="25611" xr:uid="{00000000-0005-0000-0000-00000E640000}"/>
    <cellStyle name="Normal 44 2 3 4 3 5" xfId="20598" xr:uid="{00000000-0005-0000-0000-000079500000}"/>
    <cellStyle name="Normal 44 2 3 4 4" xfId="12188" xr:uid="{00000000-0005-0000-0000-00009F2F0000}"/>
    <cellStyle name="Normal 44 2 3 4 4 3" xfId="27286" xr:uid="{00000000-0005-0000-0000-0000996A0000}"/>
    <cellStyle name="Normal 44 2 3 4 5" xfId="7167" xr:uid="{00000000-0005-0000-0000-0000021C0000}"/>
    <cellStyle name="Normal 44 2 3 4 5 3" xfId="22269" xr:uid="{00000000-0005-0000-0000-000000570000}"/>
    <cellStyle name="Normal 44 2 3 4 7" xfId="17256" xr:uid="{00000000-0005-0000-0000-00006B430000}"/>
    <cellStyle name="Normal 44 2 3 5" xfId="2949" xr:uid="{00000000-0005-0000-0000-0000880B0000}"/>
    <cellStyle name="Normal 44 2 3 5 2" xfId="13023" xr:uid="{00000000-0005-0000-0000-0000E2320000}"/>
    <cellStyle name="Normal 44 2 3 5 2 3" xfId="28121" xr:uid="{00000000-0005-0000-0000-0000DC6D0000}"/>
    <cellStyle name="Normal 44 2 3 5 3" xfId="8003" xr:uid="{00000000-0005-0000-0000-0000461F0000}"/>
    <cellStyle name="Normal 44 2 3 5 3 3" xfId="23104" xr:uid="{00000000-0005-0000-0000-0000435A0000}"/>
    <cellStyle name="Normal 44 2 3 5 5" xfId="18091" xr:uid="{00000000-0005-0000-0000-0000AE460000}"/>
    <cellStyle name="Normal 44 2 3 6" xfId="4642" xr:uid="{00000000-0005-0000-0000-000025120000}"/>
    <cellStyle name="Normal 44 2 3 6 2" xfId="14694" xr:uid="{00000000-0005-0000-0000-000069390000}"/>
    <cellStyle name="Normal 44 2 3 6 2 3" xfId="29792" xr:uid="{00000000-0005-0000-0000-000063740000}"/>
    <cellStyle name="Normal 44 2 3 6 3" xfId="9674" xr:uid="{00000000-0005-0000-0000-0000CD250000}"/>
    <cellStyle name="Normal 44 2 3 6 3 3" xfId="24775" xr:uid="{00000000-0005-0000-0000-0000CA600000}"/>
    <cellStyle name="Normal 44 2 3 6 5" xfId="19762" xr:uid="{00000000-0005-0000-0000-0000354D0000}"/>
    <cellStyle name="Normal 44 2 3 7" xfId="11352" xr:uid="{00000000-0005-0000-0000-00005B2C0000}"/>
    <cellStyle name="Normal 44 2 3 7 3" xfId="26450" xr:uid="{00000000-0005-0000-0000-000055670000}"/>
    <cellStyle name="Normal 44 2 3 8" xfId="6331" xr:uid="{00000000-0005-0000-0000-0000BE180000}"/>
    <cellStyle name="Normal 44 2 3 8 3" xfId="21433" xr:uid="{00000000-0005-0000-0000-0000BC530000}"/>
    <cellStyle name="Normal 44 2 4" xfId="1356" xr:uid="{00000000-0005-0000-0000-00004F050000}"/>
    <cellStyle name="Normal 44 2 4 2" xfId="1779" xr:uid="{00000000-0005-0000-0000-0000F6060000}"/>
    <cellStyle name="Normal 44 2 4 2 2" xfId="2618" xr:uid="{00000000-0005-0000-0000-00003D0A0000}"/>
    <cellStyle name="Normal 44 2 4 2 2 2" xfId="4308" xr:uid="{00000000-0005-0000-0000-0000D7100000}"/>
    <cellStyle name="Normal 44 2 4 2 2 2 2" xfId="14381" xr:uid="{00000000-0005-0000-0000-000030380000}"/>
    <cellStyle name="Normal 44 2 4 2 2 2 2 3" xfId="29479" xr:uid="{00000000-0005-0000-0000-00002A730000}"/>
    <cellStyle name="Normal 44 2 4 2 2 2 3" xfId="9361" xr:uid="{00000000-0005-0000-0000-000094240000}"/>
    <cellStyle name="Normal 44 2 4 2 2 2 3 3" xfId="24462" xr:uid="{00000000-0005-0000-0000-0000915F0000}"/>
    <cellStyle name="Normal 44 2 4 2 2 2 5" xfId="19449" xr:uid="{00000000-0005-0000-0000-0000FC4B0000}"/>
    <cellStyle name="Normal 44 2 4 2 2 3" xfId="6000" xr:uid="{00000000-0005-0000-0000-000073170000}"/>
    <cellStyle name="Normal 44 2 4 2 2 3 2" xfId="16052" xr:uid="{00000000-0005-0000-0000-0000B73E0000}"/>
    <cellStyle name="Normal 44 2 4 2 2 3 2 3" xfId="31150" xr:uid="{00000000-0005-0000-0000-0000B1790000}"/>
    <cellStyle name="Normal 44 2 4 2 2 3 3" xfId="11032" xr:uid="{00000000-0005-0000-0000-00001B2B0000}"/>
    <cellStyle name="Normal 44 2 4 2 2 3 3 3" xfId="26133" xr:uid="{00000000-0005-0000-0000-000018660000}"/>
    <cellStyle name="Normal 44 2 4 2 2 3 5" xfId="21120" xr:uid="{00000000-0005-0000-0000-000083520000}"/>
    <cellStyle name="Normal 44 2 4 2 2 4" xfId="12710" xr:uid="{00000000-0005-0000-0000-0000A9310000}"/>
    <cellStyle name="Normal 44 2 4 2 2 4 3" xfId="27808" xr:uid="{00000000-0005-0000-0000-0000A36C0000}"/>
    <cellStyle name="Normal 44 2 4 2 2 5" xfId="7689" xr:uid="{00000000-0005-0000-0000-00000C1E0000}"/>
    <cellStyle name="Normal 44 2 4 2 2 5 3" xfId="22791" xr:uid="{00000000-0005-0000-0000-00000A590000}"/>
    <cellStyle name="Normal 44 2 4 2 2 7" xfId="17778" xr:uid="{00000000-0005-0000-0000-000075450000}"/>
    <cellStyle name="Normal 44 2 4 2 3" xfId="3471" xr:uid="{00000000-0005-0000-0000-0000920D0000}"/>
    <cellStyle name="Normal 44 2 4 2 3 2" xfId="13545" xr:uid="{00000000-0005-0000-0000-0000EC340000}"/>
    <cellStyle name="Normal 44 2 4 2 3 2 3" xfId="28643" xr:uid="{00000000-0005-0000-0000-0000E66F0000}"/>
    <cellStyle name="Normal 44 2 4 2 3 3" xfId="8525" xr:uid="{00000000-0005-0000-0000-000050210000}"/>
    <cellStyle name="Normal 44 2 4 2 3 3 3" xfId="23626" xr:uid="{00000000-0005-0000-0000-00004D5C0000}"/>
    <cellStyle name="Normal 44 2 4 2 3 5" xfId="18613" xr:uid="{00000000-0005-0000-0000-0000B8480000}"/>
    <cellStyle name="Normal 44 2 4 2 4" xfId="5164" xr:uid="{00000000-0005-0000-0000-00002F140000}"/>
    <cellStyle name="Normal 44 2 4 2 4 2" xfId="15216" xr:uid="{00000000-0005-0000-0000-0000733B0000}"/>
    <cellStyle name="Normal 44 2 4 2 4 2 3" xfId="30314" xr:uid="{00000000-0005-0000-0000-00006D760000}"/>
    <cellStyle name="Normal 44 2 4 2 4 3" xfId="10196" xr:uid="{00000000-0005-0000-0000-0000D7270000}"/>
    <cellStyle name="Normal 44 2 4 2 4 3 3" xfId="25297" xr:uid="{00000000-0005-0000-0000-0000D4620000}"/>
    <cellStyle name="Normal 44 2 4 2 4 5" xfId="20284" xr:uid="{00000000-0005-0000-0000-00003F4F0000}"/>
    <cellStyle name="Normal 44 2 4 2 5" xfId="11874" xr:uid="{00000000-0005-0000-0000-0000652E0000}"/>
    <cellStyle name="Normal 44 2 4 2 5 3" xfId="26972" xr:uid="{00000000-0005-0000-0000-00005F690000}"/>
    <cellStyle name="Normal 44 2 4 2 6" xfId="6853" xr:uid="{00000000-0005-0000-0000-0000C81A0000}"/>
    <cellStyle name="Normal 44 2 4 2 6 3" xfId="21955" xr:uid="{00000000-0005-0000-0000-0000C6550000}"/>
    <cellStyle name="Normal 44 2 4 2 8" xfId="16942" xr:uid="{00000000-0005-0000-0000-000031420000}"/>
    <cellStyle name="Normal 44 2 4 3" xfId="2200" xr:uid="{00000000-0005-0000-0000-00009B080000}"/>
    <cellStyle name="Normal 44 2 4 3 2" xfId="3890" xr:uid="{00000000-0005-0000-0000-0000350F0000}"/>
    <cellStyle name="Normal 44 2 4 3 2 2" xfId="13963" xr:uid="{00000000-0005-0000-0000-00008E360000}"/>
    <cellStyle name="Normal 44 2 4 3 2 2 3" xfId="29061" xr:uid="{00000000-0005-0000-0000-000088710000}"/>
    <cellStyle name="Normal 44 2 4 3 2 3" xfId="8943" xr:uid="{00000000-0005-0000-0000-0000F2220000}"/>
    <cellStyle name="Normal 44 2 4 3 2 3 3" xfId="24044" xr:uid="{00000000-0005-0000-0000-0000EF5D0000}"/>
    <cellStyle name="Normal 44 2 4 3 2 5" xfId="19031" xr:uid="{00000000-0005-0000-0000-00005A4A0000}"/>
    <cellStyle name="Normal 44 2 4 3 3" xfId="5582" xr:uid="{00000000-0005-0000-0000-0000D1150000}"/>
    <cellStyle name="Normal 44 2 4 3 3 2" xfId="15634" xr:uid="{00000000-0005-0000-0000-0000153D0000}"/>
    <cellStyle name="Normal 44 2 4 3 3 2 3" xfId="30732" xr:uid="{00000000-0005-0000-0000-00000F780000}"/>
    <cellStyle name="Normal 44 2 4 3 3 3" xfId="10614" xr:uid="{00000000-0005-0000-0000-000079290000}"/>
    <cellStyle name="Normal 44 2 4 3 3 3 3" xfId="25715" xr:uid="{00000000-0005-0000-0000-000076640000}"/>
    <cellStyle name="Normal 44 2 4 3 3 5" xfId="20702" xr:uid="{00000000-0005-0000-0000-0000E1500000}"/>
    <cellStyle name="Normal 44 2 4 3 4" xfId="12292" xr:uid="{00000000-0005-0000-0000-000007300000}"/>
    <cellStyle name="Normal 44 2 4 3 4 3" xfId="27390" xr:uid="{00000000-0005-0000-0000-0000016B0000}"/>
    <cellStyle name="Normal 44 2 4 3 5" xfId="7271" xr:uid="{00000000-0005-0000-0000-00006A1C0000}"/>
    <cellStyle name="Normal 44 2 4 3 5 3" xfId="22373" xr:uid="{00000000-0005-0000-0000-000068570000}"/>
    <cellStyle name="Normal 44 2 4 3 7" xfId="17360" xr:uid="{00000000-0005-0000-0000-0000D3430000}"/>
    <cellStyle name="Normal 44 2 4 4" xfId="3053" xr:uid="{00000000-0005-0000-0000-0000F00B0000}"/>
    <cellStyle name="Normal 44 2 4 4 2" xfId="13127" xr:uid="{00000000-0005-0000-0000-00004A330000}"/>
    <cellStyle name="Normal 44 2 4 4 2 3" xfId="28225" xr:uid="{00000000-0005-0000-0000-0000446E0000}"/>
    <cellStyle name="Normal 44 2 4 4 3" xfId="8107" xr:uid="{00000000-0005-0000-0000-0000AE1F0000}"/>
    <cellStyle name="Normal 44 2 4 4 3 3" xfId="23208" xr:uid="{00000000-0005-0000-0000-0000AB5A0000}"/>
    <cellStyle name="Normal 44 2 4 4 5" xfId="18195" xr:uid="{00000000-0005-0000-0000-000016470000}"/>
    <cellStyle name="Normal 44 2 4 5" xfId="4746" xr:uid="{00000000-0005-0000-0000-00008D120000}"/>
    <cellStyle name="Normal 44 2 4 5 2" xfId="14798" xr:uid="{00000000-0005-0000-0000-0000D1390000}"/>
    <cellStyle name="Normal 44 2 4 5 2 3" xfId="29896" xr:uid="{00000000-0005-0000-0000-0000CB740000}"/>
    <cellStyle name="Normal 44 2 4 5 3" xfId="9778" xr:uid="{00000000-0005-0000-0000-000035260000}"/>
    <cellStyle name="Normal 44 2 4 5 3 3" xfId="24879" xr:uid="{00000000-0005-0000-0000-000032610000}"/>
    <cellStyle name="Normal 44 2 4 5 5" xfId="19866" xr:uid="{00000000-0005-0000-0000-00009D4D0000}"/>
    <cellStyle name="Normal 44 2 4 6" xfId="11456" xr:uid="{00000000-0005-0000-0000-0000C32C0000}"/>
    <cellStyle name="Normal 44 2 4 6 3" xfId="26554" xr:uid="{00000000-0005-0000-0000-0000BD670000}"/>
    <cellStyle name="Normal 44 2 4 7" xfId="6435" xr:uid="{00000000-0005-0000-0000-000026190000}"/>
    <cellStyle name="Normal 44 2 4 7 3" xfId="21537" xr:uid="{00000000-0005-0000-0000-000024540000}"/>
    <cellStyle name="Normal 44 2 4 9" xfId="16524" xr:uid="{00000000-0005-0000-0000-00008F400000}"/>
    <cellStyle name="Normal 44 2 5" xfId="1569" xr:uid="{00000000-0005-0000-0000-000024060000}"/>
    <cellStyle name="Normal 44 2 5 2" xfId="2410" xr:uid="{00000000-0005-0000-0000-00006D090000}"/>
    <cellStyle name="Normal 44 2 5 2 2" xfId="4100" xr:uid="{00000000-0005-0000-0000-000007100000}"/>
    <cellStyle name="Normal 44 2 5 2 2 2" xfId="14173" xr:uid="{00000000-0005-0000-0000-000060370000}"/>
    <cellStyle name="Normal 44 2 5 2 2 2 3" xfId="29271" xr:uid="{00000000-0005-0000-0000-00005A720000}"/>
    <cellStyle name="Normal 44 2 5 2 2 3" xfId="9153" xr:uid="{00000000-0005-0000-0000-0000C4230000}"/>
    <cellStyle name="Normal 44 2 5 2 2 3 3" xfId="24254" xr:uid="{00000000-0005-0000-0000-0000C15E0000}"/>
    <cellStyle name="Normal 44 2 5 2 2 5" xfId="19241" xr:uid="{00000000-0005-0000-0000-00002C4B0000}"/>
    <cellStyle name="Normal 44 2 5 2 3" xfId="5792" xr:uid="{00000000-0005-0000-0000-0000A3160000}"/>
    <cellStyle name="Normal 44 2 5 2 3 2" xfId="15844" xr:uid="{00000000-0005-0000-0000-0000E73D0000}"/>
    <cellStyle name="Normal 44 2 5 2 3 2 3" xfId="30942" xr:uid="{00000000-0005-0000-0000-0000E1780000}"/>
    <cellStyle name="Normal 44 2 5 2 3 3" xfId="10824" xr:uid="{00000000-0005-0000-0000-00004B2A0000}"/>
    <cellStyle name="Normal 44 2 5 2 3 3 3" xfId="25925" xr:uid="{00000000-0005-0000-0000-000048650000}"/>
    <cellStyle name="Normal 44 2 5 2 3 5" xfId="20912" xr:uid="{00000000-0005-0000-0000-0000B3510000}"/>
    <cellStyle name="Normal 44 2 5 2 4" xfId="12502" xr:uid="{00000000-0005-0000-0000-0000D9300000}"/>
    <cellStyle name="Normal 44 2 5 2 4 3" xfId="27600" xr:uid="{00000000-0005-0000-0000-0000D36B0000}"/>
    <cellStyle name="Normal 44 2 5 2 5" xfId="7481" xr:uid="{00000000-0005-0000-0000-00003C1D0000}"/>
    <cellStyle name="Normal 44 2 5 2 5 3" xfId="22583" xr:uid="{00000000-0005-0000-0000-00003A580000}"/>
    <cellStyle name="Normal 44 2 5 2 7" xfId="17570" xr:uid="{00000000-0005-0000-0000-0000A5440000}"/>
    <cellStyle name="Normal 44 2 5 3" xfId="3263" xr:uid="{00000000-0005-0000-0000-0000C20C0000}"/>
    <cellStyle name="Normal 44 2 5 3 2" xfId="13337" xr:uid="{00000000-0005-0000-0000-00001C340000}"/>
    <cellStyle name="Normal 44 2 5 3 2 3" xfId="28435" xr:uid="{00000000-0005-0000-0000-0000166F0000}"/>
    <cellStyle name="Normal 44 2 5 3 3" xfId="8317" xr:uid="{00000000-0005-0000-0000-000080200000}"/>
    <cellStyle name="Normal 44 2 5 3 3 3" xfId="23418" xr:uid="{00000000-0005-0000-0000-00007D5B0000}"/>
    <cellStyle name="Normal 44 2 5 3 5" xfId="18405" xr:uid="{00000000-0005-0000-0000-0000E8470000}"/>
    <cellStyle name="Normal 44 2 5 4" xfId="4956" xr:uid="{00000000-0005-0000-0000-00005F130000}"/>
    <cellStyle name="Normal 44 2 5 4 2" xfId="15008" xr:uid="{00000000-0005-0000-0000-0000A33A0000}"/>
    <cellStyle name="Normal 44 2 5 4 2 3" xfId="30106" xr:uid="{00000000-0005-0000-0000-00009D750000}"/>
    <cellStyle name="Normal 44 2 5 4 3" xfId="9988" xr:uid="{00000000-0005-0000-0000-000007270000}"/>
    <cellStyle name="Normal 44 2 5 4 3 3" xfId="25089" xr:uid="{00000000-0005-0000-0000-000004620000}"/>
    <cellStyle name="Normal 44 2 5 4 5" xfId="20076" xr:uid="{00000000-0005-0000-0000-00006F4E0000}"/>
    <cellStyle name="Normal 44 2 5 5" xfId="11666" xr:uid="{00000000-0005-0000-0000-0000952D0000}"/>
    <cellStyle name="Normal 44 2 5 5 3" xfId="26764" xr:uid="{00000000-0005-0000-0000-00008F680000}"/>
    <cellStyle name="Normal 44 2 5 6" xfId="6645" xr:uid="{00000000-0005-0000-0000-0000F8190000}"/>
    <cellStyle name="Normal 44 2 5 6 3" xfId="21747" xr:uid="{00000000-0005-0000-0000-0000F6540000}"/>
    <cellStyle name="Normal 44 2 5 8" xfId="16734" xr:uid="{00000000-0005-0000-0000-000061410000}"/>
    <cellStyle name="Normal 44 2 6" xfId="1990" xr:uid="{00000000-0005-0000-0000-0000C9070000}"/>
    <cellStyle name="Normal 44 2 6 2" xfId="3682" xr:uid="{00000000-0005-0000-0000-0000650E0000}"/>
    <cellStyle name="Normal 44 2 6 2 2" xfId="13755" xr:uid="{00000000-0005-0000-0000-0000BE350000}"/>
    <cellStyle name="Normal 44 2 6 2 2 3" xfId="28853" xr:uid="{00000000-0005-0000-0000-0000B8700000}"/>
    <cellStyle name="Normal 44 2 6 2 3" xfId="8735" xr:uid="{00000000-0005-0000-0000-000022220000}"/>
    <cellStyle name="Normal 44 2 6 2 3 3" xfId="23836" xr:uid="{00000000-0005-0000-0000-00001F5D0000}"/>
    <cellStyle name="Normal 44 2 6 2 5" xfId="18823" xr:uid="{00000000-0005-0000-0000-00008A490000}"/>
    <cellStyle name="Normal 44 2 6 3" xfId="5374" xr:uid="{00000000-0005-0000-0000-000001150000}"/>
    <cellStyle name="Normal 44 2 6 3 2" xfId="15426" xr:uid="{00000000-0005-0000-0000-0000453C0000}"/>
    <cellStyle name="Normal 44 2 6 3 2 3" xfId="30524" xr:uid="{00000000-0005-0000-0000-00003F770000}"/>
    <cellStyle name="Normal 44 2 6 3 3" xfId="10406" xr:uid="{00000000-0005-0000-0000-0000A9280000}"/>
    <cellStyle name="Normal 44 2 6 3 3 3" xfId="25507" xr:uid="{00000000-0005-0000-0000-0000A6630000}"/>
    <cellStyle name="Normal 44 2 6 3 5" xfId="20494" xr:uid="{00000000-0005-0000-0000-000011500000}"/>
    <cellStyle name="Normal 44 2 6 4" xfId="12084" xr:uid="{00000000-0005-0000-0000-0000372F0000}"/>
    <cellStyle name="Normal 44 2 6 4 3" xfId="27182" xr:uid="{00000000-0005-0000-0000-0000316A0000}"/>
    <cellStyle name="Normal 44 2 6 5" xfId="7063" xr:uid="{00000000-0005-0000-0000-00009A1B0000}"/>
    <cellStyle name="Normal 44 2 6 5 3" xfId="22165" xr:uid="{00000000-0005-0000-0000-000098560000}"/>
    <cellStyle name="Normal 44 2 6 7" xfId="17152" xr:uid="{00000000-0005-0000-0000-000003430000}"/>
    <cellStyle name="Normal 44 2 7" xfId="2841" xr:uid="{00000000-0005-0000-0000-00001C0B0000}"/>
    <cellStyle name="Normal 44 2 7 2" xfId="12919" xr:uid="{00000000-0005-0000-0000-00007A320000}"/>
    <cellStyle name="Normal 44 2 7 2 3" xfId="28017" xr:uid="{00000000-0005-0000-0000-0000746D0000}"/>
    <cellStyle name="Normal 44 2 7 3" xfId="7899" xr:uid="{00000000-0005-0000-0000-0000DE1E0000}"/>
    <cellStyle name="Normal 44 2 7 3 3" xfId="23000" xr:uid="{00000000-0005-0000-0000-0000DB590000}"/>
    <cellStyle name="Normal 44 2 7 5" xfId="17987" xr:uid="{00000000-0005-0000-0000-000046460000}"/>
    <cellStyle name="Normal 44 2 8" xfId="4535" xr:uid="{00000000-0005-0000-0000-0000BA110000}"/>
    <cellStyle name="Normal 44 2 8 2" xfId="14590" xr:uid="{00000000-0005-0000-0000-000001390000}"/>
    <cellStyle name="Normal 44 2 8 2 3" xfId="29688" xr:uid="{00000000-0005-0000-0000-0000FB730000}"/>
    <cellStyle name="Normal 44 2 8 3" xfId="9570" xr:uid="{00000000-0005-0000-0000-000065250000}"/>
    <cellStyle name="Normal 44 2 8 3 3" xfId="24671" xr:uid="{00000000-0005-0000-0000-000062600000}"/>
    <cellStyle name="Normal 44 2 8 5" xfId="19658" xr:uid="{00000000-0005-0000-0000-0000CD4C0000}"/>
    <cellStyle name="Normal 44 2 9" xfId="11246" xr:uid="{00000000-0005-0000-0000-0000F12B0000}"/>
    <cellStyle name="Normal 44 2 9 3" xfId="26346" xr:uid="{00000000-0005-0000-0000-0000ED660000}"/>
    <cellStyle name="Normal 45" xfId="175" xr:uid="{00000000-0005-0000-0000-0000AF000000}"/>
    <cellStyle name="Normal 45 2" xfId="864" xr:uid="{00000000-0005-0000-0000-000062030000}"/>
    <cellStyle name="Normal 45 2 10" xfId="6226" xr:uid="{00000000-0005-0000-0000-000055180000}"/>
    <cellStyle name="Normal 45 2 10 3" xfId="21330" xr:uid="{00000000-0005-0000-0000-000055530000}"/>
    <cellStyle name="Normal 45 2 12" xfId="16315" xr:uid="{00000000-0005-0000-0000-0000BE3F0000}"/>
    <cellStyle name="Normal 45 2 2" xfId="1190" xr:uid="{00000000-0005-0000-0000-0000A9040000}"/>
    <cellStyle name="Normal 45 2 2 11" xfId="16369" xr:uid="{00000000-0005-0000-0000-0000F43F0000}"/>
    <cellStyle name="Normal 45 2 2 2" xfId="1298" xr:uid="{00000000-0005-0000-0000-000015050000}"/>
    <cellStyle name="Normal 45 2 2 2 10" xfId="16473" xr:uid="{00000000-0005-0000-0000-00005C400000}"/>
    <cellStyle name="Normal 45 2 2 2 2" xfId="1515" xr:uid="{00000000-0005-0000-0000-0000EE050000}"/>
    <cellStyle name="Normal 45 2 2 2 2 2" xfId="1936" xr:uid="{00000000-0005-0000-0000-000093070000}"/>
    <cellStyle name="Normal 45 2 2 2 2 2 2" xfId="2775" xr:uid="{00000000-0005-0000-0000-0000DA0A0000}"/>
    <cellStyle name="Normal 45 2 2 2 2 2 2 2" xfId="4465" xr:uid="{00000000-0005-0000-0000-000074110000}"/>
    <cellStyle name="Normal 45 2 2 2 2 2 2 2 2" xfId="14538" xr:uid="{00000000-0005-0000-0000-0000CD380000}"/>
    <cellStyle name="Normal 45 2 2 2 2 2 2 2 2 3" xfId="29636" xr:uid="{00000000-0005-0000-0000-0000C7730000}"/>
    <cellStyle name="Normal 45 2 2 2 2 2 2 2 3" xfId="9518" xr:uid="{00000000-0005-0000-0000-000031250000}"/>
    <cellStyle name="Normal 45 2 2 2 2 2 2 2 3 3" xfId="24619" xr:uid="{00000000-0005-0000-0000-00002E600000}"/>
    <cellStyle name="Normal 45 2 2 2 2 2 2 2 5" xfId="19606" xr:uid="{00000000-0005-0000-0000-0000994C0000}"/>
    <cellStyle name="Normal 45 2 2 2 2 2 2 3" xfId="6157" xr:uid="{00000000-0005-0000-0000-000010180000}"/>
    <cellStyle name="Normal 45 2 2 2 2 2 2 3 2" xfId="16209" xr:uid="{00000000-0005-0000-0000-0000543F0000}"/>
    <cellStyle name="Normal 45 2 2 2 2 2 2 3 3" xfId="11189" xr:uid="{00000000-0005-0000-0000-0000B82B0000}"/>
    <cellStyle name="Normal 45 2 2 2 2 2 2 3 3 3" xfId="26290" xr:uid="{00000000-0005-0000-0000-0000B5660000}"/>
    <cellStyle name="Normal 45 2 2 2 2 2 2 3 5" xfId="21277" xr:uid="{00000000-0005-0000-0000-000020530000}"/>
    <cellStyle name="Normal 45 2 2 2 2 2 2 4" xfId="12867" xr:uid="{00000000-0005-0000-0000-000046320000}"/>
    <cellStyle name="Normal 45 2 2 2 2 2 2 4 3" xfId="27965" xr:uid="{00000000-0005-0000-0000-0000406D0000}"/>
    <cellStyle name="Normal 45 2 2 2 2 2 2 5" xfId="7846" xr:uid="{00000000-0005-0000-0000-0000A91E0000}"/>
    <cellStyle name="Normal 45 2 2 2 2 2 2 5 3" xfId="22948" xr:uid="{00000000-0005-0000-0000-0000A7590000}"/>
    <cellStyle name="Normal 45 2 2 2 2 2 2 7" xfId="17935" xr:uid="{00000000-0005-0000-0000-000012460000}"/>
    <cellStyle name="Normal 45 2 2 2 2 2 3" xfId="3628" xr:uid="{00000000-0005-0000-0000-00002F0E0000}"/>
    <cellStyle name="Normal 45 2 2 2 2 2 3 2" xfId="13702" xr:uid="{00000000-0005-0000-0000-000089350000}"/>
    <cellStyle name="Normal 45 2 2 2 2 2 3 2 3" xfId="28800" xr:uid="{00000000-0005-0000-0000-000083700000}"/>
    <cellStyle name="Normal 45 2 2 2 2 2 3 3" xfId="8682" xr:uid="{00000000-0005-0000-0000-0000ED210000}"/>
    <cellStyle name="Normal 45 2 2 2 2 2 3 3 3" xfId="23783" xr:uid="{00000000-0005-0000-0000-0000EA5C0000}"/>
    <cellStyle name="Normal 45 2 2 2 2 2 3 5" xfId="18770" xr:uid="{00000000-0005-0000-0000-000055490000}"/>
    <cellStyle name="Normal 45 2 2 2 2 2 4" xfId="5321" xr:uid="{00000000-0005-0000-0000-0000CC140000}"/>
    <cellStyle name="Normal 45 2 2 2 2 2 4 2" xfId="15373" xr:uid="{00000000-0005-0000-0000-0000103C0000}"/>
    <cellStyle name="Normal 45 2 2 2 2 2 4 2 3" xfId="30471" xr:uid="{00000000-0005-0000-0000-00000A770000}"/>
    <cellStyle name="Normal 45 2 2 2 2 2 4 3" xfId="10353" xr:uid="{00000000-0005-0000-0000-000074280000}"/>
    <cellStyle name="Normal 45 2 2 2 2 2 4 3 3" xfId="25454" xr:uid="{00000000-0005-0000-0000-000071630000}"/>
    <cellStyle name="Normal 45 2 2 2 2 2 4 5" xfId="20441" xr:uid="{00000000-0005-0000-0000-0000DC4F0000}"/>
    <cellStyle name="Normal 45 2 2 2 2 2 5" xfId="12031" xr:uid="{00000000-0005-0000-0000-0000022F0000}"/>
    <cellStyle name="Normal 45 2 2 2 2 2 5 3" xfId="27129" xr:uid="{00000000-0005-0000-0000-0000FC690000}"/>
    <cellStyle name="Normal 45 2 2 2 2 2 6" xfId="7010" xr:uid="{00000000-0005-0000-0000-0000651B0000}"/>
    <cellStyle name="Normal 45 2 2 2 2 2 6 3" xfId="22112" xr:uid="{00000000-0005-0000-0000-000063560000}"/>
    <cellStyle name="Normal 45 2 2 2 2 2 8" xfId="17099" xr:uid="{00000000-0005-0000-0000-0000CE420000}"/>
    <cellStyle name="Normal 45 2 2 2 2 3" xfId="2357" xr:uid="{00000000-0005-0000-0000-000038090000}"/>
    <cellStyle name="Normal 45 2 2 2 2 3 2" xfId="4047" xr:uid="{00000000-0005-0000-0000-0000D20F0000}"/>
    <cellStyle name="Normal 45 2 2 2 2 3 2 2" xfId="14120" xr:uid="{00000000-0005-0000-0000-00002B370000}"/>
    <cellStyle name="Normal 45 2 2 2 2 3 2 2 3" xfId="29218" xr:uid="{00000000-0005-0000-0000-000025720000}"/>
    <cellStyle name="Normal 45 2 2 2 2 3 2 3" xfId="9100" xr:uid="{00000000-0005-0000-0000-00008F230000}"/>
    <cellStyle name="Normal 45 2 2 2 2 3 2 3 3" xfId="24201" xr:uid="{00000000-0005-0000-0000-00008C5E0000}"/>
    <cellStyle name="Normal 45 2 2 2 2 3 2 5" xfId="19188" xr:uid="{00000000-0005-0000-0000-0000F74A0000}"/>
    <cellStyle name="Normal 45 2 2 2 2 3 3" xfId="5739" xr:uid="{00000000-0005-0000-0000-00006E160000}"/>
    <cellStyle name="Normal 45 2 2 2 2 3 3 2" xfId="15791" xr:uid="{00000000-0005-0000-0000-0000B23D0000}"/>
    <cellStyle name="Normal 45 2 2 2 2 3 3 2 3" xfId="30889" xr:uid="{00000000-0005-0000-0000-0000AC780000}"/>
    <cellStyle name="Normal 45 2 2 2 2 3 3 3" xfId="10771" xr:uid="{00000000-0005-0000-0000-0000162A0000}"/>
    <cellStyle name="Normal 45 2 2 2 2 3 3 3 3" xfId="25872" xr:uid="{00000000-0005-0000-0000-000013650000}"/>
    <cellStyle name="Normal 45 2 2 2 2 3 3 5" xfId="20859" xr:uid="{00000000-0005-0000-0000-00007E510000}"/>
    <cellStyle name="Normal 45 2 2 2 2 3 4" xfId="12449" xr:uid="{00000000-0005-0000-0000-0000A4300000}"/>
    <cellStyle name="Normal 45 2 2 2 2 3 4 3" xfId="27547" xr:uid="{00000000-0005-0000-0000-00009E6B0000}"/>
    <cellStyle name="Normal 45 2 2 2 2 3 5" xfId="7428" xr:uid="{00000000-0005-0000-0000-0000071D0000}"/>
    <cellStyle name="Normal 45 2 2 2 2 3 5 3" xfId="22530" xr:uid="{00000000-0005-0000-0000-000005580000}"/>
    <cellStyle name="Normal 45 2 2 2 2 3 7" xfId="17517" xr:uid="{00000000-0005-0000-0000-000070440000}"/>
    <cellStyle name="Normal 45 2 2 2 2 4" xfId="3210" xr:uid="{00000000-0005-0000-0000-00008D0C0000}"/>
    <cellStyle name="Normal 45 2 2 2 2 4 2" xfId="13284" xr:uid="{00000000-0005-0000-0000-0000E7330000}"/>
    <cellStyle name="Normal 45 2 2 2 2 4 2 3" xfId="28382" xr:uid="{00000000-0005-0000-0000-0000E16E0000}"/>
    <cellStyle name="Normal 45 2 2 2 2 4 3" xfId="8264" xr:uid="{00000000-0005-0000-0000-00004B200000}"/>
    <cellStyle name="Normal 45 2 2 2 2 4 3 3" xfId="23365" xr:uid="{00000000-0005-0000-0000-0000485B0000}"/>
    <cellStyle name="Normal 45 2 2 2 2 4 5" xfId="18352" xr:uid="{00000000-0005-0000-0000-0000B3470000}"/>
    <cellStyle name="Normal 45 2 2 2 2 5" xfId="4903" xr:uid="{00000000-0005-0000-0000-00002A130000}"/>
    <cellStyle name="Normal 45 2 2 2 2 5 2" xfId="14955" xr:uid="{00000000-0005-0000-0000-00006E3A0000}"/>
    <cellStyle name="Normal 45 2 2 2 2 5 2 3" xfId="30053" xr:uid="{00000000-0005-0000-0000-000068750000}"/>
    <cellStyle name="Normal 45 2 2 2 2 5 3" xfId="9935" xr:uid="{00000000-0005-0000-0000-0000D2260000}"/>
    <cellStyle name="Normal 45 2 2 2 2 5 3 3" xfId="25036" xr:uid="{00000000-0005-0000-0000-0000CF610000}"/>
    <cellStyle name="Normal 45 2 2 2 2 5 5" xfId="20023" xr:uid="{00000000-0005-0000-0000-00003A4E0000}"/>
    <cellStyle name="Normal 45 2 2 2 2 6" xfId="11613" xr:uid="{00000000-0005-0000-0000-0000602D0000}"/>
    <cellStyle name="Normal 45 2 2 2 2 6 3" xfId="26711" xr:uid="{00000000-0005-0000-0000-00005A680000}"/>
    <cellStyle name="Normal 45 2 2 2 2 7" xfId="6592" xr:uid="{00000000-0005-0000-0000-0000C3190000}"/>
    <cellStyle name="Normal 45 2 2 2 2 7 3" xfId="21694" xr:uid="{00000000-0005-0000-0000-0000C1540000}"/>
    <cellStyle name="Normal 45 2 2 2 2 9" xfId="16681" xr:uid="{00000000-0005-0000-0000-00002C410000}"/>
    <cellStyle name="Normal 45 2 2 2 3" xfId="1728" xr:uid="{00000000-0005-0000-0000-0000C3060000}"/>
    <cellStyle name="Normal 45 2 2 2 3 2" xfId="2567" xr:uid="{00000000-0005-0000-0000-00000A0A0000}"/>
    <cellStyle name="Normal 45 2 2 2 3 2 2" xfId="4257" xr:uid="{00000000-0005-0000-0000-0000A4100000}"/>
    <cellStyle name="Normal 45 2 2 2 3 2 2 2" xfId="14330" xr:uid="{00000000-0005-0000-0000-0000FD370000}"/>
    <cellStyle name="Normal 45 2 2 2 3 2 2 2 3" xfId="29428" xr:uid="{00000000-0005-0000-0000-0000F7720000}"/>
    <cellStyle name="Normal 45 2 2 2 3 2 2 3" xfId="9310" xr:uid="{00000000-0005-0000-0000-000061240000}"/>
    <cellStyle name="Normal 45 2 2 2 3 2 2 3 3" xfId="24411" xr:uid="{00000000-0005-0000-0000-00005E5F0000}"/>
    <cellStyle name="Normal 45 2 2 2 3 2 2 5" xfId="19398" xr:uid="{00000000-0005-0000-0000-0000C94B0000}"/>
    <cellStyle name="Normal 45 2 2 2 3 2 3" xfId="5949" xr:uid="{00000000-0005-0000-0000-000040170000}"/>
    <cellStyle name="Normal 45 2 2 2 3 2 3 2" xfId="16001" xr:uid="{00000000-0005-0000-0000-0000843E0000}"/>
    <cellStyle name="Normal 45 2 2 2 3 2 3 2 3" xfId="31099" xr:uid="{00000000-0005-0000-0000-00007E790000}"/>
    <cellStyle name="Normal 45 2 2 2 3 2 3 3" xfId="10981" xr:uid="{00000000-0005-0000-0000-0000E82A0000}"/>
    <cellStyle name="Normal 45 2 2 2 3 2 3 3 3" xfId="26082" xr:uid="{00000000-0005-0000-0000-0000E5650000}"/>
    <cellStyle name="Normal 45 2 2 2 3 2 3 5" xfId="21069" xr:uid="{00000000-0005-0000-0000-000050520000}"/>
    <cellStyle name="Normal 45 2 2 2 3 2 4" xfId="12659" xr:uid="{00000000-0005-0000-0000-000076310000}"/>
    <cellStyle name="Normal 45 2 2 2 3 2 4 3" xfId="27757" xr:uid="{00000000-0005-0000-0000-0000706C0000}"/>
    <cellStyle name="Normal 45 2 2 2 3 2 5" xfId="7638" xr:uid="{00000000-0005-0000-0000-0000D91D0000}"/>
    <cellStyle name="Normal 45 2 2 2 3 2 5 3" xfId="22740" xr:uid="{00000000-0005-0000-0000-0000D7580000}"/>
    <cellStyle name="Normal 45 2 2 2 3 2 7" xfId="17727" xr:uid="{00000000-0005-0000-0000-000042450000}"/>
    <cellStyle name="Normal 45 2 2 2 3 3" xfId="3420" xr:uid="{00000000-0005-0000-0000-00005F0D0000}"/>
    <cellStyle name="Normal 45 2 2 2 3 3 2" xfId="13494" xr:uid="{00000000-0005-0000-0000-0000B9340000}"/>
    <cellStyle name="Normal 45 2 2 2 3 3 2 3" xfId="28592" xr:uid="{00000000-0005-0000-0000-0000B36F0000}"/>
    <cellStyle name="Normal 45 2 2 2 3 3 3" xfId="8474" xr:uid="{00000000-0005-0000-0000-00001D210000}"/>
    <cellStyle name="Normal 45 2 2 2 3 3 3 3" xfId="23575" xr:uid="{00000000-0005-0000-0000-00001A5C0000}"/>
    <cellStyle name="Normal 45 2 2 2 3 3 5" xfId="18562" xr:uid="{00000000-0005-0000-0000-000085480000}"/>
    <cellStyle name="Normal 45 2 2 2 3 4" xfId="5113" xr:uid="{00000000-0005-0000-0000-0000FC130000}"/>
    <cellStyle name="Normal 45 2 2 2 3 4 2" xfId="15165" xr:uid="{00000000-0005-0000-0000-0000403B0000}"/>
    <cellStyle name="Normal 45 2 2 2 3 4 2 3" xfId="30263" xr:uid="{00000000-0005-0000-0000-00003A760000}"/>
    <cellStyle name="Normal 45 2 2 2 3 4 3" xfId="10145" xr:uid="{00000000-0005-0000-0000-0000A4270000}"/>
    <cellStyle name="Normal 45 2 2 2 3 4 3 3" xfId="25246" xr:uid="{00000000-0005-0000-0000-0000A1620000}"/>
    <cellStyle name="Normal 45 2 2 2 3 4 5" xfId="20233" xr:uid="{00000000-0005-0000-0000-00000C4F0000}"/>
    <cellStyle name="Normal 45 2 2 2 3 5" xfId="11823" xr:uid="{00000000-0005-0000-0000-0000322E0000}"/>
    <cellStyle name="Normal 45 2 2 2 3 5 3" xfId="26921" xr:uid="{00000000-0005-0000-0000-00002C690000}"/>
    <cellStyle name="Normal 45 2 2 2 3 6" xfId="6802" xr:uid="{00000000-0005-0000-0000-0000951A0000}"/>
    <cellStyle name="Normal 45 2 2 2 3 6 3" xfId="21904" xr:uid="{00000000-0005-0000-0000-000093550000}"/>
    <cellStyle name="Normal 45 2 2 2 3 8" xfId="16891" xr:uid="{00000000-0005-0000-0000-0000FE410000}"/>
    <cellStyle name="Normal 45 2 2 2 4" xfId="2149" xr:uid="{00000000-0005-0000-0000-000068080000}"/>
    <cellStyle name="Normal 45 2 2 2 4 2" xfId="3839" xr:uid="{00000000-0005-0000-0000-0000020F0000}"/>
    <cellStyle name="Normal 45 2 2 2 4 2 2" xfId="13912" xr:uid="{00000000-0005-0000-0000-00005B360000}"/>
    <cellStyle name="Normal 45 2 2 2 4 2 2 3" xfId="29010" xr:uid="{00000000-0005-0000-0000-000055710000}"/>
    <cellStyle name="Normal 45 2 2 2 4 2 3" xfId="8892" xr:uid="{00000000-0005-0000-0000-0000BF220000}"/>
    <cellStyle name="Normal 45 2 2 2 4 2 3 3" xfId="23993" xr:uid="{00000000-0005-0000-0000-0000BC5D0000}"/>
    <cellStyle name="Normal 45 2 2 2 4 2 5" xfId="18980" xr:uid="{00000000-0005-0000-0000-0000274A0000}"/>
    <cellStyle name="Normal 45 2 2 2 4 3" xfId="5531" xr:uid="{00000000-0005-0000-0000-00009E150000}"/>
    <cellStyle name="Normal 45 2 2 2 4 3 2" xfId="15583" xr:uid="{00000000-0005-0000-0000-0000E23C0000}"/>
    <cellStyle name="Normal 45 2 2 2 4 3 2 3" xfId="30681" xr:uid="{00000000-0005-0000-0000-0000DC770000}"/>
    <cellStyle name="Normal 45 2 2 2 4 3 3" xfId="10563" xr:uid="{00000000-0005-0000-0000-000046290000}"/>
    <cellStyle name="Normal 45 2 2 2 4 3 3 3" xfId="25664" xr:uid="{00000000-0005-0000-0000-000043640000}"/>
    <cellStyle name="Normal 45 2 2 2 4 3 5" xfId="20651" xr:uid="{00000000-0005-0000-0000-0000AE500000}"/>
    <cellStyle name="Normal 45 2 2 2 4 4" xfId="12241" xr:uid="{00000000-0005-0000-0000-0000D42F0000}"/>
    <cellStyle name="Normal 45 2 2 2 4 4 3" xfId="27339" xr:uid="{00000000-0005-0000-0000-0000CE6A0000}"/>
    <cellStyle name="Normal 45 2 2 2 4 5" xfId="7220" xr:uid="{00000000-0005-0000-0000-0000371C0000}"/>
    <cellStyle name="Normal 45 2 2 2 4 5 3" xfId="22322" xr:uid="{00000000-0005-0000-0000-000035570000}"/>
    <cellStyle name="Normal 45 2 2 2 4 7" xfId="17309" xr:uid="{00000000-0005-0000-0000-0000A0430000}"/>
    <cellStyle name="Normal 45 2 2 2 5" xfId="3002" xr:uid="{00000000-0005-0000-0000-0000BD0B0000}"/>
    <cellStyle name="Normal 45 2 2 2 5 2" xfId="13076" xr:uid="{00000000-0005-0000-0000-000017330000}"/>
    <cellStyle name="Normal 45 2 2 2 5 2 3" xfId="28174" xr:uid="{00000000-0005-0000-0000-0000116E0000}"/>
    <cellStyle name="Normal 45 2 2 2 5 3" xfId="8056" xr:uid="{00000000-0005-0000-0000-00007B1F0000}"/>
    <cellStyle name="Normal 45 2 2 2 5 3 3" xfId="23157" xr:uid="{00000000-0005-0000-0000-0000785A0000}"/>
    <cellStyle name="Normal 45 2 2 2 5 5" xfId="18144" xr:uid="{00000000-0005-0000-0000-0000E3460000}"/>
    <cellStyle name="Normal 45 2 2 2 6" xfId="4695" xr:uid="{00000000-0005-0000-0000-00005A120000}"/>
    <cellStyle name="Normal 45 2 2 2 6 2" xfId="14747" xr:uid="{00000000-0005-0000-0000-00009E390000}"/>
    <cellStyle name="Normal 45 2 2 2 6 2 3" xfId="29845" xr:uid="{00000000-0005-0000-0000-000098740000}"/>
    <cellStyle name="Normal 45 2 2 2 6 3" xfId="9727" xr:uid="{00000000-0005-0000-0000-000002260000}"/>
    <cellStyle name="Normal 45 2 2 2 6 3 3" xfId="24828" xr:uid="{00000000-0005-0000-0000-0000FF600000}"/>
    <cellStyle name="Normal 45 2 2 2 6 5" xfId="19815" xr:uid="{00000000-0005-0000-0000-00006A4D0000}"/>
    <cellStyle name="Normal 45 2 2 2 7" xfId="11405" xr:uid="{00000000-0005-0000-0000-0000902C0000}"/>
    <cellStyle name="Normal 45 2 2 2 7 3" xfId="26503" xr:uid="{00000000-0005-0000-0000-00008A670000}"/>
    <cellStyle name="Normal 45 2 2 2 8" xfId="6384" xr:uid="{00000000-0005-0000-0000-0000F3180000}"/>
    <cellStyle name="Normal 45 2 2 2 8 3" xfId="21486" xr:uid="{00000000-0005-0000-0000-0000F1530000}"/>
    <cellStyle name="Normal 45 2 2 3" xfId="1411" xr:uid="{00000000-0005-0000-0000-000086050000}"/>
    <cellStyle name="Normal 45 2 2 3 2" xfId="1832" xr:uid="{00000000-0005-0000-0000-00002B070000}"/>
    <cellStyle name="Normal 45 2 2 3 2 2" xfId="2671" xr:uid="{00000000-0005-0000-0000-0000720A0000}"/>
    <cellStyle name="Normal 45 2 2 3 2 2 2" xfId="4361" xr:uid="{00000000-0005-0000-0000-00000C110000}"/>
    <cellStyle name="Normal 45 2 2 3 2 2 2 2" xfId="14434" xr:uid="{00000000-0005-0000-0000-000065380000}"/>
    <cellStyle name="Normal 45 2 2 3 2 2 2 2 3" xfId="29532" xr:uid="{00000000-0005-0000-0000-00005F730000}"/>
    <cellStyle name="Normal 45 2 2 3 2 2 2 3" xfId="9414" xr:uid="{00000000-0005-0000-0000-0000C9240000}"/>
    <cellStyle name="Normal 45 2 2 3 2 2 2 3 3" xfId="24515" xr:uid="{00000000-0005-0000-0000-0000C65F0000}"/>
    <cellStyle name="Normal 45 2 2 3 2 2 2 5" xfId="19502" xr:uid="{00000000-0005-0000-0000-0000314C0000}"/>
    <cellStyle name="Normal 45 2 2 3 2 2 3" xfId="6053" xr:uid="{00000000-0005-0000-0000-0000A8170000}"/>
    <cellStyle name="Normal 45 2 2 3 2 2 3 2" xfId="16105" xr:uid="{00000000-0005-0000-0000-0000EC3E0000}"/>
    <cellStyle name="Normal 45 2 2 3 2 2 3 2 3" xfId="31203" xr:uid="{00000000-0005-0000-0000-0000E6790000}"/>
    <cellStyle name="Normal 45 2 2 3 2 2 3 3" xfId="11085" xr:uid="{00000000-0005-0000-0000-0000502B0000}"/>
    <cellStyle name="Normal 45 2 2 3 2 2 3 3 3" xfId="26186" xr:uid="{00000000-0005-0000-0000-00004D660000}"/>
    <cellStyle name="Normal 45 2 2 3 2 2 3 5" xfId="21173" xr:uid="{00000000-0005-0000-0000-0000B8520000}"/>
    <cellStyle name="Normal 45 2 2 3 2 2 4" xfId="12763" xr:uid="{00000000-0005-0000-0000-0000DE310000}"/>
    <cellStyle name="Normal 45 2 2 3 2 2 4 3" xfId="27861" xr:uid="{00000000-0005-0000-0000-0000D86C0000}"/>
    <cellStyle name="Normal 45 2 2 3 2 2 5" xfId="7742" xr:uid="{00000000-0005-0000-0000-0000411E0000}"/>
    <cellStyle name="Normal 45 2 2 3 2 2 5 3" xfId="22844" xr:uid="{00000000-0005-0000-0000-00003F590000}"/>
    <cellStyle name="Normal 45 2 2 3 2 2 7" xfId="17831" xr:uid="{00000000-0005-0000-0000-0000AA450000}"/>
    <cellStyle name="Normal 45 2 2 3 2 3" xfId="3524" xr:uid="{00000000-0005-0000-0000-0000C70D0000}"/>
    <cellStyle name="Normal 45 2 2 3 2 3 2" xfId="13598" xr:uid="{00000000-0005-0000-0000-000021350000}"/>
    <cellStyle name="Normal 45 2 2 3 2 3 2 3" xfId="28696" xr:uid="{00000000-0005-0000-0000-00001B700000}"/>
    <cellStyle name="Normal 45 2 2 3 2 3 3" xfId="8578" xr:uid="{00000000-0005-0000-0000-000085210000}"/>
    <cellStyle name="Normal 45 2 2 3 2 3 3 3" xfId="23679" xr:uid="{00000000-0005-0000-0000-0000825C0000}"/>
    <cellStyle name="Normal 45 2 2 3 2 3 5" xfId="18666" xr:uid="{00000000-0005-0000-0000-0000ED480000}"/>
    <cellStyle name="Normal 45 2 2 3 2 4" xfId="5217" xr:uid="{00000000-0005-0000-0000-000064140000}"/>
    <cellStyle name="Normal 45 2 2 3 2 4 2" xfId="15269" xr:uid="{00000000-0005-0000-0000-0000A83B0000}"/>
    <cellStyle name="Normal 45 2 2 3 2 4 2 3" xfId="30367" xr:uid="{00000000-0005-0000-0000-0000A2760000}"/>
    <cellStyle name="Normal 45 2 2 3 2 4 3" xfId="10249" xr:uid="{00000000-0005-0000-0000-00000C280000}"/>
    <cellStyle name="Normal 45 2 2 3 2 4 3 3" xfId="25350" xr:uid="{00000000-0005-0000-0000-000009630000}"/>
    <cellStyle name="Normal 45 2 2 3 2 4 5" xfId="20337" xr:uid="{00000000-0005-0000-0000-0000744F0000}"/>
    <cellStyle name="Normal 45 2 2 3 2 5" xfId="11927" xr:uid="{00000000-0005-0000-0000-00009A2E0000}"/>
    <cellStyle name="Normal 45 2 2 3 2 5 3" xfId="27025" xr:uid="{00000000-0005-0000-0000-000094690000}"/>
    <cellStyle name="Normal 45 2 2 3 2 6" xfId="6906" xr:uid="{00000000-0005-0000-0000-0000FD1A0000}"/>
    <cellStyle name="Normal 45 2 2 3 2 6 3" xfId="22008" xr:uid="{00000000-0005-0000-0000-0000FB550000}"/>
    <cellStyle name="Normal 45 2 2 3 2 8" xfId="16995" xr:uid="{00000000-0005-0000-0000-000066420000}"/>
    <cellStyle name="Normal 45 2 2 3 3" xfId="2253" xr:uid="{00000000-0005-0000-0000-0000D0080000}"/>
    <cellStyle name="Normal 45 2 2 3 3 2" xfId="3943" xr:uid="{00000000-0005-0000-0000-00006A0F0000}"/>
    <cellStyle name="Normal 45 2 2 3 3 2 2" xfId="14016" xr:uid="{00000000-0005-0000-0000-0000C3360000}"/>
    <cellStyle name="Normal 45 2 2 3 3 2 2 3" xfId="29114" xr:uid="{00000000-0005-0000-0000-0000BD710000}"/>
    <cellStyle name="Normal 45 2 2 3 3 2 3" xfId="8996" xr:uid="{00000000-0005-0000-0000-000027230000}"/>
    <cellStyle name="Normal 45 2 2 3 3 2 3 3" xfId="24097" xr:uid="{00000000-0005-0000-0000-0000245E0000}"/>
    <cellStyle name="Normal 45 2 2 3 3 2 5" xfId="19084" xr:uid="{00000000-0005-0000-0000-00008F4A0000}"/>
    <cellStyle name="Normal 45 2 2 3 3 3" xfId="5635" xr:uid="{00000000-0005-0000-0000-000006160000}"/>
    <cellStyle name="Normal 45 2 2 3 3 3 2" xfId="15687" xr:uid="{00000000-0005-0000-0000-00004A3D0000}"/>
    <cellStyle name="Normal 45 2 2 3 3 3 2 3" xfId="30785" xr:uid="{00000000-0005-0000-0000-000044780000}"/>
    <cellStyle name="Normal 45 2 2 3 3 3 3" xfId="10667" xr:uid="{00000000-0005-0000-0000-0000AE290000}"/>
    <cellStyle name="Normal 45 2 2 3 3 3 3 3" xfId="25768" xr:uid="{00000000-0005-0000-0000-0000AB640000}"/>
    <cellStyle name="Normal 45 2 2 3 3 3 5" xfId="20755" xr:uid="{00000000-0005-0000-0000-000016510000}"/>
    <cellStyle name="Normal 45 2 2 3 3 4" xfId="12345" xr:uid="{00000000-0005-0000-0000-00003C300000}"/>
    <cellStyle name="Normal 45 2 2 3 3 4 3" xfId="27443" xr:uid="{00000000-0005-0000-0000-0000366B0000}"/>
    <cellStyle name="Normal 45 2 2 3 3 5" xfId="7324" xr:uid="{00000000-0005-0000-0000-00009F1C0000}"/>
    <cellStyle name="Normal 45 2 2 3 3 5 3" xfId="22426" xr:uid="{00000000-0005-0000-0000-00009D570000}"/>
    <cellStyle name="Normal 45 2 2 3 3 7" xfId="17413" xr:uid="{00000000-0005-0000-0000-000008440000}"/>
    <cellStyle name="Normal 45 2 2 3 4" xfId="3106" xr:uid="{00000000-0005-0000-0000-0000250C0000}"/>
    <cellStyle name="Normal 45 2 2 3 4 2" xfId="13180" xr:uid="{00000000-0005-0000-0000-00007F330000}"/>
    <cellStyle name="Normal 45 2 2 3 4 2 3" xfId="28278" xr:uid="{00000000-0005-0000-0000-0000796E0000}"/>
    <cellStyle name="Normal 45 2 2 3 4 3" xfId="8160" xr:uid="{00000000-0005-0000-0000-0000E31F0000}"/>
    <cellStyle name="Normal 45 2 2 3 4 3 3" xfId="23261" xr:uid="{00000000-0005-0000-0000-0000E05A0000}"/>
    <cellStyle name="Normal 45 2 2 3 4 5" xfId="18248" xr:uid="{00000000-0005-0000-0000-00004B470000}"/>
    <cellStyle name="Normal 45 2 2 3 5" xfId="4799" xr:uid="{00000000-0005-0000-0000-0000C2120000}"/>
    <cellStyle name="Normal 45 2 2 3 5 2" xfId="14851" xr:uid="{00000000-0005-0000-0000-0000063A0000}"/>
    <cellStyle name="Normal 45 2 2 3 5 2 3" xfId="29949" xr:uid="{00000000-0005-0000-0000-000000750000}"/>
    <cellStyle name="Normal 45 2 2 3 5 3" xfId="9831" xr:uid="{00000000-0005-0000-0000-00006A260000}"/>
    <cellStyle name="Normal 45 2 2 3 5 3 3" xfId="24932" xr:uid="{00000000-0005-0000-0000-000067610000}"/>
    <cellStyle name="Normal 45 2 2 3 5 5" xfId="19919" xr:uid="{00000000-0005-0000-0000-0000D24D0000}"/>
    <cellStyle name="Normal 45 2 2 3 6" xfId="11509" xr:uid="{00000000-0005-0000-0000-0000F82C0000}"/>
    <cellStyle name="Normal 45 2 2 3 6 3" xfId="26607" xr:uid="{00000000-0005-0000-0000-0000F2670000}"/>
    <cellStyle name="Normal 45 2 2 3 7" xfId="6488" xr:uid="{00000000-0005-0000-0000-00005B190000}"/>
    <cellStyle name="Normal 45 2 2 3 7 3" xfId="21590" xr:uid="{00000000-0005-0000-0000-000059540000}"/>
    <cellStyle name="Normal 45 2 2 3 9" xfId="16577" xr:uid="{00000000-0005-0000-0000-0000C4400000}"/>
    <cellStyle name="Normal 45 2 2 4" xfId="1624" xr:uid="{00000000-0005-0000-0000-00005B060000}"/>
    <cellStyle name="Normal 45 2 2 4 2" xfId="2463" xr:uid="{00000000-0005-0000-0000-0000A2090000}"/>
    <cellStyle name="Normal 45 2 2 4 2 2" xfId="4153" xr:uid="{00000000-0005-0000-0000-00003C100000}"/>
    <cellStyle name="Normal 45 2 2 4 2 2 2" xfId="14226" xr:uid="{00000000-0005-0000-0000-000095370000}"/>
    <cellStyle name="Normal 45 2 2 4 2 2 2 3" xfId="29324" xr:uid="{00000000-0005-0000-0000-00008F720000}"/>
    <cellStyle name="Normal 45 2 2 4 2 2 3" xfId="9206" xr:uid="{00000000-0005-0000-0000-0000F9230000}"/>
    <cellStyle name="Normal 45 2 2 4 2 2 3 3" xfId="24307" xr:uid="{00000000-0005-0000-0000-0000F65E0000}"/>
    <cellStyle name="Normal 45 2 2 4 2 2 5" xfId="19294" xr:uid="{00000000-0005-0000-0000-0000614B0000}"/>
    <cellStyle name="Normal 45 2 2 4 2 3" xfId="5845" xr:uid="{00000000-0005-0000-0000-0000D8160000}"/>
    <cellStyle name="Normal 45 2 2 4 2 3 2" xfId="15897" xr:uid="{00000000-0005-0000-0000-00001C3E0000}"/>
    <cellStyle name="Normal 45 2 2 4 2 3 2 3" xfId="30995" xr:uid="{00000000-0005-0000-0000-000016790000}"/>
    <cellStyle name="Normal 45 2 2 4 2 3 3" xfId="10877" xr:uid="{00000000-0005-0000-0000-0000802A0000}"/>
    <cellStyle name="Normal 45 2 2 4 2 3 3 3" xfId="25978" xr:uid="{00000000-0005-0000-0000-00007D650000}"/>
    <cellStyle name="Normal 45 2 2 4 2 3 5" xfId="20965" xr:uid="{00000000-0005-0000-0000-0000E8510000}"/>
    <cellStyle name="Normal 45 2 2 4 2 4" xfId="12555" xr:uid="{00000000-0005-0000-0000-00000E310000}"/>
    <cellStyle name="Normal 45 2 2 4 2 4 3" xfId="27653" xr:uid="{00000000-0005-0000-0000-0000086C0000}"/>
    <cellStyle name="Normal 45 2 2 4 2 5" xfId="7534" xr:uid="{00000000-0005-0000-0000-0000711D0000}"/>
    <cellStyle name="Normal 45 2 2 4 2 5 3" xfId="22636" xr:uid="{00000000-0005-0000-0000-00006F580000}"/>
    <cellStyle name="Normal 45 2 2 4 2 7" xfId="17623" xr:uid="{00000000-0005-0000-0000-0000DA440000}"/>
    <cellStyle name="Normal 45 2 2 4 3" xfId="3316" xr:uid="{00000000-0005-0000-0000-0000F70C0000}"/>
    <cellStyle name="Normal 45 2 2 4 3 2" xfId="13390" xr:uid="{00000000-0005-0000-0000-000051340000}"/>
    <cellStyle name="Normal 45 2 2 4 3 2 3" xfId="28488" xr:uid="{00000000-0005-0000-0000-00004B6F0000}"/>
    <cellStyle name="Normal 45 2 2 4 3 3" xfId="8370" xr:uid="{00000000-0005-0000-0000-0000B5200000}"/>
    <cellStyle name="Normal 45 2 2 4 3 3 3" xfId="23471" xr:uid="{00000000-0005-0000-0000-0000B25B0000}"/>
    <cellStyle name="Normal 45 2 2 4 3 5" xfId="18458" xr:uid="{00000000-0005-0000-0000-00001D480000}"/>
    <cellStyle name="Normal 45 2 2 4 4" xfId="5009" xr:uid="{00000000-0005-0000-0000-000094130000}"/>
    <cellStyle name="Normal 45 2 2 4 4 2" xfId="15061" xr:uid="{00000000-0005-0000-0000-0000D83A0000}"/>
    <cellStyle name="Normal 45 2 2 4 4 2 3" xfId="30159" xr:uid="{00000000-0005-0000-0000-0000D2750000}"/>
    <cellStyle name="Normal 45 2 2 4 4 3" xfId="10041" xr:uid="{00000000-0005-0000-0000-00003C270000}"/>
    <cellStyle name="Normal 45 2 2 4 4 3 3" xfId="25142" xr:uid="{00000000-0005-0000-0000-000039620000}"/>
    <cellStyle name="Normal 45 2 2 4 4 5" xfId="20129" xr:uid="{00000000-0005-0000-0000-0000A44E0000}"/>
    <cellStyle name="Normal 45 2 2 4 5" xfId="11719" xr:uid="{00000000-0005-0000-0000-0000CA2D0000}"/>
    <cellStyle name="Normal 45 2 2 4 5 3" xfId="26817" xr:uid="{00000000-0005-0000-0000-0000C4680000}"/>
    <cellStyle name="Normal 45 2 2 4 6" xfId="6698" xr:uid="{00000000-0005-0000-0000-00002D1A0000}"/>
    <cellStyle name="Normal 45 2 2 4 6 3" xfId="21800" xr:uid="{00000000-0005-0000-0000-00002B550000}"/>
    <cellStyle name="Normal 45 2 2 4 8" xfId="16787" xr:uid="{00000000-0005-0000-0000-000096410000}"/>
    <cellStyle name="Normal 45 2 2 5" xfId="2045" xr:uid="{00000000-0005-0000-0000-000000080000}"/>
    <cellStyle name="Normal 45 2 2 5 2" xfId="3735" xr:uid="{00000000-0005-0000-0000-00009A0E0000}"/>
    <cellStyle name="Normal 45 2 2 5 2 2" xfId="13808" xr:uid="{00000000-0005-0000-0000-0000F3350000}"/>
    <cellStyle name="Normal 45 2 2 5 2 2 3" xfId="28906" xr:uid="{00000000-0005-0000-0000-0000ED700000}"/>
    <cellStyle name="Normal 45 2 2 5 2 3" xfId="8788" xr:uid="{00000000-0005-0000-0000-000057220000}"/>
    <cellStyle name="Normal 45 2 2 5 2 3 3" xfId="23889" xr:uid="{00000000-0005-0000-0000-0000545D0000}"/>
    <cellStyle name="Normal 45 2 2 5 2 5" xfId="18876" xr:uid="{00000000-0005-0000-0000-0000BF490000}"/>
    <cellStyle name="Normal 45 2 2 5 3" xfId="5427" xr:uid="{00000000-0005-0000-0000-000036150000}"/>
    <cellStyle name="Normal 45 2 2 5 3 2" xfId="15479" xr:uid="{00000000-0005-0000-0000-00007A3C0000}"/>
    <cellStyle name="Normal 45 2 2 5 3 2 3" xfId="30577" xr:uid="{00000000-0005-0000-0000-000074770000}"/>
    <cellStyle name="Normal 45 2 2 5 3 3" xfId="10459" xr:uid="{00000000-0005-0000-0000-0000DE280000}"/>
    <cellStyle name="Normal 45 2 2 5 3 3 3" xfId="25560" xr:uid="{00000000-0005-0000-0000-0000DB630000}"/>
    <cellStyle name="Normal 45 2 2 5 3 5" xfId="20547" xr:uid="{00000000-0005-0000-0000-000046500000}"/>
    <cellStyle name="Normal 45 2 2 5 4" xfId="12137" xr:uid="{00000000-0005-0000-0000-00006C2F0000}"/>
    <cellStyle name="Normal 45 2 2 5 4 3" xfId="27235" xr:uid="{00000000-0005-0000-0000-0000666A0000}"/>
    <cellStyle name="Normal 45 2 2 5 5" xfId="7116" xr:uid="{00000000-0005-0000-0000-0000CF1B0000}"/>
    <cellStyle name="Normal 45 2 2 5 5 3" xfId="22218" xr:uid="{00000000-0005-0000-0000-0000CD560000}"/>
    <cellStyle name="Normal 45 2 2 5 7" xfId="17205" xr:uid="{00000000-0005-0000-0000-000038430000}"/>
    <cellStyle name="Normal 45 2 2 6" xfId="2898" xr:uid="{00000000-0005-0000-0000-0000550B0000}"/>
    <cellStyle name="Normal 45 2 2 6 2" xfId="12972" xr:uid="{00000000-0005-0000-0000-0000AF320000}"/>
    <cellStyle name="Normal 45 2 2 6 2 3" xfId="28070" xr:uid="{00000000-0005-0000-0000-0000A96D0000}"/>
    <cellStyle name="Normal 45 2 2 6 3" xfId="7952" xr:uid="{00000000-0005-0000-0000-0000131F0000}"/>
    <cellStyle name="Normal 45 2 2 6 3 3" xfId="23053" xr:uid="{00000000-0005-0000-0000-0000105A0000}"/>
    <cellStyle name="Normal 45 2 2 6 5" xfId="18040" xr:uid="{00000000-0005-0000-0000-00007B460000}"/>
    <cellStyle name="Normal 45 2 2 7" xfId="4591" xr:uid="{00000000-0005-0000-0000-0000F2110000}"/>
    <cellStyle name="Normal 45 2 2 7 2" xfId="14643" xr:uid="{00000000-0005-0000-0000-000036390000}"/>
    <cellStyle name="Normal 45 2 2 7 2 3" xfId="29741" xr:uid="{00000000-0005-0000-0000-000030740000}"/>
    <cellStyle name="Normal 45 2 2 7 3" xfId="9623" xr:uid="{00000000-0005-0000-0000-00009A250000}"/>
    <cellStyle name="Normal 45 2 2 7 3 3" xfId="24724" xr:uid="{00000000-0005-0000-0000-000097600000}"/>
    <cellStyle name="Normal 45 2 2 7 5" xfId="19711" xr:uid="{00000000-0005-0000-0000-0000024D0000}"/>
    <cellStyle name="Normal 45 2 2 8" xfId="11301" xr:uid="{00000000-0005-0000-0000-0000282C0000}"/>
    <cellStyle name="Normal 45 2 2 8 3" xfId="26399" xr:uid="{00000000-0005-0000-0000-000022670000}"/>
    <cellStyle name="Normal 45 2 2 9" xfId="6280" xr:uid="{00000000-0005-0000-0000-00008B180000}"/>
    <cellStyle name="Normal 45 2 2 9 3" xfId="21382" xr:uid="{00000000-0005-0000-0000-000089530000}"/>
    <cellStyle name="Normal 45 2 3" xfId="1244" xr:uid="{00000000-0005-0000-0000-0000DF040000}"/>
    <cellStyle name="Normal 45 2 3 10" xfId="16421" xr:uid="{00000000-0005-0000-0000-000028400000}"/>
    <cellStyle name="Normal 45 2 3 2" xfId="1463" xr:uid="{00000000-0005-0000-0000-0000BA050000}"/>
    <cellStyle name="Normal 45 2 3 2 2" xfId="1884" xr:uid="{00000000-0005-0000-0000-00005F070000}"/>
    <cellStyle name="Normal 45 2 3 2 2 2" xfId="2723" xr:uid="{00000000-0005-0000-0000-0000A60A0000}"/>
    <cellStyle name="Normal 45 2 3 2 2 2 2" xfId="4413" xr:uid="{00000000-0005-0000-0000-000040110000}"/>
    <cellStyle name="Normal 45 2 3 2 2 2 2 2" xfId="14486" xr:uid="{00000000-0005-0000-0000-000099380000}"/>
    <cellStyle name="Normal 45 2 3 2 2 2 2 2 3" xfId="29584" xr:uid="{00000000-0005-0000-0000-000093730000}"/>
    <cellStyle name="Normal 45 2 3 2 2 2 2 3" xfId="9466" xr:uid="{00000000-0005-0000-0000-0000FD240000}"/>
    <cellStyle name="Normal 45 2 3 2 2 2 2 3 3" xfId="24567" xr:uid="{00000000-0005-0000-0000-0000FA5F0000}"/>
    <cellStyle name="Normal 45 2 3 2 2 2 2 5" xfId="19554" xr:uid="{00000000-0005-0000-0000-0000654C0000}"/>
    <cellStyle name="Normal 45 2 3 2 2 2 3" xfId="6105" xr:uid="{00000000-0005-0000-0000-0000DC170000}"/>
    <cellStyle name="Normal 45 2 3 2 2 2 3 2" xfId="16157" xr:uid="{00000000-0005-0000-0000-0000203F0000}"/>
    <cellStyle name="Normal 45 2 3 2 2 2 3 2 3" xfId="31255" xr:uid="{00000000-0005-0000-0000-00001A7A0000}"/>
    <cellStyle name="Normal 45 2 3 2 2 2 3 3" xfId="11137" xr:uid="{00000000-0005-0000-0000-0000842B0000}"/>
    <cellStyle name="Normal 45 2 3 2 2 2 3 3 3" xfId="26238" xr:uid="{00000000-0005-0000-0000-000081660000}"/>
    <cellStyle name="Normal 45 2 3 2 2 2 3 5" xfId="21225" xr:uid="{00000000-0005-0000-0000-0000EC520000}"/>
    <cellStyle name="Normal 45 2 3 2 2 2 4" xfId="12815" xr:uid="{00000000-0005-0000-0000-000012320000}"/>
    <cellStyle name="Normal 45 2 3 2 2 2 4 3" xfId="27913" xr:uid="{00000000-0005-0000-0000-00000C6D0000}"/>
    <cellStyle name="Normal 45 2 3 2 2 2 5" xfId="7794" xr:uid="{00000000-0005-0000-0000-0000751E0000}"/>
    <cellStyle name="Normal 45 2 3 2 2 2 5 3" xfId="22896" xr:uid="{00000000-0005-0000-0000-000073590000}"/>
    <cellStyle name="Normal 45 2 3 2 2 2 7" xfId="17883" xr:uid="{00000000-0005-0000-0000-0000DE450000}"/>
    <cellStyle name="Normal 45 2 3 2 2 3" xfId="3576" xr:uid="{00000000-0005-0000-0000-0000FB0D0000}"/>
    <cellStyle name="Normal 45 2 3 2 2 3 2" xfId="13650" xr:uid="{00000000-0005-0000-0000-000055350000}"/>
    <cellStyle name="Normal 45 2 3 2 2 3 2 3" xfId="28748" xr:uid="{00000000-0005-0000-0000-00004F700000}"/>
    <cellStyle name="Normal 45 2 3 2 2 3 3" xfId="8630" xr:uid="{00000000-0005-0000-0000-0000B9210000}"/>
    <cellStyle name="Normal 45 2 3 2 2 3 3 3" xfId="23731" xr:uid="{00000000-0005-0000-0000-0000B65C0000}"/>
    <cellStyle name="Normal 45 2 3 2 2 3 5" xfId="18718" xr:uid="{00000000-0005-0000-0000-000021490000}"/>
    <cellStyle name="Normal 45 2 3 2 2 4" xfId="5269" xr:uid="{00000000-0005-0000-0000-000098140000}"/>
    <cellStyle name="Normal 45 2 3 2 2 4 2" xfId="15321" xr:uid="{00000000-0005-0000-0000-0000DC3B0000}"/>
    <cellStyle name="Normal 45 2 3 2 2 4 2 3" xfId="30419" xr:uid="{00000000-0005-0000-0000-0000D6760000}"/>
    <cellStyle name="Normal 45 2 3 2 2 4 3" xfId="10301" xr:uid="{00000000-0005-0000-0000-000040280000}"/>
    <cellStyle name="Normal 45 2 3 2 2 4 3 3" xfId="25402" xr:uid="{00000000-0005-0000-0000-00003D630000}"/>
    <cellStyle name="Normal 45 2 3 2 2 4 5" xfId="20389" xr:uid="{00000000-0005-0000-0000-0000A84F0000}"/>
    <cellStyle name="Normal 45 2 3 2 2 5" xfId="11979" xr:uid="{00000000-0005-0000-0000-0000CE2E0000}"/>
    <cellStyle name="Normal 45 2 3 2 2 5 3" xfId="27077" xr:uid="{00000000-0005-0000-0000-0000C8690000}"/>
    <cellStyle name="Normal 45 2 3 2 2 6" xfId="6958" xr:uid="{00000000-0005-0000-0000-0000311B0000}"/>
    <cellStyle name="Normal 45 2 3 2 2 6 3" xfId="22060" xr:uid="{00000000-0005-0000-0000-00002F560000}"/>
    <cellStyle name="Normal 45 2 3 2 2 8" xfId="17047" xr:uid="{00000000-0005-0000-0000-00009A420000}"/>
    <cellStyle name="Normal 45 2 3 2 3" xfId="2305" xr:uid="{00000000-0005-0000-0000-000004090000}"/>
    <cellStyle name="Normal 45 2 3 2 3 2" xfId="3995" xr:uid="{00000000-0005-0000-0000-00009E0F0000}"/>
    <cellStyle name="Normal 45 2 3 2 3 2 2" xfId="14068" xr:uid="{00000000-0005-0000-0000-0000F7360000}"/>
    <cellStyle name="Normal 45 2 3 2 3 2 2 3" xfId="29166" xr:uid="{00000000-0005-0000-0000-0000F1710000}"/>
    <cellStyle name="Normal 45 2 3 2 3 2 3" xfId="9048" xr:uid="{00000000-0005-0000-0000-00005B230000}"/>
    <cellStyle name="Normal 45 2 3 2 3 2 3 3" xfId="24149" xr:uid="{00000000-0005-0000-0000-0000585E0000}"/>
    <cellStyle name="Normal 45 2 3 2 3 2 5" xfId="19136" xr:uid="{00000000-0005-0000-0000-0000C34A0000}"/>
    <cellStyle name="Normal 45 2 3 2 3 3" xfId="5687" xr:uid="{00000000-0005-0000-0000-00003A160000}"/>
    <cellStyle name="Normal 45 2 3 2 3 3 2" xfId="15739" xr:uid="{00000000-0005-0000-0000-00007E3D0000}"/>
    <cellStyle name="Normal 45 2 3 2 3 3 2 3" xfId="30837" xr:uid="{00000000-0005-0000-0000-000078780000}"/>
    <cellStyle name="Normal 45 2 3 2 3 3 3" xfId="10719" xr:uid="{00000000-0005-0000-0000-0000E2290000}"/>
    <cellStyle name="Normal 45 2 3 2 3 3 3 3" xfId="25820" xr:uid="{00000000-0005-0000-0000-0000DF640000}"/>
    <cellStyle name="Normal 45 2 3 2 3 3 5" xfId="20807" xr:uid="{00000000-0005-0000-0000-00004A510000}"/>
    <cellStyle name="Normal 45 2 3 2 3 4" xfId="12397" xr:uid="{00000000-0005-0000-0000-000070300000}"/>
    <cellStyle name="Normal 45 2 3 2 3 4 3" xfId="27495" xr:uid="{00000000-0005-0000-0000-00006A6B0000}"/>
    <cellStyle name="Normal 45 2 3 2 3 5" xfId="7376" xr:uid="{00000000-0005-0000-0000-0000D31C0000}"/>
    <cellStyle name="Normal 45 2 3 2 3 5 3" xfId="22478" xr:uid="{00000000-0005-0000-0000-0000D1570000}"/>
    <cellStyle name="Normal 45 2 3 2 3 7" xfId="17465" xr:uid="{00000000-0005-0000-0000-00003C440000}"/>
    <cellStyle name="Normal 45 2 3 2 4" xfId="3158" xr:uid="{00000000-0005-0000-0000-0000590C0000}"/>
    <cellStyle name="Normal 45 2 3 2 4 2" xfId="13232" xr:uid="{00000000-0005-0000-0000-0000B3330000}"/>
    <cellStyle name="Normal 45 2 3 2 4 2 3" xfId="28330" xr:uid="{00000000-0005-0000-0000-0000AD6E0000}"/>
    <cellStyle name="Normal 45 2 3 2 4 3" xfId="8212" xr:uid="{00000000-0005-0000-0000-000017200000}"/>
    <cellStyle name="Normal 45 2 3 2 4 3 3" xfId="23313" xr:uid="{00000000-0005-0000-0000-0000145B0000}"/>
    <cellStyle name="Normal 45 2 3 2 4 5" xfId="18300" xr:uid="{00000000-0005-0000-0000-00007F470000}"/>
    <cellStyle name="Normal 45 2 3 2 5" xfId="4851" xr:uid="{00000000-0005-0000-0000-0000F6120000}"/>
    <cellStyle name="Normal 45 2 3 2 5 2" xfId="14903" xr:uid="{00000000-0005-0000-0000-00003A3A0000}"/>
    <cellStyle name="Normal 45 2 3 2 5 2 3" xfId="30001" xr:uid="{00000000-0005-0000-0000-000034750000}"/>
    <cellStyle name="Normal 45 2 3 2 5 3" xfId="9883" xr:uid="{00000000-0005-0000-0000-00009E260000}"/>
    <cellStyle name="Normal 45 2 3 2 5 3 3" xfId="24984" xr:uid="{00000000-0005-0000-0000-00009B610000}"/>
    <cellStyle name="Normal 45 2 3 2 5 5" xfId="19971" xr:uid="{00000000-0005-0000-0000-0000064E0000}"/>
    <cellStyle name="Normal 45 2 3 2 6" xfId="11561" xr:uid="{00000000-0005-0000-0000-00002C2D0000}"/>
    <cellStyle name="Normal 45 2 3 2 6 3" xfId="26659" xr:uid="{00000000-0005-0000-0000-000026680000}"/>
    <cellStyle name="Normal 45 2 3 2 7" xfId="6540" xr:uid="{00000000-0005-0000-0000-00008F190000}"/>
    <cellStyle name="Normal 45 2 3 2 7 3" xfId="21642" xr:uid="{00000000-0005-0000-0000-00008D540000}"/>
    <cellStyle name="Normal 45 2 3 2 9" xfId="16629" xr:uid="{00000000-0005-0000-0000-0000F8400000}"/>
    <cellStyle name="Normal 45 2 3 3" xfId="1676" xr:uid="{00000000-0005-0000-0000-00008F060000}"/>
    <cellStyle name="Normal 45 2 3 3 2" xfId="2515" xr:uid="{00000000-0005-0000-0000-0000D6090000}"/>
    <cellStyle name="Normal 45 2 3 3 2 2" xfId="4205" xr:uid="{00000000-0005-0000-0000-000070100000}"/>
    <cellStyle name="Normal 45 2 3 3 2 2 2" xfId="14278" xr:uid="{00000000-0005-0000-0000-0000C9370000}"/>
    <cellStyle name="Normal 45 2 3 3 2 2 2 3" xfId="29376" xr:uid="{00000000-0005-0000-0000-0000C3720000}"/>
    <cellStyle name="Normal 45 2 3 3 2 2 3" xfId="9258" xr:uid="{00000000-0005-0000-0000-00002D240000}"/>
    <cellStyle name="Normal 45 2 3 3 2 2 3 3" xfId="24359" xr:uid="{00000000-0005-0000-0000-00002A5F0000}"/>
    <cellStyle name="Normal 45 2 3 3 2 2 5" xfId="19346" xr:uid="{00000000-0005-0000-0000-0000954B0000}"/>
    <cellStyle name="Normal 45 2 3 3 2 3" xfId="5897" xr:uid="{00000000-0005-0000-0000-00000C170000}"/>
    <cellStyle name="Normal 45 2 3 3 2 3 2" xfId="15949" xr:uid="{00000000-0005-0000-0000-0000503E0000}"/>
    <cellStyle name="Normal 45 2 3 3 2 3 2 3" xfId="31047" xr:uid="{00000000-0005-0000-0000-00004A790000}"/>
    <cellStyle name="Normal 45 2 3 3 2 3 3" xfId="10929" xr:uid="{00000000-0005-0000-0000-0000B42A0000}"/>
    <cellStyle name="Normal 45 2 3 3 2 3 3 3" xfId="26030" xr:uid="{00000000-0005-0000-0000-0000B1650000}"/>
    <cellStyle name="Normal 45 2 3 3 2 3 5" xfId="21017" xr:uid="{00000000-0005-0000-0000-00001C520000}"/>
    <cellStyle name="Normal 45 2 3 3 2 4" xfId="12607" xr:uid="{00000000-0005-0000-0000-000042310000}"/>
    <cellStyle name="Normal 45 2 3 3 2 4 3" xfId="27705" xr:uid="{00000000-0005-0000-0000-00003C6C0000}"/>
    <cellStyle name="Normal 45 2 3 3 2 5" xfId="7586" xr:uid="{00000000-0005-0000-0000-0000A51D0000}"/>
    <cellStyle name="Normal 45 2 3 3 2 5 3" xfId="22688" xr:uid="{00000000-0005-0000-0000-0000A3580000}"/>
    <cellStyle name="Normal 45 2 3 3 2 7" xfId="17675" xr:uid="{00000000-0005-0000-0000-00000E450000}"/>
    <cellStyle name="Normal 45 2 3 3 3" xfId="3368" xr:uid="{00000000-0005-0000-0000-00002B0D0000}"/>
    <cellStyle name="Normal 45 2 3 3 3 2" xfId="13442" xr:uid="{00000000-0005-0000-0000-000085340000}"/>
    <cellStyle name="Normal 45 2 3 3 3 2 3" xfId="28540" xr:uid="{00000000-0005-0000-0000-00007F6F0000}"/>
    <cellStyle name="Normal 45 2 3 3 3 3" xfId="8422" xr:uid="{00000000-0005-0000-0000-0000E9200000}"/>
    <cellStyle name="Normal 45 2 3 3 3 3 3" xfId="23523" xr:uid="{00000000-0005-0000-0000-0000E65B0000}"/>
    <cellStyle name="Normal 45 2 3 3 3 5" xfId="18510" xr:uid="{00000000-0005-0000-0000-000051480000}"/>
    <cellStyle name="Normal 45 2 3 3 4" xfId="5061" xr:uid="{00000000-0005-0000-0000-0000C8130000}"/>
    <cellStyle name="Normal 45 2 3 3 4 2" xfId="15113" xr:uid="{00000000-0005-0000-0000-00000C3B0000}"/>
    <cellStyle name="Normal 45 2 3 3 4 2 3" xfId="30211" xr:uid="{00000000-0005-0000-0000-000006760000}"/>
    <cellStyle name="Normal 45 2 3 3 4 3" xfId="10093" xr:uid="{00000000-0005-0000-0000-000070270000}"/>
    <cellStyle name="Normal 45 2 3 3 4 3 3" xfId="25194" xr:uid="{00000000-0005-0000-0000-00006D620000}"/>
    <cellStyle name="Normal 45 2 3 3 4 5" xfId="20181" xr:uid="{00000000-0005-0000-0000-0000D84E0000}"/>
    <cellStyle name="Normal 45 2 3 3 5" xfId="11771" xr:uid="{00000000-0005-0000-0000-0000FE2D0000}"/>
    <cellStyle name="Normal 45 2 3 3 5 3" xfId="26869" xr:uid="{00000000-0005-0000-0000-0000F8680000}"/>
    <cellStyle name="Normal 45 2 3 3 6" xfId="6750" xr:uid="{00000000-0005-0000-0000-0000611A0000}"/>
    <cellStyle name="Normal 45 2 3 3 6 3" xfId="21852" xr:uid="{00000000-0005-0000-0000-00005F550000}"/>
    <cellStyle name="Normal 45 2 3 3 8" xfId="16839" xr:uid="{00000000-0005-0000-0000-0000CA410000}"/>
    <cellStyle name="Normal 45 2 3 4" xfId="2097" xr:uid="{00000000-0005-0000-0000-000034080000}"/>
    <cellStyle name="Normal 45 2 3 4 2" xfId="3787" xr:uid="{00000000-0005-0000-0000-0000CE0E0000}"/>
    <cellStyle name="Normal 45 2 3 4 2 2" xfId="13860" xr:uid="{00000000-0005-0000-0000-000027360000}"/>
    <cellStyle name="Normal 45 2 3 4 2 2 3" xfId="28958" xr:uid="{00000000-0005-0000-0000-000021710000}"/>
    <cellStyle name="Normal 45 2 3 4 2 3" xfId="8840" xr:uid="{00000000-0005-0000-0000-00008B220000}"/>
    <cellStyle name="Normal 45 2 3 4 2 3 3" xfId="23941" xr:uid="{00000000-0005-0000-0000-0000885D0000}"/>
    <cellStyle name="Normal 45 2 3 4 2 5" xfId="18928" xr:uid="{00000000-0005-0000-0000-0000F3490000}"/>
    <cellStyle name="Normal 45 2 3 4 3" xfId="5479" xr:uid="{00000000-0005-0000-0000-00006A150000}"/>
    <cellStyle name="Normal 45 2 3 4 3 2" xfId="15531" xr:uid="{00000000-0005-0000-0000-0000AE3C0000}"/>
    <cellStyle name="Normal 45 2 3 4 3 2 3" xfId="30629" xr:uid="{00000000-0005-0000-0000-0000A8770000}"/>
    <cellStyle name="Normal 45 2 3 4 3 3" xfId="10511" xr:uid="{00000000-0005-0000-0000-000012290000}"/>
    <cellStyle name="Normal 45 2 3 4 3 3 3" xfId="25612" xr:uid="{00000000-0005-0000-0000-00000F640000}"/>
    <cellStyle name="Normal 45 2 3 4 3 5" xfId="20599" xr:uid="{00000000-0005-0000-0000-00007A500000}"/>
    <cellStyle name="Normal 45 2 3 4 4" xfId="12189" xr:uid="{00000000-0005-0000-0000-0000A02F0000}"/>
    <cellStyle name="Normal 45 2 3 4 4 3" xfId="27287" xr:uid="{00000000-0005-0000-0000-00009A6A0000}"/>
    <cellStyle name="Normal 45 2 3 4 5" xfId="7168" xr:uid="{00000000-0005-0000-0000-0000031C0000}"/>
    <cellStyle name="Normal 45 2 3 4 5 3" xfId="22270" xr:uid="{00000000-0005-0000-0000-000001570000}"/>
    <cellStyle name="Normal 45 2 3 4 7" xfId="17257" xr:uid="{00000000-0005-0000-0000-00006C430000}"/>
    <cellStyle name="Normal 45 2 3 5" xfId="2950" xr:uid="{00000000-0005-0000-0000-0000890B0000}"/>
    <cellStyle name="Normal 45 2 3 5 2" xfId="13024" xr:uid="{00000000-0005-0000-0000-0000E3320000}"/>
    <cellStyle name="Normal 45 2 3 5 2 3" xfId="28122" xr:uid="{00000000-0005-0000-0000-0000DD6D0000}"/>
    <cellStyle name="Normal 45 2 3 5 3" xfId="8004" xr:uid="{00000000-0005-0000-0000-0000471F0000}"/>
    <cellStyle name="Normal 45 2 3 5 3 3" xfId="23105" xr:uid="{00000000-0005-0000-0000-0000445A0000}"/>
    <cellStyle name="Normal 45 2 3 5 5" xfId="18092" xr:uid="{00000000-0005-0000-0000-0000AF460000}"/>
    <cellStyle name="Normal 45 2 3 6" xfId="4643" xr:uid="{00000000-0005-0000-0000-000026120000}"/>
    <cellStyle name="Normal 45 2 3 6 2" xfId="14695" xr:uid="{00000000-0005-0000-0000-00006A390000}"/>
    <cellStyle name="Normal 45 2 3 6 2 3" xfId="29793" xr:uid="{00000000-0005-0000-0000-000064740000}"/>
    <cellStyle name="Normal 45 2 3 6 3" xfId="9675" xr:uid="{00000000-0005-0000-0000-0000CE250000}"/>
    <cellStyle name="Normal 45 2 3 6 3 3" xfId="24776" xr:uid="{00000000-0005-0000-0000-0000CB600000}"/>
    <cellStyle name="Normal 45 2 3 6 5" xfId="19763" xr:uid="{00000000-0005-0000-0000-0000364D0000}"/>
    <cellStyle name="Normal 45 2 3 7" xfId="11353" xr:uid="{00000000-0005-0000-0000-00005C2C0000}"/>
    <cellStyle name="Normal 45 2 3 7 3" xfId="26451" xr:uid="{00000000-0005-0000-0000-000056670000}"/>
    <cellStyle name="Normal 45 2 3 8" xfId="6332" xr:uid="{00000000-0005-0000-0000-0000BF180000}"/>
    <cellStyle name="Normal 45 2 3 8 3" xfId="21434" xr:uid="{00000000-0005-0000-0000-0000BD530000}"/>
    <cellStyle name="Normal 45 2 4" xfId="1357" xr:uid="{00000000-0005-0000-0000-000050050000}"/>
    <cellStyle name="Normal 45 2 4 2" xfId="1780" xr:uid="{00000000-0005-0000-0000-0000F7060000}"/>
    <cellStyle name="Normal 45 2 4 2 2" xfId="2619" xr:uid="{00000000-0005-0000-0000-00003E0A0000}"/>
    <cellStyle name="Normal 45 2 4 2 2 2" xfId="4309" xr:uid="{00000000-0005-0000-0000-0000D8100000}"/>
    <cellStyle name="Normal 45 2 4 2 2 2 2" xfId="14382" xr:uid="{00000000-0005-0000-0000-000031380000}"/>
    <cellStyle name="Normal 45 2 4 2 2 2 2 3" xfId="29480" xr:uid="{00000000-0005-0000-0000-00002B730000}"/>
    <cellStyle name="Normal 45 2 4 2 2 2 3" xfId="9362" xr:uid="{00000000-0005-0000-0000-000095240000}"/>
    <cellStyle name="Normal 45 2 4 2 2 2 3 3" xfId="24463" xr:uid="{00000000-0005-0000-0000-0000925F0000}"/>
    <cellStyle name="Normal 45 2 4 2 2 2 5" xfId="19450" xr:uid="{00000000-0005-0000-0000-0000FD4B0000}"/>
    <cellStyle name="Normal 45 2 4 2 2 3" xfId="6001" xr:uid="{00000000-0005-0000-0000-000074170000}"/>
    <cellStyle name="Normal 45 2 4 2 2 3 2" xfId="16053" xr:uid="{00000000-0005-0000-0000-0000B83E0000}"/>
    <cellStyle name="Normal 45 2 4 2 2 3 2 3" xfId="31151" xr:uid="{00000000-0005-0000-0000-0000B2790000}"/>
    <cellStyle name="Normal 45 2 4 2 2 3 3" xfId="11033" xr:uid="{00000000-0005-0000-0000-00001C2B0000}"/>
    <cellStyle name="Normal 45 2 4 2 2 3 3 3" xfId="26134" xr:uid="{00000000-0005-0000-0000-000019660000}"/>
    <cellStyle name="Normal 45 2 4 2 2 3 5" xfId="21121" xr:uid="{00000000-0005-0000-0000-000084520000}"/>
    <cellStyle name="Normal 45 2 4 2 2 4" xfId="12711" xr:uid="{00000000-0005-0000-0000-0000AA310000}"/>
    <cellStyle name="Normal 45 2 4 2 2 4 3" xfId="27809" xr:uid="{00000000-0005-0000-0000-0000A46C0000}"/>
    <cellStyle name="Normal 45 2 4 2 2 5" xfId="7690" xr:uid="{00000000-0005-0000-0000-00000D1E0000}"/>
    <cellStyle name="Normal 45 2 4 2 2 5 3" xfId="22792" xr:uid="{00000000-0005-0000-0000-00000B590000}"/>
    <cellStyle name="Normal 45 2 4 2 2 7" xfId="17779" xr:uid="{00000000-0005-0000-0000-000076450000}"/>
    <cellStyle name="Normal 45 2 4 2 3" xfId="3472" xr:uid="{00000000-0005-0000-0000-0000930D0000}"/>
    <cellStyle name="Normal 45 2 4 2 3 2" xfId="13546" xr:uid="{00000000-0005-0000-0000-0000ED340000}"/>
    <cellStyle name="Normal 45 2 4 2 3 2 3" xfId="28644" xr:uid="{00000000-0005-0000-0000-0000E76F0000}"/>
    <cellStyle name="Normal 45 2 4 2 3 3" xfId="8526" xr:uid="{00000000-0005-0000-0000-000051210000}"/>
    <cellStyle name="Normal 45 2 4 2 3 3 3" xfId="23627" xr:uid="{00000000-0005-0000-0000-00004E5C0000}"/>
    <cellStyle name="Normal 45 2 4 2 3 5" xfId="18614" xr:uid="{00000000-0005-0000-0000-0000B9480000}"/>
    <cellStyle name="Normal 45 2 4 2 4" xfId="5165" xr:uid="{00000000-0005-0000-0000-000030140000}"/>
    <cellStyle name="Normal 45 2 4 2 4 2" xfId="15217" xr:uid="{00000000-0005-0000-0000-0000743B0000}"/>
    <cellStyle name="Normal 45 2 4 2 4 2 3" xfId="30315" xr:uid="{00000000-0005-0000-0000-00006E760000}"/>
    <cellStyle name="Normal 45 2 4 2 4 3" xfId="10197" xr:uid="{00000000-0005-0000-0000-0000D8270000}"/>
    <cellStyle name="Normal 45 2 4 2 4 3 3" xfId="25298" xr:uid="{00000000-0005-0000-0000-0000D5620000}"/>
    <cellStyle name="Normal 45 2 4 2 4 5" xfId="20285" xr:uid="{00000000-0005-0000-0000-0000404F0000}"/>
    <cellStyle name="Normal 45 2 4 2 5" xfId="11875" xr:uid="{00000000-0005-0000-0000-0000662E0000}"/>
    <cellStyle name="Normal 45 2 4 2 5 3" xfId="26973" xr:uid="{00000000-0005-0000-0000-000060690000}"/>
    <cellStyle name="Normal 45 2 4 2 6" xfId="6854" xr:uid="{00000000-0005-0000-0000-0000C91A0000}"/>
    <cellStyle name="Normal 45 2 4 2 6 3" xfId="21956" xr:uid="{00000000-0005-0000-0000-0000C7550000}"/>
    <cellStyle name="Normal 45 2 4 2 8" xfId="16943" xr:uid="{00000000-0005-0000-0000-000032420000}"/>
    <cellStyle name="Normal 45 2 4 3" xfId="2201" xr:uid="{00000000-0005-0000-0000-00009C080000}"/>
    <cellStyle name="Normal 45 2 4 3 2" xfId="3891" xr:uid="{00000000-0005-0000-0000-0000360F0000}"/>
    <cellStyle name="Normal 45 2 4 3 2 2" xfId="13964" xr:uid="{00000000-0005-0000-0000-00008F360000}"/>
    <cellStyle name="Normal 45 2 4 3 2 2 3" xfId="29062" xr:uid="{00000000-0005-0000-0000-000089710000}"/>
    <cellStyle name="Normal 45 2 4 3 2 3" xfId="8944" xr:uid="{00000000-0005-0000-0000-0000F3220000}"/>
    <cellStyle name="Normal 45 2 4 3 2 3 3" xfId="24045" xr:uid="{00000000-0005-0000-0000-0000F05D0000}"/>
    <cellStyle name="Normal 45 2 4 3 2 5" xfId="19032" xr:uid="{00000000-0005-0000-0000-00005B4A0000}"/>
    <cellStyle name="Normal 45 2 4 3 3" xfId="5583" xr:uid="{00000000-0005-0000-0000-0000D2150000}"/>
    <cellStyle name="Normal 45 2 4 3 3 2" xfId="15635" xr:uid="{00000000-0005-0000-0000-0000163D0000}"/>
    <cellStyle name="Normal 45 2 4 3 3 2 3" xfId="30733" xr:uid="{00000000-0005-0000-0000-000010780000}"/>
    <cellStyle name="Normal 45 2 4 3 3 3" xfId="10615" xr:uid="{00000000-0005-0000-0000-00007A290000}"/>
    <cellStyle name="Normal 45 2 4 3 3 3 3" xfId="25716" xr:uid="{00000000-0005-0000-0000-000077640000}"/>
    <cellStyle name="Normal 45 2 4 3 3 5" xfId="20703" xr:uid="{00000000-0005-0000-0000-0000E2500000}"/>
    <cellStyle name="Normal 45 2 4 3 4" xfId="12293" xr:uid="{00000000-0005-0000-0000-000008300000}"/>
    <cellStyle name="Normal 45 2 4 3 4 3" xfId="27391" xr:uid="{00000000-0005-0000-0000-0000026B0000}"/>
    <cellStyle name="Normal 45 2 4 3 5" xfId="7272" xr:uid="{00000000-0005-0000-0000-00006B1C0000}"/>
    <cellStyle name="Normal 45 2 4 3 5 3" xfId="22374" xr:uid="{00000000-0005-0000-0000-000069570000}"/>
    <cellStyle name="Normal 45 2 4 3 7" xfId="17361" xr:uid="{00000000-0005-0000-0000-0000D4430000}"/>
    <cellStyle name="Normal 45 2 4 4" xfId="3054" xr:uid="{00000000-0005-0000-0000-0000F10B0000}"/>
    <cellStyle name="Normal 45 2 4 4 2" xfId="13128" xr:uid="{00000000-0005-0000-0000-00004B330000}"/>
    <cellStyle name="Normal 45 2 4 4 2 3" xfId="28226" xr:uid="{00000000-0005-0000-0000-0000456E0000}"/>
    <cellStyle name="Normal 45 2 4 4 3" xfId="8108" xr:uid="{00000000-0005-0000-0000-0000AF1F0000}"/>
    <cellStyle name="Normal 45 2 4 4 3 3" xfId="23209" xr:uid="{00000000-0005-0000-0000-0000AC5A0000}"/>
    <cellStyle name="Normal 45 2 4 4 5" xfId="18196" xr:uid="{00000000-0005-0000-0000-000017470000}"/>
    <cellStyle name="Normal 45 2 4 5" xfId="4747" xr:uid="{00000000-0005-0000-0000-00008E120000}"/>
    <cellStyle name="Normal 45 2 4 5 2" xfId="14799" xr:uid="{00000000-0005-0000-0000-0000D2390000}"/>
    <cellStyle name="Normal 45 2 4 5 2 3" xfId="29897" xr:uid="{00000000-0005-0000-0000-0000CC740000}"/>
    <cellStyle name="Normal 45 2 4 5 3" xfId="9779" xr:uid="{00000000-0005-0000-0000-000036260000}"/>
    <cellStyle name="Normal 45 2 4 5 3 3" xfId="24880" xr:uid="{00000000-0005-0000-0000-000033610000}"/>
    <cellStyle name="Normal 45 2 4 5 5" xfId="19867" xr:uid="{00000000-0005-0000-0000-00009E4D0000}"/>
    <cellStyle name="Normal 45 2 4 6" xfId="11457" xr:uid="{00000000-0005-0000-0000-0000C42C0000}"/>
    <cellStyle name="Normal 45 2 4 6 3" xfId="26555" xr:uid="{00000000-0005-0000-0000-0000BE670000}"/>
    <cellStyle name="Normal 45 2 4 7" xfId="6436" xr:uid="{00000000-0005-0000-0000-000027190000}"/>
    <cellStyle name="Normal 45 2 4 7 3" xfId="21538" xr:uid="{00000000-0005-0000-0000-000025540000}"/>
    <cellStyle name="Normal 45 2 4 9" xfId="16525" xr:uid="{00000000-0005-0000-0000-000090400000}"/>
    <cellStyle name="Normal 45 2 5" xfId="1570" xr:uid="{00000000-0005-0000-0000-000025060000}"/>
    <cellStyle name="Normal 45 2 5 2" xfId="2411" xr:uid="{00000000-0005-0000-0000-00006E090000}"/>
    <cellStyle name="Normal 45 2 5 2 2" xfId="4101" xr:uid="{00000000-0005-0000-0000-000008100000}"/>
    <cellStyle name="Normal 45 2 5 2 2 2" xfId="14174" xr:uid="{00000000-0005-0000-0000-000061370000}"/>
    <cellStyle name="Normal 45 2 5 2 2 2 3" xfId="29272" xr:uid="{00000000-0005-0000-0000-00005B720000}"/>
    <cellStyle name="Normal 45 2 5 2 2 3" xfId="9154" xr:uid="{00000000-0005-0000-0000-0000C5230000}"/>
    <cellStyle name="Normal 45 2 5 2 2 3 3" xfId="24255" xr:uid="{00000000-0005-0000-0000-0000C25E0000}"/>
    <cellStyle name="Normal 45 2 5 2 2 5" xfId="19242" xr:uid="{00000000-0005-0000-0000-00002D4B0000}"/>
    <cellStyle name="Normal 45 2 5 2 3" xfId="5793" xr:uid="{00000000-0005-0000-0000-0000A4160000}"/>
    <cellStyle name="Normal 45 2 5 2 3 2" xfId="15845" xr:uid="{00000000-0005-0000-0000-0000E83D0000}"/>
    <cellStyle name="Normal 45 2 5 2 3 2 3" xfId="30943" xr:uid="{00000000-0005-0000-0000-0000E2780000}"/>
    <cellStyle name="Normal 45 2 5 2 3 3" xfId="10825" xr:uid="{00000000-0005-0000-0000-00004C2A0000}"/>
    <cellStyle name="Normal 45 2 5 2 3 3 3" xfId="25926" xr:uid="{00000000-0005-0000-0000-000049650000}"/>
    <cellStyle name="Normal 45 2 5 2 3 5" xfId="20913" xr:uid="{00000000-0005-0000-0000-0000B4510000}"/>
    <cellStyle name="Normal 45 2 5 2 4" xfId="12503" xr:uid="{00000000-0005-0000-0000-0000DA300000}"/>
    <cellStyle name="Normal 45 2 5 2 4 3" xfId="27601" xr:uid="{00000000-0005-0000-0000-0000D46B0000}"/>
    <cellStyle name="Normal 45 2 5 2 5" xfId="7482" xr:uid="{00000000-0005-0000-0000-00003D1D0000}"/>
    <cellStyle name="Normal 45 2 5 2 5 3" xfId="22584" xr:uid="{00000000-0005-0000-0000-00003B580000}"/>
    <cellStyle name="Normal 45 2 5 2 7" xfId="17571" xr:uid="{00000000-0005-0000-0000-0000A6440000}"/>
    <cellStyle name="Normal 45 2 5 3" xfId="3264" xr:uid="{00000000-0005-0000-0000-0000C30C0000}"/>
    <cellStyle name="Normal 45 2 5 3 2" xfId="13338" xr:uid="{00000000-0005-0000-0000-00001D340000}"/>
    <cellStyle name="Normal 45 2 5 3 2 3" xfId="28436" xr:uid="{00000000-0005-0000-0000-0000176F0000}"/>
    <cellStyle name="Normal 45 2 5 3 3" xfId="8318" xr:uid="{00000000-0005-0000-0000-000081200000}"/>
    <cellStyle name="Normal 45 2 5 3 3 3" xfId="23419" xr:uid="{00000000-0005-0000-0000-00007E5B0000}"/>
    <cellStyle name="Normal 45 2 5 3 5" xfId="18406" xr:uid="{00000000-0005-0000-0000-0000E9470000}"/>
    <cellStyle name="Normal 45 2 5 4" xfId="4957" xr:uid="{00000000-0005-0000-0000-000060130000}"/>
    <cellStyle name="Normal 45 2 5 4 2" xfId="15009" xr:uid="{00000000-0005-0000-0000-0000A43A0000}"/>
    <cellStyle name="Normal 45 2 5 4 2 3" xfId="30107" xr:uid="{00000000-0005-0000-0000-00009E750000}"/>
    <cellStyle name="Normal 45 2 5 4 3" xfId="9989" xr:uid="{00000000-0005-0000-0000-000008270000}"/>
    <cellStyle name="Normal 45 2 5 4 3 3" xfId="25090" xr:uid="{00000000-0005-0000-0000-000005620000}"/>
    <cellStyle name="Normal 45 2 5 4 5" xfId="20077" xr:uid="{00000000-0005-0000-0000-0000704E0000}"/>
    <cellStyle name="Normal 45 2 5 5" xfId="11667" xr:uid="{00000000-0005-0000-0000-0000962D0000}"/>
    <cellStyle name="Normal 45 2 5 5 3" xfId="26765" xr:uid="{00000000-0005-0000-0000-000090680000}"/>
    <cellStyle name="Normal 45 2 5 6" xfId="6646" xr:uid="{00000000-0005-0000-0000-0000F9190000}"/>
    <cellStyle name="Normal 45 2 5 6 3" xfId="21748" xr:uid="{00000000-0005-0000-0000-0000F7540000}"/>
    <cellStyle name="Normal 45 2 5 8" xfId="16735" xr:uid="{00000000-0005-0000-0000-000062410000}"/>
    <cellStyle name="Normal 45 2 6" xfId="1991" xr:uid="{00000000-0005-0000-0000-0000CA070000}"/>
    <cellStyle name="Normal 45 2 6 2" xfId="3683" xr:uid="{00000000-0005-0000-0000-0000660E0000}"/>
    <cellStyle name="Normal 45 2 6 2 2" xfId="13756" xr:uid="{00000000-0005-0000-0000-0000BF350000}"/>
    <cellStyle name="Normal 45 2 6 2 2 3" xfId="28854" xr:uid="{00000000-0005-0000-0000-0000B9700000}"/>
    <cellStyle name="Normal 45 2 6 2 3" xfId="8736" xr:uid="{00000000-0005-0000-0000-000023220000}"/>
    <cellStyle name="Normal 45 2 6 2 3 3" xfId="23837" xr:uid="{00000000-0005-0000-0000-0000205D0000}"/>
    <cellStyle name="Normal 45 2 6 2 5" xfId="18824" xr:uid="{00000000-0005-0000-0000-00008B490000}"/>
    <cellStyle name="Normal 45 2 6 3" xfId="5375" xr:uid="{00000000-0005-0000-0000-000002150000}"/>
    <cellStyle name="Normal 45 2 6 3 2" xfId="15427" xr:uid="{00000000-0005-0000-0000-0000463C0000}"/>
    <cellStyle name="Normal 45 2 6 3 2 3" xfId="30525" xr:uid="{00000000-0005-0000-0000-000040770000}"/>
    <cellStyle name="Normal 45 2 6 3 3" xfId="10407" xr:uid="{00000000-0005-0000-0000-0000AA280000}"/>
    <cellStyle name="Normal 45 2 6 3 3 3" xfId="25508" xr:uid="{00000000-0005-0000-0000-0000A7630000}"/>
    <cellStyle name="Normal 45 2 6 3 5" xfId="20495" xr:uid="{00000000-0005-0000-0000-000012500000}"/>
    <cellStyle name="Normal 45 2 6 4" xfId="12085" xr:uid="{00000000-0005-0000-0000-0000382F0000}"/>
    <cellStyle name="Normal 45 2 6 4 3" xfId="27183" xr:uid="{00000000-0005-0000-0000-0000326A0000}"/>
    <cellStyle name="Normal 45 2 6 5" xfId="7064" xr:uid="{00000000-0005-0000-0000-00009B1B0000}"/>
    <cellStyle name="Normal 45 2 6 5 3" xfId="22166" xr:uid="{00000000-0005-0000-0000-000099560000}"/>
    <cellStyle name="Normal 45 2 6 7" xfId="17153" xr:uid="{00000000-0005-0000-0000-000004430000}"/>
    <cellStyle name="Normal 45 2 7" xfId="2842" xr:uid="{00000000-0005-0000-0000-00001D0B0000}"/>
    <cellStyle name="Normal 45 2 7 2" xfId="12920" xr:uid="{00000000-0005-0000-0000-00007B320000}"/>
    <cellStyle name="Normal 45 2 7 2 3" xfId="28018" xr:uid="{00000000-0005-0000-0000-0000756D0000}"/>
    <cellStyle name="Normal 45 2 7 3" xfId="7900" xr:uid="{00000000-0005-0000-0000-0000DF1E0000}"/>
    <cellStyle name="Normal 45 2 7 3 3" xfId="23001" xr:uid="{00000000-0005-0000-0000-0000DC590000}"/>
    <cellStyle name="Normal 45 2 7 5" xfId="17988" xr:uid="{00000000-0005-0000-0000-000047460000}"/>
    <cellStyle name="Normal 45 2 8" xfId="4536" xr:uid="{00000000-0005-0000-0000-0000BB110000}"/>
    <cellStyle name="Normal 45 2 8 2" xfId="14591" xr:uid="{00000000-0005-0000-0000-000002390000}"/>
    <cellStyle name="Normal 45 2 8 2 3" xfId="29689" xr:uid="{00000000-0005-0000-0000-0000FC730000}"/>
    <cellStyle name="Normal 45 2 8 3" xfId="9571" xr:uid="{00000000-0005-0000-0000-000066250000}"/>
    <cellStyle name="Normal 45 2 8 3 3" xfId="24672" xr:uid="{00000000-0005-0000-0000-000063600000}"/>
    <cellStyle name="Normal 45 2 8 5" xfId="19659" xr:uid="{00000000-0005-0000-0000-0000CE4C0000}"/>
    <cellStyle name="Normal 45 2 9" xfId="11247" xr:uid="{00000000-0005-0000-0000-0000F22B0000}"/>
    <cellStyle name="Normal 45 2 9 3" xfId="26347" xr:uid="{00000000-0005-0000-0000-0000EE660000}"/>
    <cellStyle name="Normal 46" xfId="358" xr:uid="{00000000-0005-0000-0000-000066010000}"/>
    <cellStyle name="Normal 46 2" xfId="865" xr:uid="{00000000-0005-0000-0000-000063030000}"/>
    <cellStyle name="Normal 46 2 10" xfId="6227" xr:uid="{00000000-0005-0000-0000-000056180000}"/>
    <cellStyle name="Normal 46 2 10 3" xfId="21331" xr:uid="{00000000-0005-0000-0000-000056530000}"/>
    <cellStyle name="Normal 46 2 12" xfId="16316" xr:uid="{00000000-0005-0000-0000-0000BF3F0000}"/>
    <cellStyle name="Normal 46 2 2" xfId="1191" xr:uid="{00000000-0005-0000-0000-0000AA040000}"/>
    <cellStyle name="Normal 46 2 2 11" xfId="16370" xr:uid="{00000000-0005-0000-0000-0000F53F0000}"/>
    <cellStyle name="Normal 46 2 2 2" xfId="1299" xr:uid="{00000000-0005-0000-0000-000016050000}"/>
    <cellStyle name="Normal 46 2 2 2 10" xfId="16474" xr:uid="{00000000-0005-0000-0000-00005D400000}"/>
    <cellStyle name="Normal 46 2 2 2 2" xfId="1516" xr:uid="{00000000-0005-0000-0000-0000EF050000}"/>
    <cellStyle name="Normal 46 2 2 2 2 2" xfId="1937" xr:uid="{00000000-0005-0000-0000-000094070000}"/>
    <cellStyle name="Normal 46 2 2 2 2 2 2" xfId="2776" xr:uid="{00000000-0005-0000-0000-0000DB0A0000}"/>
    <cellStyle name="Normal 46 2 2 2 2 2 2 2" xfId="4466" xr:uid="{00000000-0005-0000-0000-000075110000}"/>
    <cellStyle name="Normal 46 2 2 2 2 2 2 2 2" xfId="14539" xr:uid="{00000000-0005-0000-0000-0000CE380000}"/>
    <cellStyle name="Normal 46 2 2 2 2 2 2 2 2 3" xfId="29637" xr:uid="{00000000-0005-0000-0000-0000C8730000}"/>
    <cellStyle name="Normal 46 2 2 2 2 2 2 2 3" xfId="9519" xr:uid="{00000000-0005-0000-0000-000032250000}"/>
    <cellStyle name="Normal 46 2 2 2 2 2 2 2 3 3" xfId="24620" xr:uid="{00000000-0005-0000-0000-00002F600000}"/>
    <cellStyle name="Normal 46 2 2 2 2 2 2 2 5" xfId="19607" xr:uid="{00000000-0005-0000-0000-00009A4C0000}"/>
    <cellStyle name="Normal 46 2 2 2 2 2 2 3" xfId="6158" xr:uid="{00000000-0005-0000-0000-000011180000}"/>
    <cellStyle name="Normal 46 2 2 2 2 2 2 3 2" xfId="16210" xr:uid="{00000000-0005-0000-0000-0000553F0000}"/>
    <cellStyle name="Normal 46 2 2 2 2 2 2 3 3" xfId="11190" xr:uid="{00000000-0005-0000-0000-0000B92B0000}"/>
    <cellStyle name="Normal 46 2 2 2 2 2 2 3 3 3" xfId="26291" xr:uid="{00000000-0005-0000-0000-0000B6660000}"/>
    <cellStyle name="Normal 46 2 2 2 2 2 2 3 5" xfId="21278" xr:uid="{00000000-0005-0000-0000-000021530000}"/>
    <cellStyle name="Normal 46 2 2 2 2 2 2 4" xfId="12868" xr:uid="{00000000-0005-0000-0000-000047320000}"/>
    <cellStyle name="Normal 46 2 2 2 2 2 2 4 3" xfId="27966" xr:uid="{00000000-0005-0000-0000-0000416D0000}"/>
    <cellStyle name="Normal 46 2 2 2 2 2 2 5" xfId="7847" xr:uid="{00000000-0005-0000-0000-0000AA1E0000}"/>
    <cellStyle name="Normal 46 2 2 2 2 2 2 5 3" xfId="22949" xr:uid="{00000000-0005-0000-0000-0000A8590000}"/>
    <cellStyle name="Normal 46 2 2 2 2 2 2 7" xfId="17936" xr:uid="{00000000-0005-0000-0000-000013460000}"/>
    <cellStyle name="Normal 46 2 2 2 2 2 3" xfId="3629" xr:uid="{00000000-0005-0000-0000-0000300E0000}"/>
    <cellStyle name="Normal 46 2 2 2 2 2 3 2" xfId="13703" xr:uid="{00000000-0005-0000-0000-00008A350000}"/>
    <cellStyle name="Normal 46 2 2 2 2 2 3 2 3" xfId="28801" xr:uid="{00000000-0005-0000-0000-000084700000}"/>
    <cellStyle name="Normal 46 2 2 2 2 2 3 3" xfId="8683" xr:uid="{00000000-0005-0000-0000-0000EE210000}"/>
    <cellStyle name="Normal 46 2 2 2 2 2 3 3 3" xfId="23784" xr:uid="{00000000-0005-0000-0000-0000EB5C0000}"/>
    <cellStyle name="Normal 46 2 2 2 2 2 3 5" xfId="18771" xr:uid="{00000000-0005-0000-0000-000056490000}"/>
    <cellStyle name="Normal 46 2 2 2 2 2 4" xfId="5322" xr:uid="{00000000-0005-0000-0000-0000CD140000}"/>
    <cellStyle name="Normal 46 2 2 2 2 2 4 2" xfId="15374" xr:uid="{00000000-0005-0000-0000-0000113C0000}"/>
    <cellStyle name="Normal 46 2 2 2 2 2 4 2 3" xfId="30472" xr:uid="{00000000-0005-0000-0000-00000B770000}"/>
    <cellStyle name="Normal 46 2 2 2 2 2 4 3" xfId="10354" xr:uid="{00000000-0005-0000-0000-000075280000}"/>
    <cellStyle name="Normal 46 2 2 2 2 2 4 3 3" xfId="25455" xr:uid="{00000000-0005-0000-0000-000072630000}"/>
    <cellStyle name="Normal 46 2 2 2 2 2 4 5" xfId="20442" xr:uid="{00000000-0005-0000-0000-0000DD4F0000}"/>
    <cellStyle name="Normal 46 2 2 2 2 2 5" xfId="12032" xr:uid="{00000000-0005-0000-0000-0000032F0000}"/>
    <cellStyle name="Normal 46 2 2 2 2 2 5 3" xfId="27130" xr:uid="{00000000-0005-0000-0000-0000FD690000}"/>
    <cellStyle name="Normal 46 2 2 2 2 2 6" xfId="7011" xr:uid="{00000000-0005-0000-0000-0000661B0000}"/>
    <cellStyle name="Normal 46 2 2 2 2 2 6 3" xfId="22113" xr:uid="{00000000-0005-0000-0000-000064560000}"/>
    <cellStyle name="Normal 46 2 2 2 2 2 8" xfId="17100" xr:uid="{00000000-0005-0000-0000-0000CF420000}"/>
    <cellStyle name="Normal 46 2 2 2 2 3" xfId="2358" xr:uid="{00000000-0005-0000-0000-000039090000}"/>
    <cellStyle name="Normal 46 2 2 2 2 3 2" xfId="4048" xr:uid="{00000000-0005-0000-0000-0000D30F0000}"/>
    <cellStyle name="Normal 46 2 2 2 2 3 2 2" xfId="14121" xr:uid="{00000000-0005-0000-0000-00002C370000}"/>
    <cellStyle name="Normal 46 2 2 2 2 3 2 2 3" xfId="29219" xr:uid="{00000000-0005-0000-0000-000026720000}"/>
    <cellStyle name="Normal 46 2 2 2 2 3 2 3" xfId="9101" xr:uid="{00000000-0005-0000-0000-000090230000}"/>
    <cellStyle name="Normal 46 2 2 2 2 3 2 3 3" xfId="24202" xr:uid="{00000000-0005-0000-0000-00008D5E0000}"/>
    <cellStyle name="Normal 46 2 2 2 2 3 2 5" xfId="19189" xr:uid="{00000000-0005-0000-0000-0000F84A0000}"/>
    <cellStyle name="Normal 46 2 2 2 2 3 3" xfId="5740" xr:uid="{00000000-0005-0000-0000-00006F160000}"/>
    <cellStyle name="Normal 46 2 2 2 2 3 3 2" xfId="15792" xr:uid="{00000000-0005-0000-0000-0000B33D0000}"/>
    <cellStyle name="Normal 46 2 2 2 2 3 3 2 3" xfId="30890" xr:uid="{00000000-0005-0000-0000-0000AD780000}"/>
    <cellStyle name="Normal 46 2 2 2 2 3 3 3" xfId="10772" xr:uid="{00000000-0005-0000-0000-0000172A0000}"/>
    <cellStyle name="Normal 46 2 2 2 2 3 3 3 3" xfId="25873" xr:uid="{00000000-0005-0000-0000-000014650000}"/>
    <cellStyle name="Normal 46 2 2 2 2 3 3 5" xfId="20860" xr:uid="{00000000-0005-0000-0000-00007F510000}"/>
    <cellStyle name="Normal 46 2 2 2 2 3 4" xfId="12450" xr:uid="{00000000-0005-0000-0000-0000A5300000}"/>
    <cellStyle name="Normal 46 2 2 2 2 3 4 3" xfId="27548" xr:uid="{00000000-0005-0000-0000-00009F6B0000}"/>
    <cellStyle name="Normal 46 2 2 2 2 3 5" xfId="7429" xr:uid="{00000000-0005-0000-0000-0000081D0000}"/>
    <cellStyle name="Normal 46 2 2 2 2 3 5 3" xfId="22531" xr:uid="{00000000-0005-0000-0000-000006580000}"/>
    <cellStyle name="Normal 46 2 2 2 2 3 7" xfId="17518" xr:uid="{00000000-0005-0000-0000-000071440000}"/>
    <cellStyle name="Normal 46 2 2 2 2 4" xfId="3211" xr:uid="{00000000-0005-0000-0000-00008E0C0000}"/>
    <cellStyle name="Normal 46 2 2 2 2 4 2" xfId="13285" xr:uid="{00000000-0005-0000-0000-0000E8330000}"/>
    <cellStyle name="Normal 46 2 2 2 2 4 2 3" xfId="28383" xr:uid="{00000000-0005-0000-0000-0000E26E0000}"/>
    <cellStyle name="Normal 46 2 2 2 2 4 3" xfId="8265" xr:uid="{00000000-0005-0000-0000-00004C200000}"/>
    <cellStyle name="Normal 46 2 2 2 2 4 3 3" xfId="23366" xr:uid="{00000000-0005-0000-0000-0000495B0000}"/>
    <cellStyle name="Normal 46 2 2 2 2 4 5" xfId="18353" xr:uid="{00000000-0005-0000-0000-0000B4470000}"/>
    <cellStyle name="Normal 46 2 2 2 2 5" xfId="4904" xr:uid="{00000000-0005-0000-0000-00002B130000}"/>
    <cellStyle name="Normal 46 2 2 2 2 5 2" xfId="14956" xr:uid="{00000000-0005-0000-0000-00006F3A0000}"/>
    <cellStyle name="Normal 46 2 2 2 2 5 2 3" xfId="30054" xr:uid="{00000000-0005-0000-0000-000069750000}"/>
    <cellStyle name="Normal 46 2 2 2 2 5 3" xfId="9936" xr:uid="{00000000-0005-0000-0000-0000D3260000}"/>
    <cellStyle name="Normal 46 2 2 2 2 5 3 3" xfId="25037" xr:uid="{00000000-0005-0000-0000-0000D0610000}"/>
    <cellStyle name="Normal 46 2 2 2 2 5 5" xfId="20024" xr:uid="{00000000-0005-0000-0000-00003B4E0000}"/>
    <cellStyle name="Normal 46 2 2 2 2 6" xfId="11614" xr:uid="{00000000-0005-0000-0000-0000612D0000}"/>
    <cellStyle name="Normal 46 2 2 2 2 6 3" xfId="26712" xr:uid="{00000000-0005-0000-0000-00005B680000}"/>
    <cellStyle name="Normal 46 2 2 2 2 7" xfId="6593" xr:uid="{00000000-0005-0000-0000-0000C4190000}"/>
    <cellStyle name="Normal 46 2 2 2 2 7 3" xfId="21695" xr:uid="{00000000-0005-0000-0000-0000C2540000}"/>
    <cellStyle name="Normal 46 2 2 2 2 9" xfId="16682" xr:uid="{00000000-0005-0000-0000-00002D410000}"/>
    <cellStyle name="Normal 46 2 2 2 3" xfId="1729" xr:uid="{00000000-0005-0000-0000-0000C4060000}"/>
    <cellStyle name="Normal 46 2 2 2 3 2" xfId="2568" xr:uid="{00000000-0005-0000-0000-00000B0A0000}"/>
    <cellStyle name="Normal 46 2 2 2 3 2 2" xfId="4258" xr:uid="{00000000-0005-0000-0000-0000A5100000}"/>
    <cellStyle name="Normal 46 2 2 2 3 2 2 2" xfId="14331" xr:uid="{00000000-0005-0000-0000-0000FE370000}"/>
    <cellStyle name="Normal 46 2 2 2 3 2 2 2 3" xfId="29429" xr:uid="{00000000-0005-0000-0000-0000F8720000}"/>
    <cellStyle name="Normal 46 2 2 2 3 2 2 3" xfId="9311" xr:uid="{00000000-0005-0000-0000-000062240000}"/>
    <cellStyle name="Normal 46 2 2 2 3 2 2 3 3" xfId="24412" xr:uid="{00000000-0005-0000-0000-00005F5F0000}"/>
    <cellStyle name="Normal 46 2 2 2 3 2 2 5" xfId="19399" xr:uid="{00000000-0005-0000-0000-0000CA4B0000}"/>
    <cellStyle name="Normal 46 2 2 2 3 2 3" xfId="5950" xr:uid="{00000000-0005-0000-0000-000041170000}"/>
    <cellStyle name="Normal 46 2 2 2 3 2 3 2" xfId="16002" xr:uid="{00000000-0005-0000-0000-0000853E0000}"/>
    <cellStyle name="Normal 46 2 2 2 3 2 3 2 3" xfId="31100" xr:uid="{00000000-0005-0000-0000-00007F790000}"/>
    <cellStyle name="Normal 46 2 2 2 3 2 3 3" xfId="10982" xr:uid="{00000000-0005-0000-0000-0000E92A0000}"/>
    <cellStyle name="Normal 46 2 2 2 3 2 3 3 3" xfId="26083" xr:uid="{00000000-0005-0000-0000-0000E6650000}"/>
    <cellStyle name="Normal 46 2 2 2 3 2 3 5" xfId="21070" xr:uid="{00000000-0005-0000-0000-000051520000}"/>
    <cellStyle name="Normal 46 2 2 2 3 2 4" xfId="12660" xr:uid="{00000000-0005-0000-0000-000077310000}"/>
    <cellStyle name="Normal 46 2 2 2 3 2 4 3" xfId="27758" xr:uid="{00000000-0005-0000-0000-0000716C0000}"/>
    <cellStyle name="Normal 46 2 2 2 3 2 5" xfId="7639" xr:uid="{00000000-0005-0000-0000-0000DA1D0000}"/>
    <cellStyle name="Normal 46 2 2 2 3 2 5 3" xfId="22741" xr:uid="{00000000-0005-0000-0000-0000D8580000}"/>
    <cellStyle name="Normal 46 2 2 2 3 2 7" xfId="17728" xr:uid="{00000000-0005-0000-0000-000043450000}"/>
    <cellStyle name="Normal 46 2 2 2 3 3" xfId="3421" xr:uid="{00000000-0005-0000-0000-0000600D0000}"/>
    <cellStyle name="Normal 46 2 2 2 3 3 2" xfId="13495" xr:uid="{00000000-0005-0000-0000-0000BA340000}"/>
    <cellStyle name="Normal 46 2 2 2 3 3 2 3" xfId="28593" xr:uid="{00000000-0005-0000-0000-0000B46F0000}"/>
    <cellStyle name="Normal 46 2 2 2 3 3 3" xfId="8475" xr:uid="{00000000-0005-0000-0000-00001E210000}"/>
    <cellStyle name="Normal 46 2 2 2 3 3 3 3" xfId="23576" xr:uid="{00000000-0005-0000-0000-00001B5C0000}"/>
    <cellStyle name="Normal 46 2 2 2 3 3 5" xfId="18563" xr:uid="{00000000-0005-0000-0000-000086480000}"/>
    <cellStyle name="Normal 46 2 2 2 3 4" xfId="5114" xr:uid="{00000000-0005-0000-0000-0000FD130000}"/>
    <cellStyle name="Normal 46 2 2 2 3 4 2" xfId="15166" xr:uid="{00000000-0005-0000-0000-0000413B0000}"/>
    <cellStyle name="Normal 46 2 2 2 3 4 2 3" xfId="30264" xr:uid="{00000000-0005-0000-0000-00003B760000}"/>
    <cellStyle name="Normal 46 2 2 2 3 4 3" xfId="10146" xr:uid="{00000000-0005-0000-0000-0000A5270000}"/>
    <cellStyle name="Normal 46 2 2 2 3 4 3 3" xfId="25247" xr:uid="{00000000-0005-0000-0000-0000A2620000}"/>
    <cellStyle name="Normal 46 2 2 2 3 4 5" xfId="20234" xr:uid="{00000000-0005-0000-0000-00000D4F0000}"/>
    <cellStyle name="Normal 46 2 2 2 3 5" xfId="11824" xr:uid="{00000000-0005-0000-0000-0000332E0000}"/>
    <cellStyle name="Normal 46 2 2 2 3 5 3" xfId="26922" xr:uid="{00000000-0005-0000-0000-00002D690000}"/>
    <cellStyle name="Normal 46 2 2 2 3 6" xfId="6803" xr:uid="{00000000-0005-0000-0000-0000961A0000}"/>
    <cellStyle name="Normal 46 2 2 2 3 6 3" xfId="21905" xr:uid="{00000000-0005-0000-0000-000094550000}"/>
    <cellStyle name="Normal 46 2 2 2 3 8" xfId="16892" xr:uid="{00000000-0005-0000-0000-0000FF410000}"/>
    <cellStyle name="Normal 46 2 2 2 4" xfId="2150" xr:uid="{00000000-0005-0000-0000-000069080000}"/>
    <cellStyle name="Normal 46 2 2 2 4 2" xfId="3840" xr:uid="{00000000-0005-0000-0000-0000030F0000}"/>
    <cellStyle name="Normal 46 2 2 2 4 2 2" xfId="13913" xr:uid="{00000000-0005-0000-0000-00005C360000}"/>
    <cellStyle name="Normal 46 2 2 2 4 2 2 3" xfId="29011" xr:uid="{00000000-0005-0000-0000-000056710000}"/>
    <cellStyle name="Normal 46 2 2 2 4 2 3" xfId="8893" xr:uid="{00000000-0005-0000-0000-0000C0220000}"/>
    <cellStyle name="Normal 46 2 2 2 4 2 3 3" xfId="23994" xr:uid="{00000000-0005-0000-0000-0000BD5D0000}"/>
    <cellStyle name="Normal 46 2 2 2 4 2 5" xfId="18981" xr:uid="{00000000-0005-0000-0000-0000284A0000}"/>
    <cellStyle name="Normal 46 2 2 2 4 3" xfId="5532" xr:uid="{00000000-0005-0000-0000-00009F150000}"/>
    <cellStyle name="Normal 46 2 2 2 4 3 2" xfId="15584" xr:uid="{00000000-0005-0000-0000-0000E33C0000}"/>
    <cellStyle name="Normal 46 2 2 2 4 3 2 3" xfId="30682" xr:uid="{00000000-0005-0000-0000-0000DD770000}"/>
    <cellStyle name="Normal 46 2 2 2 4 3 3" xfId="10564" xr:uid="{00000000-0005-0000-0000-000047290000}"/>
    <cellStyle name="Normal 46 2 2 2 4 3 3 3" xfId="25665" xr:uid="{00000000-0005-0000-0000-000044640000}"/>
    <cellStyle name="Normal 46 2 2 2 4 3 5" xfId="20652" xr:uid="{00000000-0005-0000-0000-0000AF500000}"/>
    <cellStyle name="Normal 46 2 2 2 4 4" xfId="12242" xr:uid="{00000000-0005-0000-0000-0000D52F0000}"/>
    <cellStyle name="Normal 46 2 2 2 4 4 3" xfId="27340" xr:uid="{00000000-0005-0000-0000-0000CF6A0000}"/>
    <cellStyle name="Normal 46 2 2 2 4 5" xfId="7221" xr:uid="{00000000-0005-0000-0000-0000381C0000}"/>
    <cellStyle name="Normal 46 2 2 2 4 5 3" xfId="22323" xr:uid="{00000000-0005-0000-0000-000036570000}"/>
    <cellStyle name="Normal 46 2 2 2 4 7" xfId="17310" xr:uid="{00000000-0005-0000-0000-0000A1430000}"/>
    <cellStyle name="Normal 46 2 2 2 5" xfId="3003" xr:uid="{00000000-0005-0000-0000-0000BE0B0000}"/>
    <cellStyle name="Normal 46 2 2 2 5 2" xfId="13077" xr:uid="{00000000-0005-0000-0000-000018330000}"/>
    <cellStyle name="Normal 46 2 2 2 5 2 3" xfId="28175" xr:uid="{00000000-0005-0000-0000-0000126E0000}"/>
    <cellStyle name="Normal 46 2 2 2 5 3" xfId="8057" xr:uid="{00000000-0005-0000-0000-00007C1F0000}"/>
    <cellStyle name="Normal 46 2 2 2 5 3 3" xfId="23158" xr:uid="{00000000-0005-0000-0000-0000795A0000}"/>
    <cellStyle name="Normal 46 2 2 2 5 5" xfId="18145" xr:uid="{00000000-0005-0000-0000-0000E4460000}"/>
    <cellStyle name="Normal 46 2 2 2 6" xfId="4696" xr:uid="{00000000-0005-0000-0000-00005B120000}"/>
    <cellStyle name="Normal 46 2 2 2 6 2" xfId="14748" xr:uid="{00000000-0005-0000-0000-00009F390000}"/>
    <cellStyle name="Normal 46 2 2 2 6 2 3" xfId="29846" xr:uid="{00000000-0005-0000-0000-000099740000}"/>
    <cellStyle name="Normal 46 2 2 2 6 3" xfId="9728" xr:uid="{00000000-0005-0000-0000-000003260000}"/>
    <cellStyle name="Normal 46 2 2 2 6 3 3" xfId="24829" xr:uid="{00000000-0005-0000-0000-000000610000}"/>
    <cellStyle name="Normal 46 2 2 2 6 5" xfId="19816" xr:uid="{00000000-0005-0000-0000-00006B4D0000}"/>
    <cellStyle name="Normal 46 2 2 2 7" xfId="11406" xr:uid="{00000000-0005-0000-0000-0000912C0000}"/>
    <cellStyle name="Normal 46 2 2 2 7 3" xfId="26504" xr:uid="{00000000-0005-0000-0000-00008B670000}"/>
    <cellStyle name="Normal 46 2 2 2 8" xfId="6385" xr:uid="{00000000-0005-0000-0000-0000F4180000}"/>
    <cellStyle name="Normal 46 2 2 2 8 3" xfId="21487" xr:uid="{00000000-0005-0000-0000-0000F2530000}"/>
    <cellStyle name="Normal 46 2 2 3" xfId="1412" xr:uid="{00000000-0005-0000-0000-000087050000}"/>
    <cellStyle name="Normal 46 2 2 3 2" xfId="1833" xr:uid="{00000000-0005-0000-0000-00002C070000}"/>
    <cellStyle name="Normal 46 2 2 3 2 2" xfId="2672" xr:uid="{00000000-0005-0000-0000-0000730A0000}"/>
    <cellStyle name="Normal 46 2 2 3 2 2 2" xfId="4362" xr:uid="{00000000-0005-0000-0000-00000D110000}"/>
    <cellStyle name="Normal 46 2 2 3 2 2 2 2" xfId="14435" xr:uid="{00000000-0005-0000-0000-000066380000}"/>
    <cellStyle name="Normal 46 2 2 3 2 2 2 2 3" xfId="29533" xr:uid="{00000000-0005-0000-0000-000060730000}"/>
    <cellStyle name="Normal 46 2 2 3 2 2 2 3" xfId="9415" xr:uid="{00000000-0005-0000-0000-0000CA240000}"/>
    <cellStyle name="Normal 46 2 2 3 2 2 2 3 3" xfId="24516" xr:uid="{00000000-0005-0000-0000-0000C75F0000}"/>
    <cellStyle name="Normal 46 2 2 3 2 2 2 5" xfId="19503" xr:uid="{00000000-0005-0000-0000-0000324C0000}"/>
    <cellStyle name="Normal 46 2 2 3 2 2 3" xfId="6054" xr:uid="{00000000-0005-0000-0000-0000A9170000}"/>
    <cellStyle name="Normal 46 2 2 3 2 2 3 2" xfId="16106" xr:uid="{00000000-0005-0000-0000-0000ED3E0000}"/>
    <cellStyle name="Normal 46 2 2 3 2 2 3 2 3" xfId="31204" xr:uid="{00000000-0005-0000-0000-0000E7790000}"/>
    <cellStyle name="Normal 46 2 2 3 2 2 3 3" xfId="11086" xr:uid="{00000000-0005-0000-0000-0000512B0000}"/>
    <cellStyle name="Normal 46 2 2 3 2 2 3 3 3" xfId="26187" xr:uid="{00000000-0005-0000-0000-00004E660000}"/>
    <cellStyle name="Normal 46 2 2 3 2 2 3 5" xfId="21174" xr:uid="{00000000-0005-0000-0000-0000B9520000}"/>
    <cellStyle name="Normal 46 2 2 3 2 2 4" xfId="12764" xr:uid="{00000000-0005-0000-0000-0000DF310000}"/>
    <cellStyle name="Normal 46 2 2 3 2 2 4 3" xfId="27862" xr:uid="{00000000-0005-0000-0000-0000D96C0000}"/>
    <cellStyle name="Normal 46 2 2 3 2 2 5" xfId="7743" xr:uid="{00000000-0005-0000-0000-0000421E0000}"/>
    <cellStyle name="Normal 46 2 2 3 2 2 5 3" xfId="22845" xr:uid="{00000000-0005-0000-0000-000040590000}"/>
    <cellStyle name="Normal 46 2 2 3 2 2 7" xfId="17832" xr:uid="{00000000-0005-0000-0000-0000AB450000}"/>
    <cellStyle name="Normal 46 2 2 3 2 3" xfId="3525" xr:uid="{00000000-0005-0000-0000-0000C80D0000}"/>
    <cellStyle name="Normal 46 2 2 3 2 3 2" xfId="13599" xr:uid="{00000000-0005-0000-0000-000022350000}"/>
    <cellStyle name="Normal 46 2 2 3 2 3 2 3" xfId="28697" xr:uid="{00000000-0005-0000-0000-00001C700000}"/>
    <cellStyle name="Normal 46 2 2 3 2 3 3" xfId="8579" xr:uid="{00000000-0005-0000-0000-000086210000}"/>
    <cellStyle name="Normal 46 2 2 3 2 3 3 3" xfId="23680" xr:uid="{00000000-0005-0000-0000-0000835C0000}"/>
    <cellStyle name="Normal 46 2 2 3 2 3 5" xfId="18667" xr:uid="{00000000-0005-0000-0000-0000EE480000}"/>
    <cellStyle name="Normal 46 2 2 3 2 4" xfId="5218" xr:uid="{00000000-0005-0000-0000-000065140000}"/>
    <cellStyle name="Normal 46 2 2 3 2 4 2" xfId="15270" xr:uid="{00000000-0005-0000-0000-0000A93B0000}"/>
    <cellStyle name="Normal 46 2 2 3 2 4 2 3" xfId="30368" xr:uid="{00000000-0005-0000-0000-0000A3760000}"/>
    <cellStyle name="Normal 46 2 2 3 2 4 3" xfId="10250" xr:uid="{00000000-0005-0000-0000-00000D280000}"/>
    <cellStyle name="Normal 46 2 2 3 2 4 3 3" xfId="25351" xr:uid="{00000000-0005-0000-0000-00000A630000}"/>
    <cellStyle name="Normal 46 2 2 3 2 4 5" xfId="20338" xr:uid="{00000000-0005-0000-0000-0000754F0000}"/>
    <cellStyle name="Normal 46 2 2 3 2 5" xfId="11928" xr:uid="{00000000-0005-0000-0000-00009B2E0000}"/>
    <cellStyle name="Normal 46 2 2 3 2 5 3" xfId="27026" xr:uid="{00000000-0005-0000-0000-000095690000}"/>
    <cellStyle name="Normal 46 2 2 3 2 6" xfId="6907" xr:uid="{00000000-0005-0000-0000-0000FE1A0000}"/>
    <cellStyle name="Normal 46 2 2 3 2 6 3" xfId="22009" xr:uid="{00000000-0005-0000-0000-0000FC550000}"/>
    <cellStyle name="Normal 46 2 2 3 2 8" xfId="16996" xr:uid="{00000000-0005-0000-0000-000067420000}"/>
    <cellStyle name="Normal 46 2 2 3 3" xfId="2254" xr:uid="{00000000-0005-0000-0000-0000D1080000}"/>
    <cellStyle name="Normal 46 2 2 3 3 2" xfId="3944" xr:uid="{00000000-0005-0000-0000-00006B0F0000}"/>
    <cellStyle name="Normal 46 2 2 3 3 2 2" xfId="14017" xr:uid="{00000000-0005-0000-0000-0000C4360000}"/>
    <cellStyle name="Normal 46 2 2 3 3 2 2 3" xfId="29115" xr:uid="{00000000-0005-0000-0000-0000BE710000}"/>
    <cellStyle name="Normal 46 2 2 3 3 2 3" xfId="8997" xr:uid="{00000000-0005-0000-0000-000028230000}"/>
    <cellStyle name="Normal 46 2 2 3 3 2 3 3" xfId="24098" xr:uid="{00000000-0005-0000-0000-0000255E0000}"/>
    <cellStyle name="Normal 46 2 2 3 3 2 5" xfId="19085" xr:uid="{00000000-0005-0000-0000-0000904A0000}"/>
    <cellStyle name="Normal 46 2 2 3 3 3" xfId="5636" xr:uid="{00000000-0005-0000-0000-000007160000}"/>
    <cellStyle name="Normal 46 2 2 3 3 3 2" xfId="15688" xr:uid="{00000000-0005-0000-0000-00004B3D0000}"/>
    <cellStyle name="Normal 46 2 2 3 3 3 2 3" xfId="30786" xr:uid="{00000000-0005-0000-0000-000045780000}"/>
    <cellStyle name="Normal 46 2 2 3 3 3 3" xfId="10668" xr:uid="{00000000-0005-0000-0000-0000AF290000}"/>
    <cellStyle name="Normal 46 2 2 3 3 3 3 3" xfId="25769" xr:uid="{00000000-0005-0000-0000-0000AC640000}"/>
    <cellStyle name="Normal 46 2 2 3 3 3 5" xfId="20756" xr:uid="{00000000-0005-0000-0000-000017510000}"/>
    <cellStyle name="Normal 46 2 2 3 3 4" xfId="12346" xr:uid="{00000000-0005-0000-0000-00003D300000}"/>
    <cellStyle name="Normal 46 2 2 3 3 4 3" xfId="27444" xr:uid="{00000000-0005-0000-0000-0000376B0000}"/>
    <cellStyle name="Normal 46 2 2 3 3 5" xfId="7325" xr:uid="{00000000-0005-0000-0000-0000A01C0000}"/>
    <cellStyle name="Normal 46 2 2 3 3 5 3" xfId="22427" xr:uid="{00000000-0005-0000-0000-00009E570000}"/>
    <cellStyle name="Normal 46 2 2 3 3 7" xfId="17414" xr:uid="{00000000-0005-0000-0000-000009440000}"/>
    <cellStyle name="Normal 46 2 2 3 4" xfId="3107" xr:uid="{00000000-0005-0000-0000-0000260C0000}"/>
    <cellStyle name="Normal 46 2 2 3 4 2" xfId="13181" xr:uid="{00000000-0005-0000-0000-000080330000}"/>
    <cellStyle name="Normal 46 2 2 3 4 2 3" xfId="28279" xr:uid="{00000000-0005-0000-0000-00007A6E0000}"/>
    <cellStyle name="Normal 46 2 2 3 4 3" xfId="8161" xr:uid="{00000000-0005-0000-0000-0000E41F0000}"/>
    <cellStyle name="Normal 46 2 2 3 4 3 3" xfId="23262" xr:uid="{00000000-0005-0000-0000-0000E15A0000}"/>
    <cellStyle name="Normal 46 2 2 3 4 5" xfId="18249" xr:uid="{00000000-0005-0000-0000-00004C470000}"/>
    <cellStyle name="Normal 46 2 2 3 5" xfId="4800" xr:uid="{00000000-0005-0000-0000-0000C3120000}"/>
    <cellStyle name="Normal 46 2 2 3 5 2" xfId="14852" xr:uid="{00000000-0005-0000-0000-0000073A0000}"/>
    <cellStyle name="Normal 46 2 2 3 5 2 3" xfId="29950" xr:uid="{00000000-0005-0000-0000-000001750000}"/>
    <cellStyle name="Normal 46 2 2 3 5 3" xfId="9832" xr:uid="{00000000-0005-0000-0000-00006B260000}"/>
    <cellStyle name="Normal 46 2 2 3 5 3 3" xfId="24933" xr:uid="{00000000-0005-0000-0000-000068610000}"/>
    <cellStyle name="Normal 46 2 2 3 5 5" xfId="19920" xr:uid="{00000000-0005-0000-0000-0000D34D0000}"/>
    <cellStyle name="Normal 46 2 2 3 6" xfId="11510" xr:uid="{00000000-0005-0000-0000-0000F92C0000}"/>
    <cellStyle name="Normal 46 2 2 3 6 3" xfId="26608" xr:uid="{00000000-0005-0000-0000-0000F3670000}"/>
    <cellStyle name="Normal 46 2 2 3 7" xfId="6489" xr:uid="{00000000-0005-0000-0000-00005C190000}"/>
    <cellStyle name="Normal 46 2 2 3 7 3" xfId="21591" xr:uid="{00000000-0005-0000-0000-00005A540000}"/>
    <cellStyle name="Normal 46 2 2 3 9" xfId="16578" xr:uid="{00000000-0005-0000-0000-0000C5400000}"/>
    <cellStyle name="Normal 46 2 2 4" xfId="1625" xr:uid="{00000000-0005-0000-0000-00005C060000}"/>
    <cellStyle name="Normal 46 2 2 4 2" xfId="2464" xr:uid="{00000000-0005-0000-0000-0000A3090000}"/>
    <cellStyle name="Normal 46 2 2 4 2 2" xfId="4154" xr:uid="{00000000-0005-0000-0000-00003D100000}"/>
    <cellStyle name="Normal 46 2 2 4 2 2 2" xfId="14227" xr:uid="{00000000-0005-0000-0000-000096370000}"/>
    <cellStyle name="Normal 46 2 2 4 2 2 2 3" xfId="29325" xr:uid="{00000000-0005-0000-0000-000090720000}"/>
    <cellStyle name="Normal 46 2 2 4 2 2 3" xfId="9207" xr:uid="{00000000-0005-0000-0000-0000FA230000}"/>
    <cellStyle name="Normal 46 2 2 4 2 2 3 3" xfId="24308" xr:uid="{00000000-0005-0000-0000-0000F75E0000}"/>
    <cellStyle name="Normal 46 2 2 4 2 2 5" xfId="19295" xr:uid="{00000000-0005-0000-0000-0000624B0000}"/>
    <cellStyle name="Normal 46 2 2 4 2 3" xfId="5846" xr:uid="{00000000-0005-0000-0000-0000D9160000}"/>
    <cellStyle name="Normal 46 2 2 4 2 3 2" xfId="15898" xr:uid="{00000000-0005-0000-0000-00001D3E0000}"/>
    <cellStyle name="Normal 46 2 2 4 2 3 2 3" xfId="30996" xr:uid="{00000000-0005-0000-0000-000017790000}"/>
    <cellStyle name="Normal 46 2 2 4 2 3 3" xfId="10878" xr:uid="{00000000-0005-0000-0000-0000812A0000}"/>
    <cellStyle name="Normal 46 2 2 4 2 3 3 3" xfId="25979" xr:uid="{00000000-0005-0000-0000-00007E650000}"/>
    <cellStyle name="Normal 46 2 2 4 2 3 5" xfId="20966" xr:uid="{00000000-0005-0000-0000-0000E9510000}"/>
    <cellStyle name="Normal 46 2 2 4 2 4" xfId="12556" xr:uid="{00000000-0005-0000-0000-00000F310000}"/>
    <cellStyle name="Normal 46 2 2 4 2 4 3" xfId="27654" xr:uid="{00000000-0005-0000-0000-0000096C0000}"/>
    <cellStyle name="Normal 46 2 2 4 2 5" xfId="7535" xr:uid="{00000000-0005-0000-0000-0000721D0000}"/>
    <cellStyle name="Normal 46 2 2 4 2 5 3" xfId="22637" xr:uid="{00000000-0005-0000-0000-000070580000}"/>
    <cellStyle name="Normal 46 2 2 4 2 7" xfId="17624" xr:uid="{00000000-0005-0000-0000-0000DB440000}"/>
    <cellStyle name="Normal 46 2 2 4 3" xfId="3317" xr:uid="{00000000-0005-0000-0000-0000F80C0000}"/>
    <cellStyle name="Normal 46 2 2 4 3 2" xfId="13391" xr:uid="{00000000-0005-0000-0000-000052340000}"/>
    <cellStyle name="Normal 46 2 2 4 3 2 3" xfId="28489" xr:uid="{00000000-0005-0000-0000-00004C6F0000}"/>
    <cellStyle name="Normal 46 2 2 4 3 3" xfId="8371" xr:uid="{00000000-0005-0000-0000-0000B6200000}"/>
    <cellStyle name="Normal 46 2 2 4 3 3 3" xfId="23472" xr:uid="{00000000-0005-0000-0000-0000B35B0000}"/>
    <cellStyle name="Normal 46 2 2 4 3 5" xfId="18459" xr:uid="{00000000-0005-0000-0000-00001E480000}"/>
    <cellStyle name="Normal 46 2 2 4 4" xfId="5010" xr:uid="{00000000-0005-0000-0000-000095130000}"/>
    <cellStyle name="Normal 46 2 2 4 4 2" xfId="15062" xr:uid="{00000000-0005-0000-0000-0000D93A0000}"/>
    <cellStyle name="Normal 46 2 2 4 4 2 3" xfId="30160" xr:uid="{00000000-0005-0000-0000-0000D3750000}"/>
    <cellStyle name="Normal 46 2 2 4 4 3" xfId="10042" xr:uid="{00000000-0005-0000-0000-00003D270000}"/>
    <cellStyle name="Normal 46 2 2 4 4 3 3" xfId="25143" xr:uid="{00000000-0005-0000-0000-00003A620000}"/>
    <cellStyle name="Normal 46 2 2 4 4 5" xfId="20130" xr:uid="{00000000-0005-0000-0000-0000A54E0000}"/>
    <cellStyle name="Normal 46 2 2 4 5" xfId="11720" xr:uid="{00000000-0005-0000-0000-0000CB2D0000}"/>
    <cellStyle name="Normal 46 2 2 4 5 3" xfId="26818" xr:uid="{00000000-0005-0000-0000-0000C5680000}"/>
    <cellStyle name="Normal 46 2 2 4 6" xfId="6699" xr:uid="{00000000-0005-0000-0000-00002E1A0000}"/>
    <cellStyle name="Normal 46 2 2 4 6 3" xfId="21801" xr:uid="{00000000-0005-0000-0000-00002C550000}"/>
    <cellStyle name="Normal 46 2 2 4 8" xfId="16788" xr:uid="{00000000-0005-0000-0000-000097410000}"/>
    <cellStyle name="Normal 46 2 2 5" xfId="2046" xr:uid="{00000000-0005-0000-0000-000001080000}"/>
    <cellStyle name="Normal 46 2 2 5 2" xfId="3736" xr:uid="{00000000-0005-0000-0000-00009B0E0000}"/>
    <cellStyle name="Normal 46 2 2 5 2 2" xfId="13809" xr:uid="{00000000-0005-0000-0000-0000F4350000}"/>
    <cellStyle name="Normal 46 2 2 5 2 2 3" xfId="28907" xr:uid="{00000000-0005-0000-0000-0000EE700000}"/>
    <cellStyle name="Normal 46 2 2 5 2 3" xfId="8789" xr:uid="{00000000-0005-0000-0000-000058220000}"/>
    <cellStyle name="Normal 46 2 2 5 2 3 3" xfId="23890" xr:uid="{00000000-0005-0000-0000-0000555D0000}"/>
    <cellStyle name="Normal 46 2 2 5 2 5" xfId="18877" xr:uid="{00000000-0005-0000-0000-0000C0490000}"/>
    <cellStyle name="Normal 46 2 2 5 3" xfId="5428" xr:uid="{00000000-0005-0000-0000-000037150000}"/>
    <cellStyle name="Normal 46 2 2 5 3 2" xfId="15480" xr:uid="{00000000-0005-0000-0000-00007B3C0000}"/>
    <cellStyle name="Normal 46 2 2 5 3 2 3" xfId="30578" xr:uid="{00000000-0005-0000-0000-000075770000}"/>
    <cellStyle name="Normal 46 2 2 5 3 3" xfId="10460" xr:uid="{00000000-0005-0000-0000-0000DF280000}"/>
    <cellStyle name="Normal 46 2 2 5 3 3 3" xfId="25561" xr:uid="{00000000-0005-0000-0000-0000DC630000}"/>
    <cellStyle name="Normal 46 2 2 5 3 5" xfId="20548" xr:uid="{00000000-0005-0000-0000-000047500000}"/>
    <cellStyle name="Normal 46 2 2 5 4" xfId="12138" xr:uid="{00000000-0005-0000-0000-00006D2F0000}"/>
    <cellStyle name="Normal 46 2 2 5 4 3" xfId="27236" xr:uid="{00000000-0005-0000-0000-0000676A0000}"/>
    <cellStyle name="Normal 46 2 2 5 5" xfId="7117" xr:uid="{00000000-0005-0000-0000-0000D01B0000}"/>
    <cellStyle name="Normal 46 2 2 5 5 3" xfId="22219" xr:uid="{00000000-0005-0000-0000-0000CE560000}"/>
    <cellStyle name="Normal 46 2 2 5 7" xfId="17206" xr:uid="{00000000-0005-0000-0000-000039430000}"/>
    <cellStyle name="Normal 46 2 2 6" xfId="2899" xr:uid="{00000000-0005-0000-0000-0000560B0000}"/>
    <cellStyle name="Normal 46 2 2 6 2" xfId="12973" xr:uid="{00000000-0005-0000-0000-0000B0320000}"/>
    <cellStyle name="Normal 46 2 2 6 2 3" xfId="28071" xr:uid="{00000000-0005-0000-0000-0000AA6D0000}"/>
    <cellStyle name="Normal 46 2 2 6 3" xfId="7953" xr:uid="{00000000-0005-0000-0000-0000141F0000}"/>
    <cellStyle name="Normal 46 2 2 6 3 3" xfId="23054" xr:uid="{00000000-0005-0000-0000-0000115A0000}"/>
    <cellStyle name="Normal 46 2 2 6 5" xfId="18041" xr:uid="{00000000-0005-0000-0000-00007C460000}"/>
    <cellStyle name="Normal 46 2 2 7" xfId="4592" xr:uid="{00000000-0005-0000-0000-0000F3110000}"/>
    <cellStyle name="Normal 46 2 2 7 2" xfId="14644" xr:uid="{00000000-0005-0000-0000-000037390000}"/>
    <cellStyle name="Normal 46 2 2 7 2 3" xfId="29742" xr:uid="{00000000-0005-0000-0000-000031740000}"/>
    <cellStyle name="Normal 46 2 2 7 3" xfId="9624" xr:uid="{00000000-0005-0000-0000-00009B250000}"/>
    <cellStyle name="Normal 46 2 2 7 3 3" xfId="24725" xr:uid="{00000000-0005-0000-0000-000098600000}"/>
    <cellStyle name="Normal 46 2 2 7 5" xfId="19712" xr:uid="{00000000-0005-0000-0000-0000034D0000}"/>
    <cellStyle name="Normal 46 2 2 8" xfId="11302" xr:uid="{00000000-0005-0000-0000-0000292C0000}"/>
    <cellStyle name="Normal 46 2 2 8 3" xfId="26400" xr:uid="{00000000-0005-0000-0000-000023670000}"/>
    <cellStyle name="Normal 46 2 2 9" xfId="6281" xr:uid="{00000000-0005-0000-0000-00008C180000}"/>
    <cellStyle name="Normal 46 2 2 9 3" xfId="21383" xr:uid="{00000000-0005-0000-0000-00008A530000}"/>
    <cellStyle name="Normal 46 2 3" xfId="1245" xr:uid="{00000000-0005-0000-0000-0000E0040000}"/>
    <cellStyle name="Normal 46 2 3 10" xfId="16422" xr:uid="{00000000-0005-0000-0000-000029400000}"/>
    <cellStyle name="Normal 46 2 3 2" xfId="1464" xr:uid="{00000000-0005-0000-0000-0000BB050000}"/>
    <cellStyle name="Normal 46 2 3 2 2" xfId="1885" xr:uid="{00000000-0005-0000-0000-000060070000}"/>
    <cellStyle name="Normal 46 2 3 2 2 2" xfId="2724" xr:uid="{00000000-0005-0000-0000-0000A70A0000}"/>
    <cellStyle name="Normal 46 2 3 2 2 2 2" xfId="4414" xr:uid="{00000000-0005-0000-0000-000041110000}"/>
    <cellStyle name="Normal 46 2 3 2 2 2 2 2" xfId="14487" xr:uid="{00000000-0005-0000-0000-00009A380000}"/>
    <cellStyle name="Normal 46 2 3 2 2 2 2 2 3" xfId="29585" xr:uid="{00000000-0005-0000-0000-000094730000}"/>
    <cellStyle name="Normal 46 2 3 2 2 2 2 3" xfId="9467" xr:uid="{00000000-0005-0000-0000-0000FE240000}"/>
    <cellStyle name="Normal 46 2 3 2 2 2 2 3 3" xfId="24568" xr:uid="{00000000-0005-0000-0000-0000FB5F0000}"/>
    <cellStyle name="Normal 46 2 3 2 2 2 2 5" xfId="19555" xr:uid="{00000000-0005-0000-0000-0000664C0000}"/>
    <cellStyle name="Normal 46 2 3 2 2 2 3" xfId="6106" xr:uid="{00000000-0005-0000-0000-0000DD170000}"/>
    <cellStyle name="Normal 46 2 3 2 2 2 3 2" xfId="16158" xr:uid="{00000000-0005-0000-0000-0000213F0000}"/>
    <cellStyle name="Normal 46 2 3 2 2 2 3 2 3" xfId="31256" xr:uid="{00000000-0005-0000-0000-00001B7A0000}"/>
    <cellStyle name="Normal 46 2 3 2 2 2 3 3" xfId="11138" xr:uid="{00000000-0005-0000-0000-0000852B0000}"/>
    <cellStyle name="Normal 46 2 3 2 2 2 3 3 3" xfId="26239" xr:uid="{00000000-0005-0000-0000-000082660000}"/>
    <cellStyle name="Normal 46 2 3 2 2 2 3 5" xfId="21226" xr:uid="{00000000-0005-0000-0000-0000ED520000}"/>
    <cellStyle name="Normal 46 2 3 2 2 2 4" xfId="12816" xr:uid="{00000000-0005-0000-0000-000013320000}"/>
    <cellStyle name="Normal 46 2 3 2 2 2 4 3" xfId="27914" xr:uid="{00000000-0005-0000-0000-00000D6D0000}"/>
    <cellStyle name="Normal 46 2 3 2 2 2 5" xfId="7795" xr:uid="{00000000-0005-0000-0000-0000761E0000}"/>
    <cellStyle name="Normal 46 2 3 2 2 2 5 3" xfId="22897" xr:uid="{00000000-0005-0000-0000-000074590000}"/>
    <cellStyle name="Normal 46 2 3 2 2 2 7" xfId="17884" xr:uid="{00000000-0005-0000-0000-0000DF450000}"/>
    <cellStyle name="Normal 46 2 3 2 2 3" xfId="3577" xr:uid="{00000000-0005-0000-0000-0000FC0D0000}"/>
    <cellStyle name="Normal 46 2 3 2 2 3 2" xfId="13651" xr:uid="{00000000-0005-0000-0000-000056350000}"/>
    <cellStyle name="Normal 46 2 3 2 2 3 2 3" xfId="28749" xr:uid="{00000000-0005-0000-0000-000050700000}"/>
    <cellStyle name="Normal 46 2 3 2 2 3 3" xfId="8631" xr:uid="{00000000-0005-0000-0000-0000BA210000}"/>
    <cellStyle name="Normal 46 2 3 2 2 3 3 3" xfId="23732" xr:uid="{00000000-0005-0000-0000-0000B75C0000}"/>
    <cellStyle name="Normal 46 2 3 2 2 3 5" xfId="18719" xr:uid="{00000000-0005-0000-0000-000022490000}"/>
    <cellStyle name="Normal 46 2 3 2 2 4" xfId="5270" xr:uid="{00000000-0005-0000-0000-000099140000}"/>
    <cellStyle name="Normal 46 2 3 2 2 4 2" xfId="15322" xr:uid="{00000000-0005-0000-0000-0000DD3B0000}"/>
    <cellStyle name="Normal 46 2 3 2 2 4 2 3" xfId="30420" xr:uid="{00000000-0005-0000-0000-0000D7760000}"/>
    <cellStyle name="Normal 46 2 3 2 2 4 3" xfId="10302" xr:uid="{00000000-0005-0000-0000-000041280000}"/>
    <cellStyle name="Normal 46 2 3 2 2 4 3 3" xfId="25403" xr:uid="{00000000-0005-0000-0000-00003E630000}"/>
    <cellStyle name="Normal 46 2 3 2 2 4 5" xfId="20390" xr:uid="{00000000-0005-0000-0000-0000A94F0000}"/>
    <cellStyle name="Normal 46 2 3 2 2 5" xfId="11980" xr:uid="{00000000-0005-0000-0000-0000CF2E0000}"/>
    <cellStyle name="Normal 46 2 3 2 2 5 3" xfId="27078" xr:uid="{00000000-0005-0000-0000-0000C9690000}"/>
    <cellStyle name="Normal 46 2 3 2 2 6" xfId="6959" xr:uid="{00000000-0005-0000-0000-0000321B0000}"/>
    <cellStyle name="Normal 46 2 3 2 2 6 3" xfId="22061" xr:uid="{00000000-0005-0000-0000-000030560000}"/>
    <cellStyle name="Normal 46 2 3 2 2 8" xfId="17048" xr:uid="{00000000-0005-0000-0000-00009B420000}"/>
    <cellStyle name="Normal 46 2 3 2 3" xfId="2306" xr:uid="{00000000-0005-0000-0000-000005090000}"/>
    <cellStyle name="Normal 46 2 3 2 3 2" xfId="3996" xr:uid="{00000000-0005-0000-0000-00009F0F0000}"/>
    <cellStyle name="Normal 46 2 3 2 3 2 2" xfId="14069" xr:uid="{00000000-0005-0000-0000-0000F8360000}"/>
    <cellStyle name="Normal 46 2 3 2 3 2 2 3" xfId="29167" xr:uid="{00000000-0005-0000-0000-0000F2710000}"/>
    <cellStyle name="Normal 46 2 3 2 3 2 3" xfId="9049" xr:uid="{00000000-0005-0000-0000-00005C230000}"/>
    <cellStyle name="Normal 46 2 3 2 3 2 3 3" xfId="24150" xr:uid="{00000000-0005-0000-0000-0000595E0000}"/>
    <cellStyle name="Normal 46 2 3 2 3 2 5" xfId="19137" xr:uid="{00000000-0005-0000-0000-0000C44A0000}"/>
    <cellStyle name="Normal 46 2 3 2 3 3" xfId="5688" xr:uid="{00000000-0005-0000-0000-00003B160000}"/>
    <cellStyle name="Normal 46 2 3 2 3 3 2" xfId="15740" xr:uid="{00000000-0005-0000-0000-00007F3D0000}"/>
    <cellStyle name="Normal 46 2 3 2 3 3 2 3" xfId="30838" xr:uid="{00000000-0005-0000-0000-000079780000}"/>
    <cellStyle name="Normal 46 2 3 2 3 3 3" xfId="10720" xr:uid="{00000000-0005-0000-0000-0000E3290000}"/>
    <cellStyle name="Normal 46 2 3 2 3 3 3 3" xfId="25821" xr:uid="{00000000-0005-0000-0000-0000E0640000}"/>
    <cellStyle name="Normal 46 2 3 2 3 3 5" xfId="20808" xr:uid="{00000000-0005-0000-0000-00004B510000}"/>
    <cellStyle name="Normal 46 2 3 2 3 4" xfId="12398" xr:uid="{00000000-0005-0000-0000-000071300000}"/>
    <cellStyle name="Normal 46 2 3 2 3 4 3" xfId="27496" xr:uid="{00000000-0005-0000-0000-00006B6B0000}"/>
    <cellStyle name="Normal 46 2 3 2 3 5" xfId="7377" xr:uid="{00000000-0005-0000-0000-0000D41C0000}"/>
    <cellStyle name="Normal 46 2 3 2 3 5 3" xfId="22479" xr:uid="{00000000-0005-0000-0000-0000D2570000}"/>
    <cellStyle name="Normal 46 2 3 2 3 7" xfId="17466" xr:uid="{00000000-0005-0000-0000-00003D440000}"/>
    <cellStyle name="Normal 46 2 3 2 4" xfId="3159" xr:uid="{00000000-0005-0000-0000-00005A0C0000}"/>
    <cellStyle name="Normal 46 2 3 2 4 2" xfId="13233" xr:uid="{00000000-0005-0000-0000-0000B4330000}"/>
    <cellStyle name="Normal 46 2 3 2 4 2 3" xfId="28331" xr:uid="{00000000-0005-0000-0000-0000AE6E0000}"/>
    <cellStyle name="Normal 46 2 3 2 4 3" xfId="8213" xr:uid="{00000000-0005-0000-0000-000018200000}"/>
    <cellStyle name="Normal 46 2 3 2 4 3 3" xfId="23314" xr:uid="{00000000-0005-0000-0000-0000155B0000}"/>
    <cellStyle name="Normal 46 2 3 2 4 5" xfId="18301" xr:uid="{00000000-0005-0000-0000-000080470000}"/>
    <cellStyle name="Normal 46 2 3 2 5" xfId="4852" xr:uid="{00000000-0005-0000-0000-0000F7120000}"/>
    <cellStyle name="Normal 46 2 3 2 5 2" xfId="14904" xr:uid="{00000000-0005-0000-0000-00003B3A0000}"/>
    <cellStyle name="Normal 46 2 3 2 5 2 3" xfId="30002" xr:uid="{00000000-0005-0000-0000-000035750000}"/>
    <cellStyle name="Normal 46 2 3 2 5 3" xfId="9884" xr:uid="{00000000-0005-0000-0000-00009F260000}"/>
    <cellStyle name="Normal 46 2 3 2 5 3 3" xfId="24985" xr:uid="{00000000-0005-0000-0000-00009C610000}"/>
    <cellStyle name="Normal 46 2 3 2 5 5" xfId="19972" xr:uid="{00000000-0005-0000-0000-0000074E0000}"/>
    <cellStyle name="Normal 46 2 3 2 6" xfId="11562" xr:uid="{00000000-0005-0000-0000-00002D2D0000}"/>
    <cellStyle name="Normal 46 2 3 2 6 3" xfId="26660" xr:uid="{00000000-0005-0000-0000-000027680000}"/>
    <cellStyle name="Normal 46 2 3 2 7" xfId="6541" xr:uid="{00000000-0005-0000-0000-000090190000}"/>
    <cellStyle name="Normal 46 2 3 2 7 3" xfId="21643" xr:uid="{00000000-0005-0000-0000-00008E540000}"/>
    <cellStyle name="Normal 46 2 3 2 9" xfId="16630" xr:uid="{00000000-0005-0000-0000-0000F9400000}"/>
    <cellStyle name="Normal 46 2 3 3" xfId="1677" xr:uid="{00000000-0005-0000-0000-000090060000}"/>
    <cellStyle name="Normal 46 2 3 3 2" xfId="2516" xr:uid="{00000000-0005-0000-0000-0000D7090000}"/>
    <cellStyle name="Normal 46 2 3 3 2 2" xfId="4206" xr:uid="{00000000-0005-0000-0000-000071100000}"/>
    <cellStyle name="Normal 46 2 3 3 2 2 2" xfId="14279" xr:uid="{00000000-0005-0000-0000-0000CA370000}"/>
    <cellStyle name="Normal 46 2 3 3 2 2 2 3" xfId="29377" xr:uid="{00000000-0005-0000-0000-0000C4720000}"/>
    <cellStyle name="Normal 46 2 3 3 2 2 3" xfId="9259" xr:uid="{00000000-0005-0000-0000-00002E240000}"/>
    <cellStyle name="Normal 46 2 3 3 2 2 3 3" xfId="24360" xr:uid="{00000000-0005-0000-0000-00002B5F0000}"/>
    <cellStyle name="Normal 46 2 3 3 2 2 5" xfId="19347" xr:uid="{00000000-0005-0000-0000-0000964B0000}"/>
    <cellStyle name="Normal 46 2 3 3 2 3" xfId="5898" xr:uid="{00000000-0005-0000-0000-00000D170000}"/>
    <cellStyle name="Normal 46 2 3 3 2 3 2" xfId="15950" xr:uid="{00000000-0005-0000-0000-0000513E0000}"/>
    <cellStyle name="Normal 46 2 3 3 2 3 2 3" xfId="31048" xr:uid="{00000000-0005-0000-0000-00004B790000}"/>
    <cellStyle name="Normal 46 2 3 3 2 3 3" xfId="10930" xr:uid="{00000000-0005-0000-0000-0000B52A0000}"/>
    <cellStyle name="Normal 46 2 3 3 2 3 3 3" xfId="26031" xr:uid="{00000000-0005-0000-0000-0000B2650000}"/>
    <cellStyle name="Normal 46 2 3 3 2 3 5" xfId="21018" xr:uid="{00000000-0005-0000-0000-00001D520000}"/>
    <cellStyle name="Normal 46 2 3 3 2 4" xfId="12608" xr:uid="{00000000-0005-0000-0000-000043310000}"/>
    <cellStyle name="Normal 46 2 3 3 2 4 3" xfId="27706" xr:uid="{00000000-0005-0000-0000-00003D6C0000}"/>
    <cellStyle name="Normal 46 2 3 3 2 5" xfId="7587" xr:uid="{00000000-0005-0000-0000-0000A61D0000}"/>
    <cellStyle name="Normal 46 2 3 3 2 5 3" xfId="22689" xr:uid="{00000000-0005-0000-0000-0000A4580000}"/>
    <cellStyle name="Normal 46 2 3 3 2 7" xfId="17676" xr:uid="{00000000-0005-0000-0000-00000F450000}"/>
    <cellStyle name="Normal 46 2 3 3 3" xfId="3369" xr:uid="{00000000-0005-0000-0000-00002C0D0000}"/>
    <cellStyle name="Normal 46 2 3 3 3 2" xfId="13443" xr:uid="{00000000-0005-0000-0000-000086340000}"/>
    <cellStyle name="Normal 46 2 3 3 3 2 3" xfId="28541" xr:uid="{00000000-0005-0000-0000-0000806F0000}"/>
    <cellStyle name="Normal 46 2 3 3 3 3" xfId="8423" xr:uid="{00000000-0005-0000-0000-0000EA200000}"/>
    <cellStyle name="Normal 46 2 3 3 3 3 3" xfId="23524" xr:uid="{00000000-0005-0000-0000-0000E75B0000}"/>
    <cellStyle name="Normal 46 2 3 3 3 5" xfId="18511" xr:uid="{00000000-0005-0000-0000-000052480000}"/>
    <cellStyle name="Normal 46 2 3 3 4" xfId="5062" xr:uid="{00000000-0005-0000-0000-0000C9130000}"/>
    <cellStyle name="Normal 46 2 3 3 4 2" xfId="15114" xr:uid="{00000000-0005-0000-0000-00000D3B0000}"/>
    <cellStyle name="Normal 46 2 3 3 4 2 3" xfId="30212" xr:uid="{00000000-0005-0000-0000-000007760000}"/>
    <cellStyle name="Normal 46 2 3 3 4 3" xfId="10094" xr:uid="{00000000-0005-0000-0000-000071270000}"/>
    <cellStyle name="Normal 46 2 3 3 4 3 3" xfId="25195" xr:uid="{00000000-0005-0000-0000-00006E620000}"/>
    <cellStyle name="Normal 46 2 3 3 4 5" xfId="20182" xr:uid="{00000000-0005-0000-0000-0000D94E0000}"/>
    <cellStyle name="Normal 46 2 3 3 5" xfId="11772" xr:uid="{00000000-0005-0000-0000-0000FF2D0000}"/>
    <cellStyle name="Normal 46 2 3 3 5 3" xfId="26870" xr:uid="{00000000-0005-0000-0000-0000F9680000}"/>
    <cellStyle name="Normal 46 2 3 3 6" xfId="6751" xr:uid="{00000000-0005-0000-0000-0000621A0000}"/>
    <cellStyle name="Normal 46 2 3 3 6 3" xfId="21853" xr:uid="{00000000-0005-0000-0000-000060550000}"/>
    <cellStyle name="Normal 46 2 3 3 8" xfId="16840" xr:uid="{00000000-0005-0000-0000-0000CB410000}"/>
    <cellStyle name="Normal 46 2 3 4" xfId="2098" xr:uid="{00000000-0005-0000-0000-000035080000}"/>
    <cellStyle name="Normal 46 2 3 4 2" xfId="3788" xr:uid="{00000000-0005-0000-0000-0000CF0E0000}"/>
    <cellStyle name="Normal 46 2 3 4 2 2" xfId="13861" xr:uid="{00000000-0005-0000-0000-000028360000}"/>
    <cellStyle name="Normal 46 2 3 4 2 2 3" xfId="28959" xr:uid="{00000000-0005-0000-0000-000022710000}"/>
    <cellStyle name="Normal 46 2 3 4 2 3" xfId="8841" xr:uid="{00000000-0005-0000-0000-00008C220000}"/>
    <cellStyle name="Normal 46 2 3 4 2 3 3" xfId="23942" xr:uid="{00000000-0005-0000-0000-0000895D0000}"/>
    <cellStyle name="Normal 46 2 3 4 2 5" xfId="18929" xr:uid="{00000000-0005-0000-0000-0000F4490000}"/>
    <cellStyle name="Normal 46 2 3 4 3" xfId="5480" xr:uid="{00000000-0005-0000-0000-00006B150000}"/>
    <cellStyle name="Normal 46 2 3 4 3 2" xfId="15532" xr:uid="{00000000-0005-0000-0000-0000AF3C0000}"/>
    <cellStyle name="Normal 46 2 3 4 3 2 3" xfId="30630" xr:uid="{00000000-0005-0000-0000-0000A9770000}"/>
    <cellStyle name="Normal 46 2 3 4 3 3" xfId="10512" xr:uid="{00000000-0005-0000-0000-000013290000}"/>
    <cellStyle name="Normal 46 2 3 4 3 3 3" xfId="25613" xr:uid="{00000000-0005-0000-0000-000010640000}"/>
    <cellStyle name="Normal 46 2 3 4 3 5" xfId="20600" xr:uid="{00000000-0005-0000-0000-00007B500000}"/>
    <cellStyle name="Normal 46 2 3 4 4" xfId="12190" xr:uid="{00000000-0005-0000-0000-0000A12F0000}"/>
    <cellStyle name="Normal 46 2 3 4 4 3" xfId="27288" xr:uid="{00000000-0005-0000-0000-00009B6A0000}"/>
    <cellStyle name="Normal 46 2 3 4 5" xfId="7169" xr:uid="{00000000-0005-0000-0000-0000041C0000}"/>
    <cellStyle name="Normal 46 2 3 4 5 3" xfId="22271" xr:uid="{00000000-0005-0000-0000-000002570000}"/>
    <cellStyle name="Normal 46 2 3 4 7" xfId="17258" xr:uid="{00000000-0005-0000-0000-00006D430000}"/>
    <cellStyle name="Normal 46 2 3 5" xfId="2951" xr:uid="{00000000-0005-0000-0000-00008A0B0000}"/>
    <cellStyle name="Normal 46 2 3 5 2" xfId="13025" xr:uid="{00000000-0005-0000-0000-0000E4320000}"/>
    <cellStyle name="Normal 46 2 3 5 2 3" xfId="28123" xr:uid="{00000000-0005-0000-0000-0000DE6D0000}"/>
    <cellStyle name="Normal 46 2 3 5 3" xfId="8005" xr:uid="{00000000-0005-0000-0000-0000481F0000}"/>
    <cellStyle name="Normal 46 2 3 5 3 3" xfId="23106" xr:uid="{00000000-0005-0000-0000-0000455A0000}"/>
    <cellStyle name="Normal 46 2 3 5 5" xfId="18093" xr:uid="{00000000-0005-0000-0000-0000B0460000}"/>
    <cellStyle name="Normal 46 2 3 6" xfId="4644" xr:uid="{00000000-0005-0000-0000-000027120000}"/>
    <cellStyle name="Normal 46 2 3 6 2" xfId="14696" xr:uid="{00000000-0005-0000-0000-00006B390000}"/>
    <cellStyle name="Normal 46 2 3 6 2 3" xfId="29794" xr:uid="{00000000-0005-0000-0000-000065740000}"/>
    <cellStyle name="Normal 46 2 3 6 3" xfId="9676" xr:uid="{00000000-0005-0000-0000-0000CF250000}"/>
    <cellStyle name="Normal 46 2 3 6 3 3" xfId="24777" xr:uid="{00000000-0005-0000-0000-0000CC600000}"/>
    <cellStyle name="Normal 46 2 3 6 5" xfId="19764" xr:uid="{00000000-0005-0000-0000-0000374D0000}"/>
    <cellStyle name="Normal 46 2 3 7" xfId="11354" xr:uid="{00000000-0005-0000-0000-00005D2C0000}"/>
    <cellStyle name="Normal 46 2 3 7 3" xfId="26452" xr:uid="{00000000-0005-0000-0000-000057670000}"/>
    <cellStyle name="Normal 46 2 3 8" xfId="6333" xr:uid="{00000000-0005-0000-0000-0000C0180000}"/>
    <cellStyle name="Normal 46 2 3 8 3" xfId="21435" xr:uid="{00000000-0005-0000-0000-0000BE530000}"/>
    <cellStyle name="Normal 46 2 4" xfId="1358" xr:uid="{00000000-0005-0000-0000-000051050000}"/>
    <cellStyle name="Normal 46 2 4 2" xfId="1781" xr:uid="{00000000-0005-0000-0000-0000F8060000}"/>
    <cellStyle name="Normal 46 2 4 2 2" xfId="2620" xr:uid="{00000000-0005-0000-0000-00003F0A0000}"/>
    <cellStyle name="Normal 46 2 4 2 2 2" xfId="4310" xr:uid="{00000000-0005-0000-0000-0000D9100000}"/>
    <cellStyle name="Normal 46 2 4 2 2 2 2" xfId="14383" xr:uid="{00000000-0005-0000-0000-000032380000}"/>
    <cellStyle name="Normal 46 2 4 2 2 2 2 3" xfId="29481" xr:uid="{00000000-0005-0000-0000-00002C730000}"/>
    <cellStyle name="Normal 46 2 4 2 2 2 3" xfId="9363" xr:uid="{00000000-0005-0000-0000-000096240000}"/>
    <cellStyle name="Normal 46 2 4 2 2 2 3 3" xfId="24464" xr:uid="{00000000-0005-0000-0000-0000935F0000}"/>
    <cellStyle name="Normal 46 2 4 2 2 2 5" xfId="19451" xr:uid="{00000000-0005-0000-0000-0000FE4B0000}"/>
    <cellStyle name="Normal 46 2 4 2 2 3" xfId="6002" xr:uid="{00000000-0005-0000-0000-000075170000}"/>
    <cellStyle name="Normal 46 2 4 2 2 3 2" xfId="16054" xr:uid="{00000000-0005-0000-0000-0000B93E0000}"/>
    <cellStyle name="Normal 46 2 4 2 2 3 2 3" xfId="31152" xr:uid="{00000000-0005-0000-0000-0000B3790000}"/>
    <cellStyle name="Normal 46 2 4 2 2 3 3" xfId="11034" xr:uid="{00000000-0005-0000-0000-00001D2B0000}"/>
    <cellStyle name="Normal 46 2 4 2 2 3 3 3" xfId="26135" xr:uid="{00000000-0005-0000-0000-00001A660000}"/>
    <cellStyle name="Normal 46 2 4 2 2 3 5" xfId="21122" xr:uid="{00000000-0005-0000-0000-000085520000}"/>
    <cellStyle name="Normal 46 2 4 2 2 4" xfId="12712" xr:uid="{00000000-0005-0000-0000-0000AB310000}"/>
    <cellStyle name="Normal 46 2 4 2 2 4 3" xfId="27810" xr:uid="{00000000-0005-0000-0000-0000A56C0000}"/>
    <cellStyle name="Normal 46 2 4 2 2 5" xfId="7691" xr:uid="{00000000-0005-0000-0000-00000E1E0000}"/>
    <cellStyle name="Normal 46 2 4 2 2 5 3" xfId="22793" xr:uid="{00000000-0005-0000-0000-00000C590000}"/>
    <cellStyle name="Normal 46 2 4 2 2 7" xfId="17780" xr:uid="{00000000-0005-0000-0000-000077450000}"/>
    <cellStyle name="Normal 46 2 4 2 3" xfId="3473" xr:uid="{00000000-0005-0000-0000-0000940D0000}"/>
    <cellStyle name="Normal 46 2 4 2 3 2" xfId="13547" xr:uid="{00000000-0005-0000-0000-0000EE340000}"/>
    <cellStyle name="Normal 46 2 4 2 3 2 3" xfId="28645" xr:uid="{00000000-0005-0000-0000-0000E86F0000}"/>
    <cellStyle name="Normal 46 2 4 2 3 3" xfId="8527" xr:uid="{00000000-0005-0000-0000-000052210000}"/>
    <cellStyle name="Normal 46 2 4 2 3 3 3" xfId="23628" xr:uid="{00000000-0005-0000-0000-00004F5C0000}"/>
    <cellStyle name="Normal 46 2 4 2 3 5" xfId="18615" xr:uid="{00000000-0005-0000-0000-0000BA480000}"/>
    <cellStyle name="Normal 46 2 4 2 4" xfId="5166" xr:uid="{00000000-0005-0000-0000-000031140000}"/>
    <cellStyle name="Normal 46 2 4 2 4 2" xfId="15218" xr:uid="{00000000-0005-0000-0000-0000753B0000}"/>
    <cellStyle name="Normal 46 2 4 2 4 2 3" xfId="30316" xr:uid="{00000000-0005-0000-0000-00006F760000}"/>
    <cellStyle name="Normal 46 2 4 2 4 3" xfId="10198" xr:uid="{00000000-0005-0000-0000-0000D9270000}"/>
    <cellStyle name="Normal 46 2 4 2 4 3 3" xfId="25299" xr:uid="{00000000-0005-0000-0000-0000D6620000}"/>
    <cellStyle name="Normal 46 2 4 2 4 5" xfId="20286" xr:uid="{00000000-0005-0000-0000-0000414F0000}"/>
    <cellStyle name="Normal 46 2 4 2 5" xfId="11876" xr:uid="{00000000-0005-0000-0000-0000672E0000}"/>
    <cellStyle name="Normal 46 2 4 2 5 3" xfId="26974" xr:uid="{00000000-0005-0000-0000-000061690000}"/>
    <cellStyle name="Normal 46 2 4 2 6" xfId="6855" xr:uid="{00000000-0005-0000-0000-0000CA1A0000}"/>
    <cellStyle name="Normal 46 2 4 2 6 3" xfId="21957" xr:uid="{00000000-0005-0000-0000-0000C8550000}"/>
    <cellStyle name="Normal 46 2 4 2 8" xfId="16944" xr:uid="{00000000-0005-0000-0000-000033420000}"/>
    <cellStyle name="Normal 46 2 4 3" xfId="2202" xr:uid="{00000000-0005-0000-0000-00009D080000}"/>
    <cellStyle name="Normal 46 2 4 3 2" xfId="3892" xr:uid="{00000000-0005-0000-0000-0000370F0000}"/>
    <cellStyle name="Normal 46 2 4 3 2 2" xfId="13965" xr:uid="{00000000-0005-0000-0000-000090360000}"/>
    <cellStyle name="Normal 46 2 4 3 2 2 3" xfId="29063" xr:uid="{00000000-0005-0000-0000-00008A710000}"/>
    <cellStyle name="Normal 46 2 4 3 2 3" xfId="8945" xr:uid="{00000000-0005-0000-0000-0000F4220000}"/>
    <cellStyle name="Normal 46 2 4 3 2 3 3" xfId="24046" xr:uid="{00000000-0005-0000-0000-0000F15D0000}"/>
    <cellStyle name="Normal 46 2 4 3 2 5" xfId="19033" xr:uid="{00000000-0005-0000-0000-00005C4A0000}"/>
    <cellStyle name="Normal 46 2 4 3 3" xfId="5584" xr:uid="{00000000-0005-0000-0000-0000D3150000}"/>
    <cellStyle name="Normal 46 2 4 3 3 2" xfId="15636" xr:uid="{00000000-0005-0000-0000-0000173D0000}"/>
    <cellStyle name="Normal 46 2 4 3 3 2 3" xfId="30734" xr:uid="{00000000-0005-0000-0000-000011780000}"/>
    <cellStyle name="Normal 46 2 4 3 3 3" xfId="10616" xr:uid="{00000000-0005-0000-0000-00007B290000}"/>
    <cellStyle name="Normal 46 2 4 3 3 3 3" xfId="25717" xr:uid="{00000000-0005-0000-0000-000078640000}"/>
    <cellStyle name="Normal 46 2 4 3 3 5" xfId="20704" xr:uid="{00000000-0005-0000-0000-0000E3500000}"/>
    <cellStyle name="Normal 46 2 4 3 4" xfId="12294" xr:uid="{00000000-0005-0000-0000-000009300000}"/>
    <cellStyle name="Normal 46 2 4 3 4 3" xfId="27392" xr:uid="{00000000-0005-0000-0000-0000036B0000}"/>
    <cellStyle name="Normal 46 2 4 3 5" xfId="7273" xr:uid="{00000000-0005-0000-0000-00006C1C0000}"/>
    <cellStyle name="Normal 46 2 4 3 5 3" xfId="22375" xr:uid="{00000000-0005-0000-0000-00006A570000}"/>
    <cellStyle name="Normal 46 2 4 3 7" xfId="17362" xr:uid="{00000000-0005-0000-0000-0000D5430000}"/>
    <cellStyle name="Normal 46 2 4 4" xfId="3055" xr:uid="{00000000-0005-0000-0000-0000F20B0000}"/>
    <cellStyle name="Normal 46 2 4 4 2" xfId="13129" xr:uid="{00000000-0005-0000-0000-00004C330000}"/>
    <cellStyle name="Normal 46 2 4 4 2 3" xfId="28227" xr:uid="{00000000-0005-0000-0000-0000466E0000}"/>
    <cellStyle name="Normal 46 2 4 4 3" xfId="8109" xr:uid="{00000000-0005-0000-0000-0000B01F0000}"/>
    <cellStyle name="Normal 46 2 4 4 3 3" xfId="23210" xr:uid="{00000000-0005-0000-0000-0000AD5A0000}"/>
    <cellStyle name="Normal 46 2 4 4 5" xfId="18197" xr:uid="{00000000-0005-0000-0000-000018470000}"/>
    <cellStyle name="Normal 46 2 4 5" xfId="4748" xr:uid="{00000000-0005-0000-0000-00008F120000}"/>
    <cellStyle name="Normal 46 2 4 5 2" xfId="14800" xr:uid="{00000000-0005-0000-0000-0000D3390000}"/>
    <cellStyle name="Normal 46 2 4 5 2 3" xfId="29898" xr:uid="{00000000-0005-0000-0000-0000CD740000}"/>
    <cellStyle name="Normal 46 2 4 5 3" xfId="9780" xr:uid="{00000000-0005-0000-0000-000037260000}"/>
    <cellStyle name="Normal 46 2 4 5 3 3" xfId="24881" xr:uid="{00000000-0005-0000-0000-000034610000}"/>
    <cellStyle name="Normal 46 2 4 5 5" xfId="19868" xr:uid="{00000000-0005-0000-0000-00009F4D0000}"/>
    <cellStyle name="Normal 46 2 4 6" xfId="11458" xr:uid="{00000000-0005-0000-0000-0000C52C0000}"/>
    <cellStyle name="Normal 46 2 4 6 3" xfId="26556" xr:uid="{00000000-0005-0000-0000-0000BF670000}"/>
    <cellStyle name="Normal 46 2 4 7" xfId="6437" xr:uid="{00000000-0005-0000-0000-000028190000}"/>
    <cellStyle name="Normal 46 2 4 7 3" xfId="21539" xr:uid="{00000000-0005-0000-0000-000026540000}"/>
    <cellStyle name="Normal 46 2 4 9" xfId="16526" xr:uid="{00000000-0005-0000-0000-000091400000}"/>
    <cellStyle name="Normal 46 2 5" xfId="1571" xr:uid="{00000000-0005-0000-0000-000026060000}"/>
    <cellStyle name="Normal 46 2 5 2" xfId="2412" xr:uid="{00000000-0005-0000-0000-00006F090000}"/>
    <cellStyle name="Normal 46 2 5 2 2" xfId="4102" xr:uid="{00000000-0005-0000-0000-000009100000}"/>
    <cellStyle name="Normal 46 2 5 2 2 2" xfId="14175" xr:uid="{00000000-0005-0000-0000-000062370000}"/>
    <cellStyle name="Normal 46 2 5 2 2 2 3" xfId="29273" xr:uid="{00000000-0005-0000-0000-00005C720000}"/>
    <cellStyle name="Normal 46 2 5 2 2 3" xfId="9155" xr:uid="{00000000-0005-0000-0000-0000C6230000}"/>
    <cellStyle name="Normal 46 2 5 2 2 3 3" xfId="24256" xr:uid="{00000000-0005-0000-0000-0000C35E0000}"/>
    <cellStyle name="Normal 46 2 5 2 2 5" xfId="19243" xr:uid="{00000000-0005-0000-0000-00002E4B0000}"/>
    <cellStyle name="Normal 46 2 5 2 3" xfId="5794" xr:uid="{00000000-0005-0000-0000-0000A5160000}"/>
    <cellStyle name="Normal 46 2 5 2 3 2" xfId="15846" xr:uid="{00000000-0005-0000-0000-0000E93D0000}"/>
    <cellStyle name="Normal 46 2 5 2 3 2 3" xfId="30944" xr:uid="{00000000-0005-0000-0000-0000E3780000}"/>
    <cellStyle name="Normal 46 2 5 2 3 3" xfId="10826" xr:uid="{00000000-0005-0000-0000-00004D2A0000}"/>
    <cellStyle name="Normal 46 2 5 2 3 3 3" xfId="25927" xr:uid="{00000000-0005-0000-0000-00004A650000}"/>
    <cellStyle name="Normal 46 2 5 2 3 5" xfId="20914" xr:uid="{00000000-0005-0000-0000-0000B5510000}"/>
    <cellStyle name="Normal 46 2 5 2 4" xfId="12504" xr:uid="{00000000-0005-0000-0000-0000DB300000}"/>
    <cellStyle name="Normal 46 2 5 2 4 3" xfId="27602" xr:uid="{00000000-0005-0000-0000-0000D56B0000}"/>
    <cellStyle name="Normal 46 2 5 2 5" xfId="7483" xr:uid="{00000000-0005-0000-0000-00003E1D0000}"/>
    <cellStyle name="Normal 46 2 5 2 5 3" xfId="22585" xr:uid="{00000000-0005-0000-0000-00003C580000}"/>
    <cellStyle name="Normal 46 2 5 2 7" xfId="17572" xr:uid="{00000000-0005-0000-0000-0000A7440000}"/>
    <cellStyle name="Normal 46 2 5 3" xfId="3265" xr:uid="{00000000-0005-0000-0000-0000C40C0000}"/>
    <cellStyle name="Normal 46 2 5 3 2" xfId="13339" xr:uid="{00000000-0005-0000-0000-00001E340000}"/>
    <cellStyle name="Normal 46 2 5 3 2 3" xfId="28437" xr:uid="{00000000-0005-0000-0000-0000186F0000}"/>
    <cellStyle name="Normal 46 2 5 3 3" xfId="8319" xr:uid="{00000000-0005-0000-0000-000082200000}"/>
    <cellStyle name="Normal 46 2 5 3 3 3" xfId="23420" xr:uid="{00000000-0005-0000-0000-00007F5B0000}"/>
    <cellStyle name="Normal 46 2 5 3 5" xfId="18407" xr:uid="{00000000-0005-0000-0000-0000EA470000}"/>
    <cellStyle name="Normal 46 2 5 4" xfId="4958" xr:uid="{00000000-0005-0000-0000-000061130000}"/>
    <cellStyle name="Normal 46 2 5 4 2" xfId="15010" xr:uid="{00000000-0005-0000-0000-0000A53A0000}"/>
    <cellStyle name="Normal 46 2 5 4 2 3" xfId="30108" xr:uid="{00000000-0005-0000-0000-00009F750000}"/>
    <cellStyle name="Normal 46 2 5 4 3" xfId="9990" xr:uid="{00000000-0005-0000-0000-000009270000}"/>
    <cellStyle name="Normal 46 2 5 4 3 3" xfId="25091" xr:uid="{00000000-0005-0000-0000-000006620000}"/>
    <cellStyle name="Normal 46 2 5 4 5" xfId="20078" xr:uid="{00000000-0005-0000-0000-0000714E0000}"/>
    <cellStyle name="Normal 46 2 5 5" xfId="11668" xr:uid="{00000000-0005-0000-0000-0000972D0000}"/>
    <cellStyle name="Normal 46 2 5 5 3" xfId="26766" xr:uid="{00000000-0005-0000-0000-000091680000}"/>
    <cellStyle name="Normal 46 2 5 6" xfId="6647" xr:uid="{00000000-0005-0000-0000-0000FA190000}"/>
    <cellStyle name="Normal 46 2 5 6 3" xfId="21749" xr:uid="{00000000-0005-0000-0000-0000F8540000}"/>
    <cellStyle name="Normal 46 2 5 8" xfId="16736" xr:uid="{00000000-0005-0000-0000-000063410000}"/>
    <cellStyle name="Normal 46 2 6" xfId="1992" xr:uid="{00000000-0005-0000-0000-0000CB070000}"/>
    <cellStyle name="Normal 46 2 6 2" xfId="3684" xr:uid="{00000000-0005-0000-0000-0000670E0000}"/>
    <cellStyle name="Normal 46 2 6 2 2" xfId="13757" xr:uid="{00000000-0005-0000-0000-0000C0350000}"/>
    <cellStyle name="Normal 46 2 6 2 2 3" xfId="28855" xr:uid="{00000000-0005-0000-0000-0000BA700000}"/>
    <cellStyle name="Normal 46 2 6 2 3" xfId="8737" xr:uid="{00000000-0005-0000-0000-000024220000}"/>
    <cellStyle name="Normal 46 2 6 2 3 3" xfId="23838" xr:uid="{00000000-0005-0000-0000-0000215D0000}"/>
    <cellStyle name="Normal 46 2 6 2 5" xfId="18825" xr:uid="{00000000-0005-0000-0000-00008C490000}"/>
    <cellStyle name="Normal 46 2 6 3" xfId="5376" xr:uid="{00000000-0005-0000-0000-000003150000}"/>
    <cellStyle name="Normal 46 2 6 3 2" xfId="15428" xr:uid="{00000000-0005-0000-0000-0000473C0000}"/>
    <cellStyle name="Normal 46 2 6 3 2 3" xfId="30526" xr:uid="{00000000-0005-0000-0000-000041770000}"/>
    <cellStyle name="Normal 46 2 6 3 3" xfId="10408" xr:uid="{00000000-0005-0000-0000-0000AB280000}"/>
    <cellStyle name="Normal 46 2 6 3 3 3" xfId="25509" xr:uid="{00000000-0005-0000-0000-0000A8630000}"/>
    <cellStyle name="Normal 46 2 6 3 5" xfId="20496" xr:uid="{00000000-0005-0000-0000-000013500000}"/>
    <cellStyle name="Normal 46 2 6 4" xfId="12086" xr:uid="{00000000-0005-0000-0000-0000392F0000}"/>
    <cellStyle name="Normal 46 2 6 4 3" xfId="27184" xr:uid="{00000000-0005-0000-0000-0000336A0000}"/>
    <cellStyle name="Normal 46 2 6 5" xfId="7065" xr:uid="{00000000-0005-0000-0000-00009C1B0000}"/>
    <cellStyle name="Normal 46 2 6 5 3" xfId="22167" xr:uid="{00000000-0005-0000-0000-00009A560000}"/>
    <cellStyle name="Normal 46 2 6 7" xfId="17154" xr:uid="{00000000-0005-0000-0000-000005430000}"/>
    <cellStyle name="Normal 46 2 7" xfId="2843" xr:uid="{00000000-0005-0000-0000-00001E0B0000}"/>
    <cellStyle name="Normal 46 2 7 2" xfId="12921" xr:uid="{00000000-0005-0000-0000-00007C320000}"/>
    <cellStyle name="Normal 46 2 7 2 3" xfId="28019" xr:uid="{00000000-0005-0000-0000-0000766D0000}"/>
    <cellStyle name="Normal 46 2 7 3" xfId="7901" xr:uid="{00000000-0005-0000-0000-0000E01E0000}"/>
    <cellStyle name="Normal 46 2 7 3 3" xfId="23002" xr:uid="{00000000-0005-0000-0000-0000DD590000}"/>
    <cellStyle name="Normal 46 2 7 5" xfId="17989" xr:uid="{00000000-0005-0000-0000-000048460000}"/>
    <cellStyle name="Normal 46 2 8" xfId="4537" xr:uid="{00000000-0005-0000-0000-0000BC110000}"/>
    <cellStyle name="Normal 46 2 8 2" xfId="14592" xr:uid="{00000000-0005-0000-0000-000003390000}"/>
    <cellStyle name="Normal 46 2 8 2 3" xfId="29690" xr:uid="{00000000-0005-0000-0000-0000FD730000}"/>
    <cellStyle name="Normal 46 2 8 3" xfId="9572" xr:uid="{00000000-0005-0000-0000-000067250000}"/>
    <cellStyle name="Normal 46 2 8 3 3" xfId="24673" xr:uid="{00000000-0005-0000-0000-000064600000}"/>
    <cellStyle name="Normal 46 2 8 5" xfId="19660" xr:uid="{00000000-0005-0000-0000-0000CF4C0000}"/>
    <cellStyle name="Normal 46 2 9" xfId="11248" xr:uid="{00000000-0005-0000-0000-0000F32B0000}"/>
    <cellStyle name="Normal 46 2 9 3" xfId="26348" xr:uid="{00000000-0005-0000-0000-0000EF660000}"/>
    <cellStyle name="Normal 47" xfId="366" xr:uid="{00000000-0005-0000-0000-000070010000}"/>
    <cellStyle name="Normal 47 2" xfId="866" xr:uid="{00000000-0005-0000-0000-000064030000}"/>
    <cellStyle name="Normal 47 2 10" xfId="6228" xr:uid="{00000000-0005-0000-0000-000057180000}"/>
    <cellStyle name="Normal 47 2 10 3" xfId="21332" xr:uid="{00000000-0005-0000-0000-000057530000}"/>
    <cellStyle name="Normal 47 2 12" xfId="16317" xr:uid="{00000000-0005-0000-0000-0000C03F0000}"/>
    <cellStyle name="Normal 47 2 2" xfId="1192" xr:uid="{00000000-0005-0000-0000-0000AB040000}"/>
    <cellStyle name="Normal 47 2 2 11" xfId="16371" xr:uid="{00000000-0005-0000-0000-0000F63F0000}"/>
    <cellStyle name="Normal 47 2 2 2" xfId="1300" xr:uid="{00000000-0005-0000-0000-000017050000}"/>
    <cellStyle name="Normal 47 2 2 2 10" xfId="16475" xr:uid="{00000000-0005-0000-0000-00005E400000}"/>
    <cellStyle name="Normal 47 2 2 2 2" xfId="1517" xr:uid="{00000000-0005-0000-0000-0000F0050000}"/>
    <cellStyle name="Normal 47 2 2 2 2 2" xfId="1938" xr:uid="{00000000-0005-0000-0000-000095070000}"/>
    <cellStyle name="Normal 47 2 2 2 2 2 2" xfId="2777" xr:uid="{00000000-0005-0000-0000-0000DC0A0000}"/>
    <cellStyle name="Normal 47 2 2 2 2 2 2 2" xfId="4467" xr:uid="{00000000-0005-0000-0000-000076110000}"/>
    <cellStyle name="Normal 47 2 2 2 2 2 2 2 2" xfId="14540" xr:uid="{00000000-0005-0000-0000-0000CF380000}"/>
    <cellStyle name="Normal 47 2 2 2 2 2 2 2 2 3" xfId="29638" xr:uid="{00000000-0005-0000-0000-0000C9730000}"/>
    <cellStyle name="Normal 47 2 2 2 2 2 2 2 3" xfId="9520" xr:uid="{00000000-0005-0000-0000-000033250000}"/>
    <cellStyle name="Normal 47 2 2 2 2 2 2 2 3 3" xfId="24621" xr:uid="{00000000-0005-0000-0000-000030600000}"/>
    <cellStyle name="Normal 47 2 2 2 2 2 2 2 5" xfId="19608" xr:uid="{00000000-0005-0000-0000-00009B4C0000}"/>
    <cellStyle name="Normal 47 2 2 2 2 2 2 3" xfId="6159" xr:uid="{00000000-0005-0000-0000-000012180000}"/>
    <cellStyle name="Normal 47 2 2 2 2 2 2 3 2" xfId="16211" xr:uid="{00000000-0005-0000-0000-0000563F0000}"/>
    <cellStyle name="Normal 47 2 2 2 2 2 2 3 3" xfId="11191" xr:uid="{00000000-0005-0000-0000-0000BA2B0000}"/>
    <cellStyle name="Normal 47 2 2 2 2 2 2 3 3 3" xfId="26292" xr:uid="{00000000-0005-0000-0000-0000B7660000}"/>
    <cellStyle name="Normal 47 2 2 2 2 2 2 3 5" xfId="21279" xr:uid="{00000000-0005-0000-0000-000022530000}"/>
    <cellStyle name="Normal 47 2 2 2 2 2 2 4" xfId="12869" xr:uid="{00000000-0005-0000-0000-000048320000}"/>
    <cellStyle name="Normal 47 2 2 2 2 2 2 4 3" xfId="27967" xr:uid="{00000000-0005-0000-0000-0000426D0000}"/>
    <cellStyle name="Normal 47 2 2 2 2 2 2 5" xfId="7848" xr:uid="{00000000-0005-0000-0000-0000AB1E0000}"/>
    <cellStyle name="Normal 47 2 2 2 2 2 2 5 3" xfId="22950" xr:uid="{00000000-0005-0000-0000-0000A9590000}"/>
    <cellStyle name="Normal 47 2 2 2 2 2 2 7" xfId="17937" xr:uid="{00000000-0005-0000-0000-000014460000}"/>
    <cellStyle name="Normal 47 2 2 2 2 2 3" xfId="3630" xr:uid="{00000000-0005-0000-0000-0000310E0000}"/>
    <cellStyle name="Normal 47 2 2 2 2 2 3 2" xfId="13704" xr:uid="{00000000-0005-0000-0000-00008B350000}"/>
    <cellStyle name="Normal 47 2 2 2 2 2 3 2 3" xfId="28802" xr:uid="{00000000-0005-0000-0000-000085700000}"/>
    <cellStyle name="Normal 47 2 2 2 2 2 3 3" xfId="8684" xr:uid="{00000000-0005-0000-0000-0000EF210000}"/>
    <cellStyle name="Normal 47 2 2 2 2 2 3 3 3" xfId="23785" xr:uid="{00000000-0005-0000-0000-0000EC5C0000}"/>
    <cellStyle name="Normal 47 2 2 2 2 2 3 5" xfId="18772" xr:uid="{00000000-0005-0000-0000-000057490000}"/>
    <cellStyle name="Normal 47 2 2 2 2 2 4" xfId="5323" xr:uid="{00000000-0005-0000-0000-0000CE140000}"/>
    <cellStyle name="Normal 47 2 2 2 2 2 4 2" xfId="15375" xr:uid="{00000000-0005-0000-0000-0000123C0000}"/>
    <cellStyle name="Normal 47 2 2 2 2 2 4 2 3" xfId="30473" xr:uid="{00000000-0005-0000-0000-00000C770000}"/>
    <cellStyle name="Normal 47 2 2 2 2 2 4 3" xfId="10355" xr:uid="{00000000-0005-0000-0000-000076280000}"/>
    <cellStyle name="Normal 47 2 2 2 2 2 4 3 3" xfId="25456" xr:uid="{00000000-0005-0000-0000-000073630000}"/>
    <cellStyle name="Normal 47 2 2 2 2 2 4 5" xfId="20443" xr:uid="{00000000-0005-0000-0000-0000DE4F0000}"/>
    <cellStyle name="Normal 47 2 2 2 2 2 5" xfId="12033" xr:uid="{00000000-0005-0000-0000-0000042F0000}"/>
    <cellStyle name="Normal 47 2 2 2 2 2 5 3" xfId="27131" xr:uid="{00000000-0005-0000-0000-0000FE690000}"/>
    <cellStyle name="Normal 47 2 2 2 2 2 6" xfId="7012" xr:uid="{00000000-0005-0000-0000-0000671B0000}"/>
    <cellStyle name="Normal 47 2 2 2 2 2 6 3" xfId="22114" xr:uid="{00000000-0005-0000-0000-000065560000}"/>
    <cellStyle name="Normal 47 2 2 2 2 2 8" xfId="17101" xr:uid="{00000000-0005-0000-0000-0000D0420000}"/>
    <cellStyle name="Normal 47 2 2 2 2 3" xfId="2359" xr:uid="{00000000-0005-0000-0000-00003A090000}"/>
    <cellStyle name="Normal 47 2 2 2 2 3 2" xfId="4049" xr:uid="{00000000-0005-0000-0000-0000D40F0000}"/>
    <cellStyle name="Normal 47 2 2 2 2 3 2 2" xfId="14122" xr:uid="{00000000-0005-0000-0000-00002D370000}"/>
    <cellStyle name="Normal 47 2 2 2 2 3 2 2 3" xfId="29220" xr:uid="{00000000-0005-0000-0000-000027720000}"/>
    <cellStyle name="Normal 47 2 2 2 2 3 2 3" xfId="9102" xr:uid="{00000000-0005-0000-0000-000091230000}"/>
    <cellStyle name="Normal 47 2 2 2 2 3 2 3 3" xfId="24203" xr:uid="{00000000-0005-0000-0000-00008E5E0000}"/>
    <cellStyle name="Normal 47 2 2 2 2 3 2 5" xfId="19190" xr:uid="{00000000-0005-0000-0000-0000F94A0000}"/>
    <cellStyle name="Normal 47 2 2 2 2 3 3" xfId="5741" xr:uid="{00000000-0005-0000-0000-000070160000}"/>
    <cellStyle name="Normal 47 2 2 2 2 3 3 2" xfId="15793" xr:uid="{00000000-0005-0000-0000-0000B43D0000}"/>
    <cellStyle name="Normal 47 2 2 2 2 3 3 2 3" xfId="30891" xr:uid="{00000000-0005-0000-0000-0000AE780000}"/>
    <cellStyle name="Normal 47 2 2 2 2 3 3 3" xfId="10773" xr:uid="{00000000-0005-0000-0000-0000182A0000}"/>
    <cellStyle name="Normal 47 2 2 2 2 3 3 3 3" xfId="25874" xr:uid="{00000000-0005-0000-0000-000015650000}"/>
    <cellStyle name="Normal 47 2 2 2 2 3 3 5" xfId="20861" xr:uid="{00000000-0005-0000-0000-000080510000}"/>
    <cellStyle name="Normal 47 2 2 2 2 3 4" xfId="12451" xr:uid="{00000000-0005-0000-0000-0000A6300000}"/>
    <cellStyle name="Normal 47 2 2 2 2 3 4 3" xfId="27549" xr:uid="{00000000-0005-0000-0000-0000A06B0000}"/>
    <cellStyle name="Normal 47 2 2 2 2 3 5" xfId="7430" xr:uid="{00000000-0005-0000-0000-0000091D0000}"/>
    <cellStyle name="Normal 47 2 2 2 2 3 5 3" xfId="22532" xr:uid="{00000000-0005-0000-0000-000007580000}"/>
    <cellStyle name="Normal 47 2 2 2 2 3 7" xfId="17519" xr:uid="{00000000-0005-0000-0000-000072440000}"/>
    <cellStyle name="Normal 47 2 2 2 2 4" xfId="3212" xr:uid="{00000000-0005-0000-0000-00008F0C0000}"/>
    <cellStyle name="Normal 47 2 2 2 2 4 2" xfId="13286" xr:uid="{00000000-0005-0000-0000-0000E9330000}"/>
    <cellStyle name="Normal 47 2 2 2 2 4 2 3" xfId="28384" xr:uid="{00000000-0005-0000-0000-0000E36E0000}"/>
    <cellStyle name="Normal 47 2 2 2 2 4 3" xfId="8266" xr:uid="{00000000-0005-0000-0000-00004D200000}"/>
    <cellStyle name="Normal 47 2 2 2 2 4 3 3" xfId="23367" xr:uid="{00000000-0005-0000-0000-00004A5B0000}"/>
    <cellStyle name="Normal 47 2 2 2 2 4 5" xfId="18354" xr:uid="{00000000-0005-0000-0000-0000B5470000}"/>
    <cellStyle name="Normal 47 2 2 2 2 5" xfId="4905" xr:uid="{00000000-0005-0000-0000-00002C130000}"/>
    <cellStyle name="Normal 47 2 2 2 2 5 2" xfId="14957" xr:uid="{00000000-0005-0000-0000-0000703A0000}"/>
    <cellStyle name="Normal 47 2 2 2 2 5 2 3" xfId="30055" xr:uid="{00000000-0005-0000-0000-00006A750000}"/>
    <cellStyle name="Normal 47 2 2 2 2 5 3" xfId="9937" xr:uid="{00000000-0005-0000-0000-0000D4260000}"/>
    <cellStyle name="Normal 47 2 2 2 2 5 3 3" xfId="25038" xr:uid="{00000000-0005-0000-0000-0000D1610000}"/>
    <cellStyle name="Normal 47 2 2 2 2 5 5" xfId="20025" xr:uid="{00000000-0005-0000-0000-00003C4E0000}"/>
    <cellStyle name="Normal 47 2 2 2 2 6" xfId="11615" xr:uid="{00000000-0005-0000-0000-0000622D0000}"/>
    <cellStyle name="Normal 47 2 2 2 2 6 3" xfId="26713" xr:uid="{00000000-0005-0000-0000-00005C680000}"/>
    <cellStyle name="Normal 47 2 2 2 2 7" xfId="6594" xr:uid="{00000000-0005-0000-0000-0000C5190000}"/>
    <cellStyle name="Normal 47 2 2 2 2 7 3" xfId="21696" xr:uid="{00000000-0005-0000-0000-0000C3540000}"/>
    <cellStyle name="Normal 47 2 2 2 2 9" xfId="16683" xr:uid="{00000000-0005-0000-0000-00002E410000}"/>
    <cellStyle name="Normal 47 2 2 2 3" xfId="1730" xr:uid="{00000000-0005-0000-0000-0000C5060000}"/>
    <cellStyle name="Normal 47 2 2 2 3 2" xfId="2569" xr:uid="{00000000-0005-0000-0000-00000C0A0000}"/>
    <cellStyle name="Normal 47 2 2 2 3 2 2" xfId="4259" xr:uid="{00000000-0005-0000-0000-0000A6100000}"/>
    <cellStyle name="Normal 47 2 2 2 3 2 2 2" xfId="14332" xr:uid="{00000000-0005-0000-0000-0000FF370000}"/>
    <cellStyle name="Normal 47 2 2 2 3 2 2 2 3" xfId="29430" xr:uid="{00000000-0005-0000-0000-0000F9720000}"/>
    <cellStyle name="Normal 47 2 2 2 3 2 2 3" xfId="9312" xr:uid="{00000000-0005-0000-0000-000063240000}"/>
    <cellStyle name="Normal 47 2 2 2 3 2 2 3 3" xfId="24413" xr:uid="{00000000-0005-0000-0000-0000605F0000}"/>
    <cellStyle name="Normal 47 2 2 2 3 2 2 5" xfId="19400" xr:uid="{00000000-0005-0000-0000-0000CB4B0000}"/>
    <cellStyle name="Normal 47 2 2 2 3 2 3" xfId="5951" xr:uid="{00000000-0005-0000-0000-000042170000}"/>
    <cellStyle name="Normal 47 2 2 2 3 2 3 2" xfId="16003" xr:uid="{00000000-0005-0000-0000-0000863E0000}"/>
    <cellStyle name="Normal 47 2 2 2 3 2 3 2 3" xfId="31101" xr:uid="{00000000-0005-0000-0000-000080790000}"/>
    <cellStyle name="Normal 47 2 2 2 3 2 3 3" xfId="10983" xr:uid="{00000000-0005-0000-0000-0000EA2A0000}"/>
    <cellStyle name="Normal 47 2 2 2 3 2 3 3 3" xfId="26084" xr:uid="{00000000-0005-0000-0000-0000E7650000}"/>
    <cellStyle name="Normal 47 2 2 2 3 2 3 5" xfId="21071" xr:uid="{00000000-0005-0000-0000-000052520000}"/>
    <cellStyle name="Normal 47 2 2 2 3 2 4" xfId="12661" xr:uid="{00000000-0005-0000-0000-000078310000}"/>
    <cellStyle name="Normal 47 2 2 2 3 2 4 3" xfId="27759" xr:uid="{00000000-0005-0000-0000-0000726C0000}"/>
    <cellStyle name="Normal 47 2 2 2 3 2 5" xfId="7640" xr:uid="{00000000-0005-0000-0000-0000DB1D0000}"/>
    <cellStyle name="Normal 47 2 2 2 3 2 5 3" xfId="22742" xr:uid="{00000000-0005-0000-0000-0000D9580000}"/>
    <cellStyle name="Normal 47 2 2 2 3 2 7" xfId="17729" xr:uid="{00000000-0005-0000-0000-000044450000}"/>
    <cellStyle name="Normal 47 2 2 2 3 3" xfId="3422" xr:uid="{00000000-0005-0000-0000-0000610D0000}"/>
    <cellStyle name="Normal 47 2 2 2 3 3 2" xfId="13496" xr:uid="{00000000-0005-0000-0000-0000BB340000}"/>
    <cellStyle name="Normal 47 2 2 2 3 3 2 3" xfId="28594" xr:uid="{00000000-0005-0000-0000-0000B56F0000}"/>
    <cellStyle name="Normal 47 2 2 2 3 3 3" xfId="8476" xr:uid="{00000000-0005-0000-0000-00001F210000}"/>
    <cellStyle name="Normal 47 2 2 2 3 3 3 3" xfId="23577" xr:uid="{00000000-0005-0000-0000-00001C5C0000}"/>
    <cellStyle name="Normal 47 2 2 2 3 3 5" xfId="18564" xr:uid="{00000000-0005-0000-0000-000087480000}"/>
    <cellStyle name="Normal 47 2 2 2 3 4" xfId="5115" xr:uid="{00000000-0005-0000-0000-0000FE130000}"/>
    <cellStyle name="Normal 47 2 2 2 3 4 2" xfId="15167" xr:uid="{00000000-0005-0000-0000-0000423B0000}"/>
    <cellStyle name="Normal 47 2 2 2 3 4 2 3" xfId="30265" xr:uid="{00000000-0005-0000-0000-00003C760000}"/>
    <cellStyle name="Normal 47 2 2 2 3 4 3" xfId="10147" xr:uid="{00000000-0005-0000-0000-0000A6270000}"/>
    <cellStyle name="Normal 47 2 2 2 3 4 3 3" xfId="25248" xr:uid="{00000000-0005-0000-0000-0000A3620000}"/>
    <cellStyle name="Normal 47 2 2 2 3 4 5" xfId="20235" xr:uid="{00000000-0005-0000-0000-00000E4F0000}"/>
    <cellStyle name="Normal 47 2 2 2 3 5" xfId="11825" xr:uid="{00000000-0005-0000-0000-0000342E0000}"/>
    <cellStyle name="Normal 47 2 2 2 3 5 3" xfId="26923" xr:uid="{00000000-0005-0000-0000-00002E690000}"/>
    <cellStyle name="Normal 47 2 2 2 3 6" xfId="6804" xr:uid="{00000000-0005-0000-0000-0000971A0000}"/>
    <cellStyle name="Normal 47 2 2 2 3 6 3" xfId="21906" xr:uid="{00000000-0005-0000-0000-000095550000}"/>
    <cellStyle name="Normal 47 2 2 2 3 8" xfId="16893" xr:uid="{00000000-0005-0000-0000-000000420000}"/>
    <cellStyle name="Normal 47 2 2 2 4" xfId="2151" xr:uid="{00000000-0005-0000-0000-00006A080000}"/>
    <cellStyle name="Normal 47 2 2 2 4 2" xfId="3841" xr:uid="{00000000-0005-0000-0000-0000040F0000}"/>
    <cellStyle name="Normal 47 2 2 2 4 2 2" xfId="13914" xr:uid="{00000000-0005-0000-0000-00005D360000}"/>
    <cellStyle name="Normal 47 2 2 2 4 2 2 3" xfId="29012" xr:uid="{00000000-0005-0000-0000-000057710000}"/>
    <cellStyle name="Normal 47 2 2 2 4 2 3" xfId="8894" xr:uid="{00000000-0005-0000-0000-0000C1220000}"/>
    <cellStyle name="Normal 47 2 2 2 4 2 3 3" xfId="23995" xr:uid="{00000000-0005-0000-0000-0000BE5D0000}"/>
    <cellStyle name="Normal 47 2 2 2 4 2 5" xfId="18982" xr:uid="{00000000-0005-0000-0000-0000294A0000}"/>
    <cellStyle name="Normal 47 2 2 2 4 3" xfId="5533" xr:uid="{00000000-0005-0000-0000-0000A0150000}"/>
    <cellStyle name="Normal 47 2 2 2 4 3 2" xfId="15585" xr:uid="{00000000-0005-0000-0000-0000E43C0000}"/>
    <cellStyle name="Normal 47 2 2 2 4 3 2 3" xfId="30683" xr:uid="{00000000-0005-0000-0000-0000DE770000}"/>
    <cellStyle name="Normal 47 2 2 2 4 3 3" xfId="10565" xr:uid="{00000000-0005-0000-0000-000048290000}"/>
    <cellStyle name="Normal 47 2 2 2 4 3 3 3" xfId="25666" xr:uid="{00000000-0005-0000-0000-000045640000}"/>
    <cellStyle name="Normal 47 2 2 2 4 3 5" xfId="20653" xr:uid="{00000000-0005-0000-0000-0000B0500000}"/>
    <cellStyle name="Normal 47 2 2 2 4 4" xfId="12243" xr:uid="{00000000-0005-0000-0000-0000D62F0000}"/>
    <cellStyle name="Normal 47 2 2 2 4 4 3" xfId="27341" xr:uid="{00000000-0005-0000-0000-0000D06A0000}"/>
    <cellStyle name="Normal 47 2 2 2 4 5" xfId="7222" xr:uid="{00000000-0005-0000-0000-0000391C0000}"/>
    <cellStyle name="Normal 47 2 2 2 4 5 3" xfId="22324" xr:uid="{00000000-0005-0000-0000-000037570000}"/>
    <cellStyle name="Normal 47 2 2 2 4 7" xfId="17311" xr:uid="{00000000-0005-0000-0000-0000A2430000}"/>
    <cellStyle name="Normal 47 2 2 2 5" xfId="3004" xr:uid="{00000000-0005-0000-0000-0000BF0B0000}"/>
    <cellStyle name="Normal 47 2 2 2 5 2" xfId="13078" xr:uid="{00000000-0005-0000-0000-000019330000}"/>
    <cellStyle name="Normal 47 2 2 2 5 2 3" xfId="28176" xr:uid="{00000000-0005-0000-0000-0000136E0000}"/>
    <cellStyle name="Normal 47 2 2 2 5 3" xfId="8058" xr:uid="{00000000-0005-0000-0000-00007D1F0000}"/>
    <cellStyle name="Normal 47 2 2 2 5 3 3" xfId="23159" xr:uid="{00000000-0005-0000-0000-00007A5A0000}"/>
    <cellStyle name="Normal 47 2 2 2 5 5" xfId="18146" xr:uid="{00000000-0005-0000-0000-0000E5460000}"/>
    <cellStyle name="Normal 47 2 2 2 6" xfId="4697" xr:uid="{00000000-0005-0000-0000-00005C120000}"/>
    <cellStyle name="Normal 47 2 2 2 6 2" xfId="14749" xr:uid="{00000000-0005-0000-0000-0000A0390000}"/>
    <cellStyle name="Normal 47 2 2 2 6 2 3" xfId="29847" xr:uid="{00000000-0005-0000-0000-00009A740000}"/>
    <cellStyle name="Normal 47 2 2 2 6 3" xfId="9729" xr:uid="{00000000-0005-0000-0000-000004260000}"/>
    <cellStyle name="Normal 47 2 2 2 6 3 3" xfId="24830" xr:uid="{00000000-0005-0000-0000-000001610000}"/>
    <cellStyle name="Normal 47 2 2 2 6 5" xfId="19817" xr:uid="{00000000-0005-0000-0000-00006C4D0000}"/>
    <cellStyle name="Normal 47 2 2 2 7" xfId="11407" xr:uid="{00000000-0005-0000-0000-0000922C0000}"/>
    <cellStyle name="Normal 47 2 2 2 7 3" xfId="26505" xr:uid="{00000000-0005-0000-0000-00008C670000}"/>
    <cellStyle name="Normal 47 2 2 2 8" xfId="6386" xr:uid="{00000000-0005-0000-0000-0000F5180000}"/>
    <cellStyle name="Normal 47 2 2 2 8 3" xfId="21488" xr:uid="{00000000-0005-0000-0000-0000F3530000}"/>
    <cellStyle name="Normal 47 2 2 3" xfId="1413" xr:uid="{00000000-0005-0000-0000-000088050000}"/>
    <cellStyle name="Normal 47 2 2 3 2" xfId="1834" xr:uid="{00000000-0005-0000-0000-00002D070000}"/>
    <cellStyle name="Normal 47 2 2 3 2 2" xfId="2673" xr:uid="{00000000-0005-0000-0000-0000740A0000}"/>
    <cellStyle name="Normal 47 2 2 3 2 2 2" xfId="4363" xr:uid="{00000000-0005-0000-0000-00000E110000}"/>
    <cellStyle name="Normal 47 2 2 3 2 2 2 2" xfId="14436" xr:uid="{00000000-0005-0000-0000-000067380000}"/>
    <cellStyle name="Normal 47 2 2 3 2 2 2 2 3" xfId="29534" xr:uid="{00000000-0005-0000-0000-000061730000}"/>
    <cellStyle name="Normal 47 2 2 3 2 2 2 3" xfId="9416" xr:uid="{00000000-0005-0000-0000-0000CB240000}"/>
    <cellStyle name="Normal 47 2 2 3 2 2 2 3 3" xfId="24517" xr:uid="{00000000-0005-0000-0000-0000C85F0000}"/>
    <cellStyle name="Normal 47 2 2 3 2 2 2 5" xfId="19504" xr:uid="{00000000-0005-0000-0000-0000334C0000}"/>
    <cellStyle name="Normal 47 2 2 3 2 2 3" xfId="6055" xr:uid="{00000000-0005-0000-0000-0000AA170000}"/>
    <cellStyle name="Normal 47 2 2 3 2 2 3 2" xfId="16107" xr:uid="{00000000-0005-0000-0000-0000EE3E0000}"/>
    <cellStyle name="Normal 47 2 2 3 2 2 3 2 3" xfId="31205" xr:uid="{00000000-0005-0000-0000-0000E8790000}"/>
    <cellStyle name="Normal 47 2 2 3 2 2 3 3" xfId="11087" xr:uid="{00000000-0005-0000-0000-0000522B0000}"/>
    <cellStyle name="Normal 47 2 2 3 2 2 3 3 3" xfId="26188" xr:uid="{00000000-0005-0000-0000-00004F660000}"/>
    <cellStyle name="Normal 47 2 2 3 2 2 3 5" xfId="21175" xr:uid="{00000000-0005-0000-0000-0000BA520000}"/>
    <cellStyle name="Normal 47 2 2 3 2 2 4" xfId="12765" xr:uid="{00000000-0005-0000-0000-0000E0310000}"/>
    <cellStyle name="Normal 47 2 2 3 2 2 4 3" xfId="27863" xr:uid="{00000000-0005-0000-0000-0000DA6C0000}"/>
    <cellStyle name="Normal 47 2 2 3 2 2 5" xfId="7744" xr:uid="{00000000-0005-0000-0000-0000431E0000}"/>
    <cellStyle name="Normal 47 2 2 3 2 2 5 3" xfId="22846" xr:uid="{00000000-0005-0000-0000-000041590000}"/>
    <cellStyle name="Normal 47 2 2 3 2 2 7" xfId="17833" xr:uid="{00000000-0005-0000-0000-0000AC450000}"/>
    <cellStyle name="Normal 47 2 2 3 2 3" xfId="3526" xr:uid="{00000000-0005-0000-0000-0000C90D0000}"/>
    <cellStyle name="Normal 47 2 2 3 2 3 2" xfId="13600" xr:uid="{00000000-0005-0000-0000-000023350000}"/>
    <cellStyle name="Normal 47 2 2 3 2 3 2 3" xfId="28698" xr:uid="{00000000-0005-0000-0000-00001D700000}"/>
    <cellStyle name="Normal 47 2 2 3 2 3 3" xfId="8580" xr:uid="{00000000-0005-0000-0000-000087210000}"/>
    <cellStyle name="Normal 47 2 2 3 2 3 3 3" xfId="23681" xr:uid="{00000000-0005-0000-0000-0000845C0000}"/>
    <cellStyle name="Normal 47 2 2 3 2 3 5" xfId="18668" xr:uid="{00000000-0005-0000-0000-0000EF480000}"/>
    <cellStyle name="Normal 47 2 2 3 2 4" xfId="5219" xr:uid="{00000000-0005-0000-0000-000066140000}"/>
    <cellStyle name="Normal 47 2 2 3 2 4 2" xfId="15271" xr:uid="{00000000-0005-0000-0000-0000AA3B0000}"/>
    <cellStyle name="Normal 47 2 2 3 2 4 2 3" xfId="30369" xr:uid="{00000000-0005-0000-0000-0000A4760000}"/>
    <cellStyle name="Normal 47 2 2 3 2 4 3" xfId="10251" xr:uid="{00000000-0005-0000-0000-00000E280000}"/>
    <cellStyle name="Normal 47 2 2 3 2 4 3 3" xfId="25352" xr:uid="{00000000-0005-0000-0000-00000B630000}"/>
    <cellStyle name="Normal 47 2 2 3 2 4 5" xfId="20339" xr:uid="{00000000-0005-0000-0000-0000764F0000}"/>
    <cellStyle name="Normal 47 2 2 3 2 5" xfId="11929" xr:uid="{00000000-0005-0000-0000-00009C2E0000}"/>
    <cellStyle name="Normal 47 2 2 3 2 5 3" xfId="27027" xr:uid="{00000000-0005-0000-0000-000096690000}"/>
    <cellStyle name="Normal 47 2 2 3 2 6" xfId="6908" xr:uid="{00000000-0005-0000-0000-0000FF1A0000}"/>
    <cellStyle name="Normal 47 2 2 3 2 6 3" xfId="22010" xr:uid="{00000000-0005-0000-0000-0000FD550000}"/>
    <cellStyle name="Normal 47 2 2 3 2 8" xfId="16997" xr:uid="{00000000-0005-0000-0000-000068420000}"/>
    <cellStyle name="Normal 47 2 2 3 3" xfId="2255" xr:uid="{00000000-0005-0000-0000-0000D2080000}"/>
    <cellStyle name="Normal 47 2 2 3 3 2" xfId="3945" xr:uid="{00000000-0005-0000-0000-00006C0F0000}"/>
    <cellStyle name="Normal 47 2 2 3 3 2 2" xfId="14018" xr:uid="{00000000-0005-0000-0000-0000C5360000}"/>
    <cellStyle name="Normal 47 2 2 3 3 2 2 3" xfId="29116" xr:uid="{00000000-0005-0000-0000-0000BF710000}"/>
    <cellStyle name="Normal 47 2 2 3 3 2 3" xfId="8998" xr:uid="{00000000-0005-0000-0000-000029230000}"/>
    <cellStyle name="Normal 47 2 2 3 3 2 3 3" xfId="24099" xr:uid="{00000000-0005-0000-0000-0000265E0000}"/>
    <cellStyle name="Normal 47 2 2 3 3 2 5" xfId="19086" xr:uid="{00000000-0005-0000-0000-0000914A0000}"/>
    <cellStyle name="Normal 47 2 2 3 3 3" xfId="5637" xr:uid="{00000000-0005-0000-0000-000008160000}"/>
    <cellStyle name="Normal 47 2 2 3 3 3 2" xfId="15689" xr:uid="{00000000-0005-0000-0000-00004C3D0000}"/>
    <cellStyle name="Normal 47 2 2 3 3 3 2 3" xfId="30787" xr:uid="{00000000-0005-0000-0000-000046780000}"/>
    <cellStyle name="Normal 47 2 2 3 3 3 3" xfId="10669" xr:uid="{00000000-0005-0000-0000-0000B0290000}"/>
    <cellStyle name="Normal 47 2 2 3 3 3 3 3" xfId="25770" xr:uid="{00000000-0005-0000-0000-0000AD640000}"/>
    <cellStyle name="Normal 47 2 2 3 3 3 5" xfId="20757" xr:uid="{00000000-0005-0000-0000-000018510000}"/>
    <cellStyle name="Normal 47 2 2 3 3 4" xfId="12347" xr:uid="{00000000-0005-0000-0000-00003E300000}"/>
    <cellStyle name="Normal 47 2 2 3 3 4 3" xfId="27445" xr:uid="{00000000-0005-0000-0000-0000386B0000}"/>
    <cellStyle name="Normal 47 2 2 3 3 5" xfId="7326" xr:uid="{00000000-0005-0000-0000-0000A11C0000}"/>
    <cellStyle name="Normal 47 2 2 3 3 5 3" xfId="22428" xr:uid="{00000000-0005-0000-0000-00009F570000}"/>
    <cellStyle name="Normal 47 2 2 3 3 7" xfId="17415" xr:uid="{00000000-0005-0000-0000-00000A440000}"/>
    <cellStyle name="Normal 47 2 2 3 4" xfId="3108" xr:uid="{00000000-0005-0000-0000-0000270C0000}"/>
    <cellStyle name="Normal 47 2 2 3 4 2" xfId="13182" xr:uid="{00000000-0005-0000-0000-000081330000}"/>
    <cellStyle name="Normal 47 2 2 3 4 2 3" xfId="28280" xr:uid="{00000000-0005-0000-0000-00007B6E0000}"/>
    <cellStyle name="Normal 47 2 2 3 4 3" xfId="8162" xr:uid="{00000000-0005-0000-0000-0000E51F0000}"/>
    <cellStyle name="Normal 47 2 2 3 4 3 3" xfId="23263" xr:uid="{00000000-0005-0000-0000-0000E25A0000}"/>
    <cellStyle name="Normal 47 2 2 3 4 5" xfId="18250" xr:uid="{00000000-0005-0000-0000-00004D470000}"/>
    <cellStyle name="Normal 47 2 2 3 5" xfId="4801" xr:uid="{00000000-0005-0000-0000-0000C4120000}"/>
    <cellStyle name="Normal 47 2 2 3 5 2" xfId="14853" xr:uid="{00000000-0005-0000-0000-0000083A0000}"/>
    <cellStyle name="Normal 47 2 2 3 5 2 3" xfId="29951" xr:uid="{00000000-0005-0000-0000-000002750000}"/>
    <cellStyle name="Normal 47 2 2 3 5 3" xfId="9833" xr:uid="{00000000-0005-0000-0000-00006C260000}"/>
    <cellStyle name="Normal 47 2 2 3 5 3 3" xfId="24934" xr:uid="{00000000-0005-0000-0000-000069610000}"/>
    <cellStyle name="Normal 47 2 2 3 5 5" xfId="19921" xr:uid="{00000000-0005-0000-0000-0000D44D0000}"/>
    <cellStyle name="Normal 47 2 2 3 6" xfId="11511" xr:uid="{00000000-0005-0000-0000-0000FA2C0000}"/>
    <cellStyle name="Normal 47 2 2 3 6 3" xfId="26609" xr:uid="{00000000-0005-0000-0000-0000F4670000}"/>
    <cellStyle name="Normal 47 2 2 3 7" xfId="6490" xr:uid="{00000000-0005-0000-0000-00005D190000}"/>
    <cellStyle name="Normal 47 2 2 3 7 3" xfId="21592" xr:uid="{00000000-0005-0000-0000-00005B540000}"/>
    <cellStyle name="Normal 47 2 2 3 9" xfId="16579" xr:uid="{00000000-0005-0000-0000-0000C6400000}"/>
    <cellStyle name="Normal 47 2 2 4" xfId="1626" xr:uid="{00000000-0005-0000-0000-00005D060000}"/>
    <cellStyle name="Normal 47 2 2 4 2" xfId="2465" xr:uid="{00000000-0005-0000-0000-0000A4090000}"/>
    <cellStyle name="Normal 47 2 2 4 2 2" xfId="4155" xr:uid="{00000000-0005-0000-0000-00003E100000}"/>
    <cellStyle name="Normal 47 2 2 4 2 2 2" xfId="14228" xr:uid="{00000000-0005-0000-0000-000097370000}"/>
    <cellStyle name="Normal 47 2 2 4 2 2 2 3" xfId="29326" xr:uid="{00000000-0005-0000-0000-000091720000}"/>
    <cellStyle name="Normal 47 2 2 4 2 2 3" xfId="9208" xr:uid="{00000000-0005-0000-0000-0000FB230000}"/>
    <cellStyle name="Normal 47 2 2 4 2 2 3 3" xfId="24309" xr:uid="{00000000-0005-0000-0000-0000F85E0000}"/>
    <cellStyle name="Normal 47 2 2 4 2 2 5" xfId="19296" xr:uid="{00000000-0005-0000-0000-0000634B0000}"/>
    <cellStyle name="Normal 47 2 2 4 2 3" xfId="5847" xr:uid="{00000000-0005-0000-0000-0000DA160000}"/>
    <cellStyle name="Normal 47 2 2 4 2 3 2" xfId="15899" xr:uid="{00000000-0005-0000-0000-00001E3E0000}"/>
    <cellStyle name="Normal 47 2 2 4 2 3 2 3" xfId="30997" xr:uid="{00000000-0005-0000-0000-000018790000}"/>
    <cellStyle name="Normal 47 2 2 4 2 3 3" xfId="10879" xr:uid="{00000000-0005-0000-0000-0000822A0000}"/>
    <cellStyle name="Normal 47 2 2 4 2 3 3 3" xfId="25980" xr:uid="{00000000-0005-0000-0000-00007F650000}"/>
    <cellStyle name="Normal 47 2 2 4 2 3 5" xfId="20967" xr:uid="{00000000-0005-0000-0000-0000EA510000}"/>
    <cellStyle name="Normal 47 2 2 4 2 4" xfId="12557" xr:uid="{00000000-0005-0000-0000-000010310000}"/>
    <cellStyle name="Normal 47 2 2 4 2 4 3" xfId="27655" xr:uid="{00000000-0005-0000-0000-00000A6C0000}"/>
    <cellStyle name="Normal 47 2 2 4 2 5" xfId="7536" xr:uid="{00000000-0005-0000-0000-0000731D0000}"/>
    <cellStyle name="Normal 47 2 2 4 2 5 3" xfId="22638" xr:uid="{00000000-0005-0000-0000-000071580000}"/>
    <cellStyle name="Normal 47 2 2 4 2 7" xfId="17625" xr:uid="{00000000-0005-0000-0000-0000DC440000}"/>
    <cellStyle name="Normal 47 2 2 4 3" xfId="3318" xr:uid="{00000000-0005-0000-0000-0000F90C0000}"/>
    <cellStyle name="Normal 47 2 2 4 3 2" xfId="13392" xr:uid="{00000000-0005-0000-0000-000053340000}"/>
    <cellStyle name="Normal 47 2 2 4 3 2 3" xfId="28490" xr:uid="{00000000-0005-0000-0000-00004D6F0000}"/>
    <cellStyle name="Normal 47 2 2 4 3 3" xfId="8372" xr:uid="{00000000-0005-0000-0000-0000B7200000}"/>
    <cellStyle name="Normal 47 2 2 4 3 3 3" xfId="23473" xr:uid="{00000000-0005-0000-0000-0000B45B0000}"/>
    <cellStyle name="Normal 47 2 2 4 3 5" xfId="18460" xr:uid="{00000000-0005-0000-0000-00001F480000}"/>
    <cellStyle name="Normal 47 2 2 4 4" xfId="5011" xr:uid="{00000000-0005-0000-0000-000096130000}"/>
    <cellStyle name="Normal 47 2 2 4 4 2" xfId="15063" xr:uid="{00000000-0005-0000-0000-0000DA3A0000}"/>
    <cellStyle name="Normal 47 2 2 4 4 2 3" xfId="30161" xr:uid="{00000000-0005-0000-0000-0000D4750000}"/>
    <cellStyle name="Normal 47 2 2 4 4 3" xfId="10043" xr:uid="{00000000-0005-0000-0000-00003E270000}"/>
    <cellStyle name="Normal 47 2 2 4 4 3 3" xfId="25144" xr:uid="{00000000-0005-0000-0000-00003B620000}"/>
    <cellStyle name="Normal 47 2 2 4 4 5" xfId="20131" xr:uid="{00000000-0005-0000-0000-0000A64E0000}"/>
    <cellStyle name="Normal 47 2 2 4 5" xfId="11721" xr:uid="{00000000-0005-0000-0000-0000CC2D0000}"/>
    <cellStyle name="Normal 47 2 2 4 5 3" xfId="26819" xr:uid="{00000000-0005-0000-0000-0000C6680000}"/>
    <cellStyle name="Normal 47 2 2 4 6" xfId="6700" xr:uid="{00000000-0005-0000-0000-00002F1A0000}"/>
    <cellStyle name="Normal 47 2 2 4 6 3" xfId="21802" xr:uid="{00000000-0005-0000-0000-00002D550000}"/>
    <cellStyle name="Normal 47 2 2 4 8" xfId="16789" xr:uid="{00000000-0005-0000-0000-000098410000}"/>
    <cellStyle name="Normal 47 2 2 5" xfId="2047" xr:uid="{00000000-0005-0000-0000-000002080000}"/>
    <cellStyle name="Normal 47 2 2 5 2" xfId="3737" xr:uid="{00000000-0005-0000-0000-00009C0E0000}"/>
    <cellStyle name="Normal 47 2 2 5 2 2" xfId="13810" xr:uid="{00000000-0005-0000-0000-0000F5350000}"/>
    <cellStyle name="Normal 47 2 2 5 2 2 3" xfId="28908" xr:uid="{00000000-0005-0000-0000-0000EF700000}"/>
    <cellStyle name="Normal 47 2 2 5 2 3" xfId="8790" xr:uid="{00000000-0005-0000-0000-000059220000}"/>
    <cellStyle name="Normal 47 2 2 5 2 3 3" xfId="23891" xr:uid="{00000000-0005-0000-0000-0000565D0000}"/>
    <cellStyle name="Normal 47 2 2 5 2 5" xfId="18878" xr:uid="{00000000-0005-0000-0000-0000C1490000}"/>
    <cellStyle name="Normal 47 2 2 5 3" xfId="5429" xr:uid="{00000000-0005-0000-0000-000038150000}"/>
    <cellStyle name="Normal 47 2 2 5 3 2" xfId="15481" xr:uid="{00000000-0005-0000-0000-00007C3C0000}"/>
    <cellStyle name="Normal 47 2 2 5 3 2 3" xfId="30579" xr:uid="{00000000-0005-0000-0000-000076770000}"/>
    <cellStyle name="Normal 47 2 2 5 3 3" xfId="10461" xr:uid="{00000000-0005-0000-0000-0000E0280000}"/>
    <cellStyle name="Normal 47 2 2 5 3 3 3" xfId="25562" xr:uid="{00000000-0005-0000-0000-0000DD630000}"/>
    <cellStyle name="Normal 47 2 2 5 3 5" xfId="20549" xr:uid="{00000000-0005-0000-0000-000048500000}"/>
    <cellStyle name="Normal 47 2 2 5 4" xfId="12139" xr:uid="{00000000-0005-0000-0000-00006E2F0000}"/>
    <cellStyle name="Normal 47 2 2 5 4 3" xfId="27237" xr:uid="{00000000-0005-0000-0000-0000686A0000}"/>
    <cellStyle name="Normal 47 2 2 5 5" xfId="7118" xr:uid="{00000000-0005-0000-0000-0000D11B0000}"/>
    <cellStyle name="Normal 47 2 2 5 5 3" xfId="22220" xr:uid="{00000000-0005-0000-0000-0000CF560000}"/>
    <cellStyle name="Normal 47 2 2 5 7" xfId="17207" xr:uid="{00000000-0005-0000-0000-00003A430000}"/>
    <cellStyle name="Normal 47 2 2 6" xfId="2900" xr:uid="{00000000-0005-0000-0000-0000570B0000}"/>
    <cellStyle name="Normal 47 2 2 6 2" xfId="12974" xr:uid="{00000000-0005-0000-0000-0000B1320000}"/>
    <cellStyle name="Normal 47 2 2 6 2 3" xfId="28072" xr:uid="{00000000-0005-0000-0000-0000AB6D0000}"/>
    <cellStyle name="Normal 47 2 2 6 3" xfId="7954" xr:uid="{00000000-0005-0000-0000-0000151F0000}"/>
    <cellStyle name="Normal 47 2 2 6 3 3" xfId="23055" xr:uid="{00000000-0005-0000-0000-0000125A0000}"/>
    <cellStyle name="Normal 47 2 2 6 5" xfId="18042" xr:uid="{00000000-0005-0000-0000-00007D460000}"/>
    <cellStyle name="Normal 47 2 2 7" xfId="4593" xr:uid="{00000000-0005-0000-0000-0000F4110000}"/>
    <cellStyle name="Normal 47 2 2 7 2" xfId="14645" xr:uid="{00000000-0005-0000-0000-000038390000}"/>
    <cellStyle name="Normal 47 2 2 7 2 3" xfId="29743" xr:uid="{00000000-0005-0000-0000-000032740000}"/>
    <cellStyle name="Normal 47 2 2 7 3" xfId="9625" xr:uid="{00000000-0005-0000-0000-00009C250000}"/>
    <cellStyle name="Normal 47 2 2 7 3 3" xfId="24726" xr:uid="{00000000-0005-0000-0000-000099600000}"/>
    <cellStyle name="Normal 47 2 2 7 5" xfId="19713" xr:uid="{00000000-0005-0000-0000-0000044D0000}"/>
    <cellStyle name="Normal 47 2 2 8" xfId="11303" xr:uid="{00000000-0005-0000-0000-00002A2C0000}"/>
    <cellStyle name="Normal 47 2 2 8 3" xfId="26401" xr:uid="{00000000-0005-0000-0000-000024670000}"/>
    <cellStyle name="Normal 47 2 2 9" xfId="6282" xr:uid="{00000000-0005-0000-0000-00008D180000}"/>
    <cellStyle name="Normal 47 2 2 9 3" xfId="21384" xr:uid="{00000000-0005-0000-0000-00008B530000}"/>
    <cellStyle name="Normal 47 2 3" xfId="1246" xr:uid="{00000000-0005-0000-0000-0000E1040000}"/>
    <cellStyle name="Normal 47 2 3 10" xfId="16423" xr:uid="{00000000-0005-0000-0000-00002A400000}"/>
    <cellStyle name="Normal 47 2 3 2" xfId="1465" xr:uid="{00000000-0005-0000-0000-0000BC050000}"/>
    <cellStyle name="Normal 47 2 3 2 2" xfId="1886" xr:uid="{00000000-0005-0000-0000-000061070000}"/>
    <cellStyle name="Normal 47 2 3 2 2 2" xfId="2725" xr:uid="{00000000-0005-0000-0000-0000A80A0000}"/>
    <cellStyle name="Normal 47 2 3 2 2 2 2" xfId="4415" xr:uid="{00000000-0005-0000-0000-000042110000}"/>
    <cellStyle name="Normal 47 2 3 2 2 2 2 2" xfId="14488" xr:uid="{00000000-0005-0000-0000-00009B380000}"/>
    <cellStyle name="Normal 47 2 3 2 2 2 2 2 3" xfId="29586" xr:uid="{00000000-0005-0000-0000-000095730000}"/>
    <cellStyle name="Normal 47 2 3 2 2 2 2 3" xfId="9468" xr:uid="{00000000-0005-0000-0000-0000FF240000}"/>
    <cellStyle name="Normal 47 2 3 2 2 2 2 3 3" xfId="24569" xr:uid="{00000000-0005-0000-0000-0000FC5F0000}"/>
    <cellStyle name="Normal 47 2 3 2 2 2 2 5" xfId="19556" xr:uid="{00000000-0005-0000-0000-0000674C0000}"/>
    <cellStyle name="Normal 47 2 3 2 2 2 3" xfId="6107" xr:uid="{00000000-0005-0000-0000-0000DE170000}"/>
    <cellStyle name="Normal 47 2 3 2 2 2 3 2" xfId="16159" xr:uid="{00000000-0005-0000-0000-0000223F0000}"/>
    <cellStyle name="Normal 47 2 3 2 2 2 3 2 3" xfId="31257" xr:uid="{00000000-0005-0000-0000-00001C7A0000}"/>
    <cellStyle name="Normal 47 2 3 2 2 2 3 3" xfId="11139" xr:uid="{00000000-0005-0000-0000-0000862B0000}"/>
    <cellStyle name="Normal 47 2 3 2 2 2 3 3 3" xfId="26240" xr:uid="{00000000-0005-0000-0000-000083660000}"/>
    <cellStyle name="Normal 47 2 3 2 2 2 3 5" xfId="21227" xr:uid="{00000000-0005-0000-0000-0000EE520000}"/>
    <cellStyle name="Normal 47 2 3 2 2 2 4" xfId="12817" xr:uid="{00000000-0005-0000-0000-000014320000}"/>
    <cellStyle name="Normal 47 2 3 2 2 2 4 3" xfId="27915" xr:uid="{00000000-0005-0000-0000-00000E6D0000}"/>
    <cellStyle name="Normal 47 2 3 2 2 2 5" xfId="7796" xr:uid="{00000000-0005-0000-0000-0000771E0000}"/>
    <cellStyle name="Normal 47 2 3 2 2 2 5 3" xfId="22898" xr:uid="{00000000-0005-0000-0000-000075590000}"/>
    <cellStyle name="Normal 47 2 3 2 2 2 7" xfId="17885" xr:uid="{00000000-0005-0000-0000-0000E0450000}"/>
    <cellStyle name="Normal 47 2 3 2 2 3" xfId="3578" xr:uid="{00000000-0005-0000-0000-0000FD0D0000}"/>
    <cellStyle name="Normal 47 2 3 2 2 3 2" xfId="13652" xr:uid="{00000000-0005-0000-0000-000057350000}"/>
    <cellStyle name="Normal 47 2 3 2 2 3 2 3" xfId="28750" xr:uid="{00000000-0005-0000-0000-000051700000}"/>
    <cellStyle name="Normal 47 2 3 2 2 3 3" xfId="8632" xr:uid="{00000000-0005-0000-0000-0000BB210000}"/>
    <cellStyle name="Normal 47 2 3 2 2 3 3 3" xfId="23733" xr:uid="{00000000-0005-0000-0000-0000B85C0000}"/>
    <cellStyle name="Normal 47 2 3 2 2 3 5" xfId="18720" xr:uid="{00000000-0005-0000-0000-000023490000}"/>
    <cellStyle name="Normal 47 2 3 2 2 4" xfId="5271" xr:uid="{00000000-0005-0000-0000-00009A140000}"/>
    <cellStyle name="Normal 47 2 3 2 2 4 2" xfId="15323" xr:uid="{00000000-0005-0000-0000-0000DE3B0000}"/>
    <cellStyle name="Normal 47 2 3 2 2 4 2 3" xfId="30421" xr:uid="{00000000-0005-0000-0000-0000D8760000}"/>
    <cellStyle name="Normal 47 2 3 2 2 4 3" xfId="10303" xr:uid="{00000000-0005-0000-0000-000042280000}"/>
    <cellStyle name="Normal 47 2 3 2 2 4 3 3" xfId="25404" xr:uid="{00000000-0005-0000-0000-00003F630000}"/>
    <cellStyle name="Normal 47 2 3 2 2 4 5" xfId="20391" xr:uid="{00000000-0005-0000-0000-0000AA4F0000}"/>
    <cellStyle name="Normal 47 2 3 2 2 5" xfId="11981" xr:uid="{00000000-0005-0000-0000-0000D02E0000}"/>
    <cellStyle name="Normal 47 2 3 2 2 5 3" xfId="27079" xr:uid="{00000000-0005-0000-0000-0000CA690000}"/>
    <cellStyle name="Normal 47 2 3 2 2 6" xfId="6960" xr:uid="{00000000-0005-0000-0000-0000331B0000}"/>
    <cellStyle name="Normal 47 2 3 2 2 6 3" xfId="22062" xr:uid="{00000000-0005-0000-0000-000031560000}"/>
    <cellStyle name="Normal 47 2 3 2 2 8" xfId="17049" xr:uid="{00000000-0005-0000-0000-00009C420000}"/>
    <cellStyle name="Normal 47 2 3 2 3" xfId="2307" xr:uid="{00000000-0005-0000-0000-000006090000}"/>
    <cellStyle name="Normal 47 2 3 2 3 2" xfId="3997" xr:uid="{00000000-0005-0000-0000-0000A00F0000}"/>
    <cellStyle name="Normal 47 2 3 2 3 2 2" xfId="14070" xr:uid="{00000000-0005-0000-0000-0000F9360000}"/>
    <cellStyle name="Normal 47 2 3 2 3 2 2 3" xfId="29168" xr:uid="{00000000-0005-0000-0000-0000F3710000}"/>
    <cellStyle name="Normal 47 2 3 2 3 2 3" xfId="9050" xr:uid="{00000000-0005-0000-0000-00005D230000}"/>
    <cellStyle name="Normal 47 2 3 2 3 2 3 3" xfId="24151" xr:uid="{00000000-0005-0000-0000-00005A5E0000}"/>
    <cellStyle name="Normal 47 2 3 2 3 2 5" xfId="19138" xr:uid="{00000000-0005-0000-0000-0000C54A0000}"/>
    <cellStyle name="Normal 47 2 3 2 3 3" xfId="5689" xr:uid="{00000000-0005-0000-0000-00003C160000}"/>
    <cellStyle name="Normal 47 2 3 2 3 3 2" xfId="15741" xr:uid="{00000000-0005-0000-0000-0000803D0000}"/>
    <cellStyle name="Normal 47 2 3 2 3 3 2 3" xfId="30839" xr:uid="{00000000-0005-0000-0000-00007A780000}"/>
    <cellStyle name="Normal 47 2 3 2 3 3 3" xfId="10721" xr:uid="{00000000-0005-0000-0000-0000E4290000}"/>
    <cellStyle name="Normal 47 2 3 2 3 3 3 3" xfId="25822" xr:uid="{00000000-0005-0000-0000-0000E1640000}"/>
    <cellStyle name="Normal 47 2 3 2 3 3 5" xfId="20809" xr:uid="{00000000-0005-0000-0000-00004C510000}"/>
    <cellStyle name="Normal 47 2 3 2 3 4" xfId="12399" xr:uid="{00000000-0005-0000-0000-000072300000}"/>
    <cellStyle name="Normal 47 2 3 2 3 4 3" xfId="27497" xr:uid="{00000000-0005-0000-0000-00006C6B0000}"/>
    <cellStyle name="Normal 47 2 3 2 3 5" xfId="7378" xr:uid="{00000000-0005-0000-0000-0000D51C0000}"/>
    <cellStyle name="Normal 47 2 3 2 3 5 3" xfId="22480" xr:uid="{00000000-0005-0000-0000-0000D3570000}"/>
    <cellStyle name="Normal 47 2 3 2 3 7" xfId="17467" xr:uid="{00000000-0005-0000-0000-00003E440000}"/>
    <cellStyle name="Normal 47 2 3 2 4" xfId="3160" xr:uid="{00000000-0005-0000-0000-00005B0C0000}"/>
    <cellStyle name="Normal 47 2 3 2 4 2" xfId="13234" xr:uid="{00000000-0005-0000-0000-0000B5330000}"/>
    <cellStyle name="Normal 47 2 3 2 4 2 3" xfId="28332" xr:uid="{00000000-0005-0000-0000-0000AF6E0000}"/>
    <cellStyle name="Normal 47 2 3 2 4 3" xfId="8214" xr:uid="{00000000-0005-0000-0000-000019200000}"/>
    <cellStyle name="Normal 47 2 3 2 4 3 3" xfId="23315" xr:uid="{00000000-0005-0000-0000-0000165B0000}"/>
    <cellStyle name="Normal 47 2 3 2 4 5" xfId="18302" xr:uid="{00000000-0005-0000-0000-000081470000}"/>
    <cellStyle name="Normal 47 2 3 2 5" xfId="4853" xr:uid="{00000000-0005-0000-0000-0000F8120000}"/>
    <cellStyle name="Normal 47 2 3 2 5 2" xfId="14905" xr:uid="{00000000-0005-0000-0000-00003C3A0000}"/>
    <cellStyle name="Normal 47 2 3 2 5 2 3" xfId="30003" xr:uid="{00000000-0005-0000-0000-000036750000}"/>
    <cellStyle name="Normal 47 2 3 2 5 3" xfId="9885" xr:uid="{00000000-0005-0000-0000-0000A0260000}"/>
    <cellStyle name="Normal 47 2 3 2 5 3 3" xfId="24986" xr:uid="{00000000-0005-0000-0000-00009D610000}"/>
    <cellStyle name="Normal 47 2 3 2 5 5" xfId="19973" xr:uid="{00000000-0005-0000-0000-0000084E0000}"/>
    <cellStyle name="Normal 47 2 3 2 6" xfId="11563" xr:uid="{00000000-0005-0000-0000-00002E2D0000}"/>
    <cellStyle name="Normal 47 2 3 2 6 3" xfId="26661" xr:uid="{00000000-0005-0000-0000-000028680000}"/>
    <cellStyle name="Normal 47 2 3 2 7" xfId="6542" xr:uid="{00000000-0005-0000-0000-000091190000}"/>
    <cellStyle name="Normal 47 2 3 2 7 3" xfId="21644" xr:uid="{00000000-0005-0000-0000-00008F540000}"/>
    <cellStyle name="Normal 47 2 3 2 9" xfId="16631" xr:uid="{00000000-0005-0000-0000-0000FA400000}"/>
    <cellStyle name="Normal 47 2 3 3" xfId="1678" xr:uid="{00000000-0005-0000-0000-000091060000}"/>
    <cellStyle name="Normal 47 2 3 3 2" xfId="2517" xr:uid="{00000000-0005-0000-0000-0000D8090000}"/>
    <cellStyle name="Normal 47 2 3 3 2 2" xfId="4207" xr:uid="{00000000-0005-0000-0000-000072100000}"/>
    <cellStyle name="Normal 47 2 3 3 2 2 2" xfId="14280" xr:uid="{00000000-0005-0000-0000-0000CB370000}"/>
    <cellStyle name="Normal 47 2 3 3 2 2 2 3" xfId="29378" xr:uid="{00000000-0005-0000-0000-0000C5720000}"/>
    <cellStyle name="Normal 47 2 3 3 2 2 3" xfId="9260" xr:uid="{00000000-0005-0000-0000-00002F240000}"/>
    <cellStyle name="Normal 47 2 3 3 2 2 3 3" xfId="24361" xr:uid="{00000000-0005-0000-0000-00002C5F0000}"/>
    <cellStyle name="Normal 47 2 3 3 2 2 5" xfId="19348" xr:uid="{00000000-0005-0000-0000-0000974B0000}"/>
    <cellStyle name="Normal 47 2 3 3 2 3" xfId="5899" xr:uid="{00000000-0005-0000-0000-00000E170000}"/>
    <cellStyle name="Normal 47 2 3 3 2 3 2" xfId="15951" xr:uid="{00000000-0005-0000-0000-0000523E0000}"/>
    <cellStyle name="Normal 47 2 3 3 2 3 2 3" xfId="31049" xr:uid="{00000000-0005-0000-0000-00004C790000}"/>
    <cellStyle name="Normal 47 2 3 3 2 3 3" xfId="10931" xr:uid="{00000000-0005-0000-0000-0000B62A0000}"/>
    <cellStyle name="Normal 47 2 3 3 2 3 3 3" xfId="26032" xr:uid="{00000000-0005-0000-0000-0000B3650000}"/>
    <cellStyle name="Normal 47 2 3 3 2 3 5" xfId="21019" xr:uid="{00000000-0005-0000-0000-00001E520000}"/>
    <cellStyle name="Normal 47 2 3 3 2 4" xfId="12609" xr:uid="{00000000-0005-0000-0000-000044310000}"/>
    <cellStyle name="Normal 47 2 3 3 2 4 3" xfId="27707" xr:uid="{00000000-0005-0000-0000-00003E6C0000}"/>
    <cellStyle name="Normal 47 2 3 3 2 5" xfId="7588" xr:uid="{00000000-0005-0000-0000-0000A71D0000}"/>
    <cellStyle name="Normal 47 2 3 3 2 5 3" xfId="22690" xr:uid="{00000000-0005-0000-0000-0000A5580000}"/>
    <cellStyle name="Normal 47 2 3 3 2 7" xfId="17677" xr:uid="{00000000-0005-0000-0000-000010450000}"/>
    <cellStyle name="Normal 47 2 3 3 3" xfId="3370" xr:uid="{00000000-0005-0000-0000-00002D0D0000}"/>
    <cellStyle name="Normal 47 2 3 3 3 2" xfId="13444" xr:uid="{00000000-0005-0000-0000-000087340000}"/>
    <cellStyle name="Normal 47 2 3 3 3 2 3" xfId="28542" xr:uid="{00000000-0005-0000-0000-0000816F0000}"/>
    <cellStyle name="Normal 47 2 3 3 3 3" xfId="8424" xr:uid="{00000000-0005-0000-0000-0000EB200000}"/>
    <cellStyle name="Normal 47 2 3 3 3 3 3" xfId="23525" xr:uid="{00000000-0005-0000-0000-0000E85B0000}"/>
    <cellStyle name="Normal 47 2 3 3 3 5" xfId="18512" xr:uid="{00000000-0005-0000-0000-000053480000}"/>
    <cellStyle name="Normal 47 2 3 3 4" xfId="5063" xr:uid="{00000000-0005-0000-0000-0000CA130000}"/>
    <cellStyle name="Normal 47 2 3 3 4 2" xfId="15115" xr:uid="{00000000-0005-0000-0000-00000E3B0000}"/>
    <cellStyle name="Normal 47 2 3 3 4 2 3" xfId="30213" xr:uid="{00000000-0005-0000-0000-000008760000}"/>
    <cellStyle name="Normal 47 2 3 3 4 3" xfId="10095" xr:uid="{00000000-0005-0000-0000-000072270000}"/>
    <cellStyle name="Normal 47 2 3 3 4 3 3" xfId="25196" xr:uid="{00000000-0005-0000-0000-00006F620000}"/>
    <cellStyle name="Normal 47 2 3 3 4 5" xfId="20183" xr:uid="{00000000-0005-0000-0000-0000DA4E0000}"/>
    <cellStyle name="Normal 47 2 3 3 5" xfId="11773" xr:uid="{00000000-0005-0000-0000-0000002E0000}"/>
    <cellStyle name="Normal 47 2 3 3 5 3" xfId="26871" xr:uid="{00000000-0005-0000-0000-0000FA680000}"/>
    <cellStyle name="Normal 47 2 3 3 6" xfId="6752" xr:uid="{00000000-0005-0000-0000-0000631A0000}"/>
    <cellStyle name="Normal 47 2 3 3 6 3" xfId="21854" xr:uid="{00000000-0005-0000-0000-000061550000}"/>
    <cellStyle name="Normal 47 2 3 3 8" xfId="16841" xr:uid="{00000000-0005-0000-0000-0000CC410000}"/>
    <cellStyle name="Normal 47 2 3 4" xfId="2099" xr:uid="{00000000-0005-0000-0000-000036080000}"/>
    <cellStyle name="Normal 47 2 3 4 2" xfId="3789" xr:uid="{00000000-0005-0000-0000-0000D00E0000}"/>
    <cellStyle name="Normal 47 2 3 4 2 2" xfId="13862" xr:uid="{00000000-0005-0000-0000-000029360000}"/>
    <cellStyle name="Normal 47 2 3 4 2 2 3" xfId="28960" xr:uid="{00000000-0005-0000-0000-000023710000}"/>
    <cellStyle name="Normal 47 2 3 4 2 3" xfId="8842" xr:uid="{00000000-0005-0000-0000-00008D220000}"/>
    <cellStyle name="Normal 47 2 3 4 2 3 3" xfId="23943" xr:uid="{00000000-0005-0000-0000-00008A5D0000}"/>
    <cellStyle name="Normal 47 2 3 4 2 5" xfId="18930" xr:uid="{00000000-0005-0000-0000-0000F5490000}"/>
    <cellStyle name="Normal 47 2 3 4 3" xfId="5481" xr:uid="{00000000-0005-0000-0000-00006C150000}"/>
    <cellStyle name="Normal 47 2 3 4 3 2" xfId="15533" xr:uid="{00000000-0005-0000-0000-0000B03C0000}"/>
    <cellStyle name="Normal 47 2 3 4 3 2 3" xfId="30631" xr:uid="{00000000-0005-0000-0000-0000AA770000}"/>
    <cellStyle name="Normal 47 2 3 4 3 3" xfId="10513" xr:uid="{00000000-0005-0000-0000-000014290000}"/>
    <cellStyle name="Normal 47 2 3 4 3 3 3" xfId="25614" xr:uid="{00000000-0005-0000-0000-000011640000}"/>
    <cellStyle name="Normal 47 2 3 4 3 5" xfId="20601" xr:uid="{00000000-0005-0000-0000-00007C500000}"/>
    <cellStyle name="Normal 47 2 3 4 4" xfId="12191" xr:uid="{00000000-0005-0000-0000-0000A22F0000}"/>
    <cellStyle name="Normal 47 2 3 4 4 3" xfId="27289" xr:uid="{00000000-0005-0000-0000-00009C6A0000}"/>
    <cellStyle name="Normal 47 2 3 4 5" xfId="7170" xr:uid="{00000000-0005-0000-0000-0000051C0000}"/>
    <cellStyle name="Normal 47 2 3 4 5 3" xfId="22272" xr:uid="{00000000-0005-0000-0000-000003570000}"/>
    <cellStyle name="Normal 47 2 3 4 7" xfId="17259" xr:uid="{00000000-0005-0000-0000-00006E430000}"/>
    <cellStyle name="Normal 47 2 3 5" xfId="2952" xr:uid="{00000000-0005-0000-0000-00008B0B0000}"/>
    <cellStyle name="Normal 47 2 3 5 2" xfId="13026" xr:uid="{00000000-0005-0000-0000-0000E5320000}"/>
    <cellStyle name="Normal 47 2 3 5 2 3" xfId="28124" xr:uid="{00000000-0005-0000-0000-0000DF6D0000}"/>
    <cellStyle name="Normal 47 2 3 5 3" xfId="8006" xr:uid="{00000000-0005-0000-0000-0000491F0000}"/>
    <cellStyle name="Normal 47 2 3 5 3 3" xfId="23107" xr:uid="{00000000-0005-0000-0000-0000465A0000}"/>
    <cellStyle name="Normal 47 2 3 5 5" xfId="18094" xr:uid="{00000000-0005-0000-0000-0000B1460000}"/>
    <cellStyle name="Normal 47 2 3 6" xfId="4645" xr:uid="{00000000-0005-0000-0000-000028120000}"/>
    <cellStyle name="Normal 47 2 3 6 2" xfId="14697" xr:uid="{00000000-0005-0000-0000-00006C390000}"/>
    <cellStyle name="Normal 47 2 3 6 2 3" xfId="29795" xr:uid="{00000000-0005-0000-0000-000066740000}"/>
    <cellStyle name="Normal 47 2 3 6 3" xfId="9677" xr:uid="{00000000-0005-0000-0000-0000D0250000}"/>
    <cellStyle name="Normal 47 2 3 6 3 3" xfId="24778" xr:uid="{00000000-0005-0000-0000-0000CD600000}"/>
    <cellStyle name="Normal 47 2 3 6 5" xfId="19765" xr:uid="{00000000-0005-0000-0000-0000384D0000}"/>
    <cellStyle name="Normal 47 2 3 7" xfId="11355" xr:uid="{00000000-0005-0000-0000-00005E2C0000}"/>
    <cellStyle name="Normal 47 2 3 7 3" xfId="26453" xr:uid="{00000000-0005-0000-0000-000058670000}"/>
    <cellStyle name="Normal 47 2 3 8" xfId="6334" xr:uid="{00000000-0005-0000-0000-0000C1180000}"/>
    <cellStyle name="Normal 47 2 3 8 3" xfId="21436" xr:uid="{00000000-0005-0000-0000-0000BF530000}"/>
    <cellStyle name="Normal 47 2 4" xfId="1359" xr:uid="{00000000-0005-0000-0000-000052050000}"/>
    <cellStyle name="Normal 47 2 4 2" xfId="1782" xr:uid="{00000000-0005-0000-0000-0000F9060000}"/>
    <cellStyle name="Normal 47 2 4 2 2" xfId="2621" xr:uid="{00000000-0005-0000-0000-0000400A0000}"/>
    <cellStyle name="Normal 47 2 4 2 2 2" xfId="4311" xr:uid="{00000000-0005-0000-0000-0000DA100000}"/>
    <cellStyle name="Normal 47 2 4 2 2 2 2" xfId="14384" xr:uid="{00000000-0005-0000-0000-000033380000}"/>
    <cellStyle name="Normal 47 2 4 2 2 2 2 3" xfId="29482" xr:uid="{00000000-0005-0000-0000-00002D730000}"/>
    <cellStyle name="Normal 47 2 4 2 2 2 3" xfId="9364" xr:uid="{00000000-0005-0000-0000-000097240000}"/>
    <cellStyle name="Normal 47 2 4 2 2 2 3 3" xfId="24465" xr:uid="{00000000-0005-0000-0000-0000945F0000}"/>
    <cellStyle name="Normal 47 2 4 2 2 2 5" xfId="19452" xr:uid="{00000000-0005-0000-0000-0000FF4B0000}"/>
    <cellStyle name="Normal 47 2 4 2 2 3" xfId="6003" xr:uid="{00000000-0005-0000-0000-000076170000}"/>
    <cellStyle name="Normal 47 2 4 2 2 3 2" xfId="16055" xr:uid="{00000000-0005-0000-0000-0000BA3E0000}"/>
    <cellStyle name="Normal 47 2 4 2 2 3 2 3" xfId="31153" xr:uid="{00000000-0005-0000-0000-0000B4790000}"/>
    <cellStyle name="Normal 47 2 4 2 2 3 3" xfId="11035" xr:uid="{00000000-0005-0000-0000-00001E2B0000}"/>
    <cellStyle name="Normal 47 2 4 2 2 3 3 3" xfId="26136" xr:uid="{00000000-0005-0000-0000-00001B660000}"/>
    <cellStyle name="Normal 47 2 4 2 2 3 5" xfId="21123" xr:uid="{00000000-0005-0000-0000-000086520000}"/>
    <cellStyle name="Normal 47 2 4 2 2 4" xfId="12713" xr:uid="{00000000-0005-0000-0000-0000AC310000}"/>
    <cellStyle name="Normal 47 2 4 2 2 4 3" xfId="27811" xr:uid="{00000000-0005-0000-0000-0000A66C0000}"/>
    <cellStyle name="Normal 47 2 4 2 2 5" xfId="7692" xr:uid="{00000000-0005-0000-0000-00000F1E0000}"/>
    <cellStyle name="Normal 47 2 4 2 2 5 3" xfId="22794" xr:uid="{00000000-0005-0000-0000-00000D590000}"/>
    <cellStyle name="Normal 47 2 4 2 2 7" xfId="17781" xr:uid="{00000000-0005-0000-0000-000078450000}"/>
    <cellStyle name="Normal 47 2 4 2 3" xfId="3474" xr:uid="{00000000-0005-0000-0000-0000950D0000}"/>
    <cellStyle name="Normal 47 2 4 2 3 2" xfId="13548" xr:uid="{00000000-0005-0000-0000-0000EF340000}"/>
    <cellStyle name="Normal 47 2 4 2 3 2 3" xfId="28646" xr:uid="{00000000-0005-0000-0000-0000E96F0000}"/>
    <cellStyle name="Normal 47 2 4 2 3 3" xfId="8528" xr:uid="{00000000-0005-0000-0000-000053210000}"/>
    <cellStyle name="Normal 47 2 4 2 3 3 3" xfId="23629" xr:uid="{00000000-0005-0000-0000-0000505C0000}"/>
    <cellStyle name="Normal 47 2 4 2 3 5" xfId="18616" xr:uid="{00000000-0005-0000-0000-0000BB480000}"/>
    <cellStyle name="Normal 47 2 4 2 4" xfId="5167" xr:uid="{00000000-0005-0000-0000-000032140000}"/>
    <cellStyle name="Normal 47 2 4 2 4 2" xfId="15219" xr:uid="{00000000-0005-0000-0000-0000763B0000}"/>
    <cellStyle name="Normal 47 2 4 2 4 2 3" xfId="30317" xr:uid="{00000000-0005-0000-0000-000070760000}"/>
    <cellStyle name="Normal 47 2 4 2 4 3" xfId="10199" xr:uid="{00000000-0005-0000-0000-0000DA270000}"/>
    <cellStyle name="Normal 47 2 4 2 4 3 3" xfId="25300" xr:uid="{00000000-0005-0000-0000-0000D7620000}"/>
    <cellStyle name="Normal 47 2 4 2 4 5" xfId="20287" xr:uid="{00000000-0005-0000-0000-0000424F0000}"/>
    <cellStyle name="Normal 47 2 4 2 5" xfId="11877" xr:uid="{00000000-0005-0000-0000-0000682E0000}"/>
    <cellStyle name="Normal 47 2 4 2 5 3" xfId="26975" xr:uid="{00000000-0005-0000-0000-000062690000}"/>
    <cellStyle name="Normal 47 2 4 2 6" xfId="6856" xr:uid="{00000000-0005-0000-0000-0000CB1A0000}"/>
    <cellStyle name="Normal 47 2 4 2 6 3" xfId="21958" xr:uid="{00000000-0005-0000-0000-0000C9550000}"/>
    <cellStyle name="Normal 47 2 4 2 8" xfId="16945" xr:uid="{00000000-0005-0000-0000-000034420000}"/>
    <cellStyle name="Normal 47 2 4 3" xfId="2203" xr:uid="{00000000-0005-0000-0000-00009E080000}"/>
    <cellStyle name="Normal 47 2 4 3 2" xfId="3893" xr:uid="{00000000-0005-0000-0000-0000380F0000}"/>
    <cellStyle name="Normal 47 2 4 3 2 2" xfId="13966" xr:uid="{00000000-0005-0000-0000-000091360000}"/>
    <cellStyle name="Normal 47 2 4 3 2 2 3" xfId="29064" xr:uid="{00000000-0005-0000-0000-00008B710000}"/>
    <cellStyle name="Normal 47 2 4 3 2 3" xfId="8946" xr:uid="{00000000-0005-0000-0000-0000F5220000}"/>
    <cellStyle name="Normal 47 2 4 3 2 3 3" xfId="24047" xr:uid="{00000000-0005-0000-0000-0000F25D0000}"/>
    <cellStyle name="Normal 47 2 4 3 2 5" xfId="19034" xr:uid="{00000000-0005-0000-0000-00005D4A0000}"/>
    <cellStyle name="Normal 47 2 4 3 3" xfId="5585" xr:uid="{00000000-0005-0000-0000-0000D4150000}"/>
    <cellStyle name="Normal 47 2 4 3 3 2" xfId="15637" xr:uid="{00000000-0005-0000-0000-0000183D0000}"/>
    <cellStyle name="Normal 47 2 4 3 3 2 3" xfId="30735" xr:uid="{00000000-0005-0000-0000-000012780000}"/>
    <cellStyle name="Normal 47 2 4 3 3 3" xfId="10617" xr:uid="{00000000-0005-0000-0000-00007C290000}"/>
    <cellStyle name="Normal 47 2 4 3 3 3 3" xfId="25718" xr:uid="{00000000-0005-0000-0000-000079640000}"/>
    <cellStyle name="Normal 47 2 4 3 3 5" xfId="20705" xr:uid="{00000000-0005-0000-0000-0000E4500000}"/>
    <cellStyle name="Normal 47 2 4 3 4" xfId="12295" xr:uid="{00000000-0005-0000-0000-00000A300000}"/>
    <cellStyle name="Normal 47 2 4 3 4 3" xfId="27393" xr:uid="{00000000-0005-0000-0000-0000046B0000}"/>
    <cellStyle name="Normal 47 2 4 3 5" xfId="7274" xr:uid="{00000000-0005-0000-0000-00006D1C0000}"/>
    <cellStyle name="Normal 47 2 4 3 5 3" xfId="22376" xr:uid="{00000000-0005-0000-0000-00006B570000}"/>
    <cellStyle name="Normal 47 2 4 3 7" xfId="17363" xr:uid="{00000000-0005-0000-0000-0000D6430000}"/>
    <cellStyle name="Normal 47 2 4 4" xfId="3056" xr:uid="{00000000-0005-0000-0000-0000F30B0000}"/>
    <cellStyle name="Normal 47 2 4 4 2" xfId="13130" xr:uid="{00000000-0005-0000-0000-00004D330000}"/>
    <cellStyle name="Normal 47 2 4 4 2 3" xfId="28228" xr:uid="{00000000-0005-0000-0000-0000476E0000}"/>
    <cellStyle name="Normal 47 2 4 4 3" xfId="8110" xr:uid="{00000000-0005-0000-0000-0000B11F0000}"/>
    <cellStyle name="Normal 47 2 4 4 3 3" xfId="23211" xr:uid="{00000000-0005-0000-0000-0000AE5A0000}"/>
    <cellStyle name="Normal 47 2 4 4 5" xfId="18198" xr:uid="{00000000-0005-0000-0000-000019470000}"/>
    <cellStyle name="Normal 47 2 4 5" xfId="4749" xr:uid="{00000000-0005-0000-0000-000090120000}"/>
    <cellStyle name="Normal 47 2 4 5 2" xfId="14801" xr:uid="{00000000-0005-0000-0000-0000D4390000}"/>
    <cellStyle name="Normal 47 2 4 5 2 3" xfId="29899" xr:uid="{00000000-0005-0000-0000-0000CE740000}"/>
    <cellStyle name="Normal 47 2 4 5 3" xfId="9781" xr:uid="{00000000-0005-0000-0000-000038260000}"/>
    <cellStyle name="Normal 47 2 4 5 3 3" xfId="24882" xr:uid="{00000000-0005-0000-0000-000035610000}"/>
    <cellStyle name="Normal 47 2 4 5 5" xfId="19869" xr:uid="{00000000-0005-0000-0000-0000A04D0000}"/>
    <cellStyle name="Normal 47 2 4 6" xfId="11459" xr:uid="{00000000-0005-0000-0000-0000C62C0000}"/>
    <cellStyle name="Normal 47 2 4 6 3" xfId="26557" xr:uid="{00000000-0005-0000-0000-0000C0670000}"/>
    <cellStyle name="Normal 47 2 4 7" xfId="6438" xr:uid="{00000000-0005-0000-0000-000029190000}"/>
    <cellStyle name="Normal 47 2 4 7 3" xfId="21540" xr:uid="{00000000-0005-0000-0000-000027540000}"/>
    <cellStyle name="Normal 47 2 4 9" xfId="16527" xr:uid="{00000000-0005-0000-0000-000092400000}"/>
    <cellStyle name="Normal 47 2 5" xfId="1572" xr:uid="{00000000-0005-0000-0000-000027060000}"/>
    <cellStyle name="Normal 47 2 5 2" xfId="2413" xr:uid="{00000000-0005-0000-0000-000070090000}"/>
    <cellStyle name="Normal 47 2 5 2 2" xfId="4103" xr:uid="{00000000-0005-0000-0000-00000A100000}"/>
    <cellStyle name="Normal 47 2 5 2 2 2" xfId="14176" xr:uid="{00000000-0005-0000-0000-000063370000}"/>
    <cellStyle name="Normal 47 2 5 2 2 2 3" xfId="29274" xr:uid="{00000000-0005-0000-0000-00005D720000}"/>
    <cellStyle name="Normal 47 2 5 2 2 3" xfId="9156" xr:uid="{00000000-0005-0000-0000-0000C7230000}"/>
    <cellStyle name="Normal 47 2 5 2 2 3 3" xfId="24257" xr:uid="{00000000-0005-0000-0000-0000C45E0000}"/>
    <cellStyle name="Normal 47 2 5 2 2 5" xfId="19244" xr:uid="{00000000-0005-0000-0000-00002F4B0000}"/>
    <cellStyle name="Normal 47 2 5 2 3" xfId="5795" xr:uid="{00000000-0005-0000-0000-0000A6160000}"/>
    <cellStyle name="Normal 47 2 5 2 3 2" xfId="15847" xr:uid="{00000000-0005-0000-0000-0000EA3D0000}"/>
    <cellStyle name="Normal 47 2 5 2 3 2 3" xfId="30945" xr:uid="{00000000-0005-0000-0000-0000E4780000}"/>
    <cellStyle name="Normal 47 2 5 2 3 3" xfId="10827" xr:uid="{00000000-0005-0000-0000-00004E2A0000}"/>
    <cellStyle name="Normal 47 2 5 2 3 3 3" xfId="25928" xr:uid="{00000000-0005-0000-0000-00004B650000}"/>
    <cellStyle name="Normal 47 2 5 2 3 5" xfId="20915" xr:uid="{00000000-0005-0000-0000-0000B6510000}"/>
    <cellStyle name="Normal 47 2 5 2 4" xfId="12505" xr:uid="{00000000-0005-0000-0000-0000DC300000}"/>
    <cellStyle name="Normal 47 2 5 2 4 3" xfId="27603" xr:uid="{00000000-0005-0000-0000-0000D66B0000}"/>
    <cellStyle name="Normal 47 2 5 2 5" xfId="7484" xr:uid="{00000000-0005-0000-0000-00003F1D0000}"/>
    <cellStyle name="Normal 47 2 5 2 5 3" xfId="22586" xr:uid="{00000000-0005-0000-0000-00003D580000}"/>
    <cellStyle name="Normal 47 2 5 2 7" xfId="17573" xr:uid="{00000000-0005-0000-0000-0000A8440000}"/>
    <cellStyle name="Normal 47 2 5 3" xfId="3266" xr:uid="{00000000-0005-0000-0000-0000C50C0000}"/>
    <cellStyle name="Normal 47 2 5 3 2" xfId="13340" xr:uid="{00000000-0005-0000-0000-00001F340000}"/>
    <cellStyle name="Normal 47 2 5 3 2 3" xfId="28438" xr:uid="{00000000-0005-0000-0000-0000196F0000}"/>
    <cellStyle name="Normal 47 2 5 3 3" xfId="8320" xr:uid="{00000000-0005-0000-0000-000083200000}"/>
    <cellStyle name="Normal 47 2 5 3 3 3" xfId="23421" xr:uid="{00000000-0005-0000-0000-0000805B0000}"/>
    <cellStyle name="Normal 47 2 5 3 5" xfId="18408" xr:uid="{00000000-0005-0000-0000-0000EB470000}"/>
    <cellStyle name="Normal 47 2 5 4" xfId="4959" xr:uid="{00000000-0005-0000-0000-000062130000}"/>
    <cellStyle name="Normal 47 2 5 4 2" xfId="15011" xr:uid="{00000000-0005-0000-0000-0000A63A0000}"/>
    <cellStyle name="Normal 47 2 5 4 2 3" xfId="30109" xr:uid="{00000000-0005-0000-0000-0000A0750000}"/>
    <cellStyle name="Normal 47 2 5 4 3" xfId="9991" xr:uid="{00000000-0005-0000-0000-00000A270000}"/>
    <cellStyle name="Normal 47 2 5 4 3 3" xfId="25092" xr:uid="{00000000-0005-0000-0000-000007620000}"/>
    <cellStyle name="Normal 47 2 5 4 5" xfId="20079" xr:uid="{00000000-0005-0000-0000-0000724E0000}"/>
    <cellStyle name="Normal 47 2 5 5" xfId="11669" xr:uid="{00000000-0005-0000-0000-0000982D0000}"/>
    <cellStyle name="Normal 47 2 5 5 3" xfId="26767" xr:uid="{00000000-0005-0000-0000-000092680000}"/>
    <cellStyle name="Normal 47 2 5 6" xfId="6648" xr:uid="{00000000-0005-0000-0000-0000FB190000}"/>
    <cellStyle name="Normal 47 2 5 6 3" xfId="21750" xr:uid="{00000000-0005-0000-0000-0000F9540000}"/>
    <cellStyle name="Normal 47 2 5 8" xfId="16737" xr:uid="{00000000-0005-0000-0000-000064410000}"/>
    <cellStyle name="Normal 47 2 6" xfId="1993" xr:uid="{00000000-0005-0000-0000-0000CC070000}"/>
    <cellStyle name="Normal 47 2 6 2" xfId="3685" xr:uid="{00000000-0005-0000-0000-0000680E0000}"/>
    <cellStyle name="Normal 47 2 6 2 2" xfId="13758" xr:uid="{00000000-0005-0000-0000-0000C1350000}"/>
    <cellStyle name="Normal 47 2 6 2 2 3" xfId="28856" xr:uid="{00000000-0005-0000-0000-0000BB700000}"/>
    <cellStyle name="Normal 47 2 6 2 3" xfId="8738" xr:uid="{00000000-0005-0000-0000-000025220000}"/>
    <cellStyle name="Normal 47 2 6 2 3 3" xfId="23839" xr:uid="{00000000-0005-0000-0000-0000225D0000}"/>
    <cellStyle name="Normal 47 2 6 2 5" xfId="18826" xr:uid="{00000000-0005-0000-0000-00008D490000}"/>
    <cellStyle name="Normal 47 2 6 3" xfId="5377" xr:uid="{00000000-0005-0000-0000-000004150000}"/>
    <cellStyle name="Normal 47 2 6 3 2" xfId="15429" xr:uid="{00000000-0005-0000-0000-0000483C0000}"/>
    <cellStyle name="Normal 47 2 6 3 2 3" xfId="30527" xr:uid="{00000000-0005-0000-0000-000042770000}"/>
    <cellStyle name="Normal 47 2 6 3 3" xfId="10409" xr:uid="{00000000-0005-0000-0000-0000AC280000}"/>
    <cellStyle name="Normal 47 2 6 3 3 3" xfId="25510" xr:uid="{00000000-0005-0000-0000-0000A9630000}"/>
    <cellStyle name="Normal 47 2 6 3 5" xfId="20497" xr:uid="{00000000-0005-0000-0000-000014500000}"/>
    <cellStyle name="Normal 47 2 6 4" xfId="12087" xr:uid="{00000000-0005-0000-0000-00003A2F0000}"/>
    <cellStyle name="Normal 47 2 6 4 3" xfId="27185" xr:uid="{00000000-0005-0000-0000-0000346A0000}"/>
    <cellStyle name="Normal 47 2 6 5" xfId="7066" xr:uid="{00000000-0005-0000-0000-00009D1B0000}"/>
    <cellStyle name="Normal 47 2 6 5 3" xfId="22168" xr:uid="{00000000-0005-0000-0000-00009B560000}"/>
    <cellStyle name="Normal 47 2 6 7" xfId="17155" xr:uid="{00000000-0005-0000-0000-000006430000}"/>
    <cellStyle name="Normal 47 2 7" xfId="2844" xr:uid="{00000000-0005-0000-0000-00001F0B0000}"/>
    <cellStyle name="Normal 47 2 7 2" xfId="12922" xr:uid="{00000000-0005-0000-0000-00007D320000}"/>
    <cellStyle name="Normal 47 2 7 2 3" xfId="28020" xr:uid="{00000000-0005-0000-0000-0000776D0000}"/>
    <cellStyle name="Normal 47 2 7 3" xfId="7902" xr:uid="{00000000-0005-0000-0000-0000E11E0000}"/>
    <cellStyle name="Normal 47 2 7 3 3" xfId="23003" xr:uid="{00000000-0005-0000-0000-0000DE590000}"/>
    <cellStyle name="Normal 47 2 7 5" xfId="17990" xr:uid="{00000000-0005-0000-0000-000049460000}"/>
    <cellStyle name="Normal 47 2 8" xfId="4538" xr:uid="{00000000-0005-0000-0000-0000BD110000}"/>
    <cellStyle name="Normal 47 2 8 2" xfId="14593" xr:uid="{00000000-0005-0000-0000-000004390000}"/>
    <cellStyle name="Normal 47 2 8 2 3" xfId="29691" xr:uid="{00000000-0005-0000-0000-0000FE730000}"/>
    <cellStyle name="Normal 47 2 8 3" xfId="9573" xr:uid="{00000000-0005-0000-0000-000068250000}"/>
    <cellStyle name="Normal 47 2 8 3 3" xfId="24674" xr:uid="{00000000-0005-0000-0000-000065600000}"/>
    <cellStyle name="Normal 47 2 8 5" xfId="19661" xr:uid="{00000000-0005-0000-0000-0000D04C0000}"/>
    <cellStyle name="Normal 47 2 9" xfId="11249" xr:uid="{00000000-0005-0000-0000-0000F42B0000}"/>
    <cellStyle name="Normal 47 2 9 3" xfId="26349" xr:uid="{00000000-0005-0000-0000-0000F0660000}"/>
    <cellStyle name="Normal 48" xfId="367" xr:uid="{00000000-0005-0000-0000-000071010000}"/>
    <cellStyle name="Normal 48 2" xfId="867" xr:uid="{00000000-0005-0000-0000-000065030000}"/>
    <cellStyle name="Normal 49" xfId="359" xr:uid="{00000000-0005-0000-0000-000068010000}"/>
    <cellStyle name="Normal 49 2" xfId="868" xr:uid="{00000000-0005-0000-0000-000066030000}"/>
    <cellStyle name="Normal 5" xfId="176" xr:uid="{00000000-0005-0000-0000-0000B0000000}"/>
    <cellStyle name="Normal 5 2" xfId="503" xr:uid="{00000000-0005-0000-0000-0000F9010000}"/>
    <cellStyle name="Normal 5 2 10" xfId="6202" xr:uid="{00000000-0005-0000-0000-00003D180000}"/>
    <cellStyle name="Normal 5 2 10 3" xfId="21307" xr:uid="{00000000-0005-0000-0000-00003E530000}"/>
    <cellStyle name="Normal 5 2 12" xfId="16292" xr:uid="{00000000-0005-0000-0000-0000A73F0000}"/>
    <cellStyle name="Normal 5 2 2" xfId="1166" xr:uid="{00000000-0005-0000-0000-000091040000}"/>
    <cellStyle name="Normal 5 2 2 11" xfId="16346" xr:uid="{00000000-0005-0000-0000-0000DD3F0000}"/>
    <cellStyle name="Normal 5 2 2 2" xfId="1275" xr:uid="{00000000-0005-0000-0000-0000FE040000}"/>
    <cellStyle name="Normal 5 2 2 2 10" xfId="16450" xr:uid="{00000000-0005-0000-0000-000045400000}"/>
    <cellStyle name="Normal 5 2 2 2 2" xfId="1492" xr:uid="{00000000-0005-0000-0000-0000D7050000}"/>
    <cellStyle name="Normal 5 2 2 2 2 2" xfId="1913" xr:uid="{00000000-0005-0000-0000-00007C070000}"/>
    <cellStyle name="Normal 5 2 2 2 2 2 2" xfId="2752" xr:uid="{00000000-0005-0000-0000-0000C30A0000}"/>
    <cellStyle name="Normal 5 2 2 2 2 2 2 2" xfId="4442" xr:uid="{00000000-0005-0000-0000-00005D110000}"/>
    <cellStyle name="Normal 5 2 2 2 2 2 2 2 2" xfId="14515" xr:uid="{00000000-0005-0000-0000-0000B6380000}"/>
    <cellStyle name="Normal 5 2 2 2 2 2 2 2 2 3" xfId="29613" xr:uid="{00000000-0005-0000-0000-0000B0730000}"/>
    <cellStyle name="Normal 5 2 2 2 2 2 2 2 3" xfId="9495" xr:uid="{00000000-0005-0000-0000-00001A250000}"/>
    <cellStyle name="Normal 5 2 2 2 2 2 2 2 3 3" xfId="24596" xr:uid="{00000000-0005-0000-0000-000017600000}"/>
    <cellStyle name="Normal 5 2 2 2 2 2 2 2 5" xfId="19583" xr:uid="{00000000-0005-0000-0000-0000824C0000}"/>
    <cellStyle name="Normal 5 2 2 2 2 2 2 3" xfId="6134" xr:uid="{00000000-0005-0000-0000-0000F9170000}"/>
    <cellStyle name="Normal 5 2 2 2 2 2 2 3 2" xfId="16186" xr:uid="{00000000-0005-0000-0000-00003D3F0000}"/>
    <cellStyle name="Normal 5 2 2 2 2 2 2 3 2 3" xfId="31284" xr:uid="{00000000-0005-0000-0000-0000377A0000}"/>
    <cellStyle name="Normal 5 2 2 2 2 2 2 3 3" xfId="11166" xr:uid="{00000000-0005-0000-0000-0000A12B0000}"/>
    <cellStyle name="Normal 5 2 2 2 2 2 2 3 3 3" xfId="26267" xr:uid="{00000000-0005-0000-0000-00009E660000}"/>
    <cellStyle name="Normal 5 2 2 2 2 2 2 3 5" xfId="21254" xr:uid="{00000000-0005-0000-0000-000009530000}"/>
    <cellStyle name="Normal 5 2 2 2 2 2 2 4" xfId="12844" xr:uid="{00000000-0005-0000-0000-00002F320000}"/>
    <cellStyle name="Normal 5 2 2 2 2 2 2 4 3" xfId="27942" xr:uid="{00000000-0005-0000-0000-0000296D0000}"/>
    <cellStyle name="Normal 5 2 2 2 2 2 2 5" xfId="7823" xr:uid="{00000000-0005-0000-0000-0000921E0000}"/>
    <cellStyle name="Normal 5 2 2 2 2 2 2 5 3" xfId="22925" xr:uid="{00000000-0005-0000-0000-000090590000}"/>
    <cellStyle name="Normal 5 2 2 2 2 2 2 7" xfId="17912" xr:uid="{00000000-0005-0000-0000-0000FB450000}"/>
    <cellStyle name="Normal 5 2 2 2 2 2 3" xfId="3605" xr:uid="{00000000-0005-0000-0000-0000180E0000}"/>
    <cellStyle name="Normal 5 2 2 2 2 2 3 2" xfId="13679" xr:uid="{00000000-0005-0000-0000-000072350000}"/>
    <cellStyle name="Normal 5 2 2 2 2 2 3 2 3" xfId="28777" xr:uid="{00000000-0005-0000-0000-00006C700000}"/>
    <cellStyle name="Normal 5 2 2 2 2 2 3 3" xfId="8659" xr:uid="{00000000-0005-0000-0000-0000D6210000}"/>
    <cellStyle name="Normal 5 2 2 2 2 2 3 3 3" xfId="23760" xr:uid="{00000000-0005-0000-0000-0000D35C0000}"/>
    <cellStyle name="Normal 5 2 2 2 2 2 3 5" xfId="18747" xr:uid="{00000000-0005-0000-0000-00003E490000}"/>
    <cellStyle name="Normal 5 2 2 2 2 2 4" xfId="5298" xr:uid="{00000000-0005-0000-0000-0000B5140000}"/>
    <cellStyle name="Normal 5 2 2 2 2 2 4 2" xfId="15350" xr:uid="{00000000-0005-0000-0000-0000F93B0000}"/>
    <cellStyle name="Normal 5 2 2 2 2 2 4 2 3" xfId="30448" xr:uid="{00000000-0005-0000-0000-0000F3760000}"/>
    <cellStyle name="Normal 5 2 2 2 2 2 4 3" xfId="10330" xr:uid="{00000000-0005-0000-0000-00005D280000}"/>
    <cellStyle name="Normal 5 2 2 2 2 2 4 3 3" xfId="25431" xr:uid="{00000000-0005-0000-0000-00005A630000}"/>
    <cellStyle name="Normal 5 2 2 2 2 2 4 5" xfId="20418" xr:uid="{00000000-0005-0000-0000-0000C54F0000}"/>
    <cellStyle name="Normal 5 2 2 2 2 2 5" xfId="12008" xr:uid="{00000000-0005-0000-0000-0000EB2E0000}"/>
    <cellStyle name="Normal 5 2 2 2 2 2 5 3" xfId="27106" xr:uid="{00000000-0005-0000-0000-0000E5690000}"/>
    <cellStyle name="Normal 5 2 2 2 2 2 6" xfId="6987" xr:uid="{00000000-0005-0000-0000-00004E1B0000}"/>
    <cellStyle name="Normal 5 2 2 2 2 2 6 3" xfId="22089" xr:uid="{00000000-0005-0000-0000-00004C560000}"/>
    <cellStyle name="Normal 5 2 2 2 2 2 8" xfId="17076" xr:uid="{00000000-0005-0000-0000-0000B7420000}"/>
    <cellStyle name="Normal 5 2 2 2 2 3" xfId="2334" xr:uid="{00000000-0005-0000-0000-000021090000}"/>
    <cellStyle name="Normal 5 2 2 2 2 3 2" xfId="4024" xr:uid="{00000000-0005-0000-0000-0000BB0F0000}"/>
    <cellStyle name="Normal 5 2 2 2 2 3 2 2" xfId="14097" xr:uid="{00000000-0005-0000-0000-000014370000}"/>
    <cellStyle name="Normal 5 2 2 2 2 3 2 2 3" xfId="29195" xr:uid="{00000000-0005-0000-0000-00000E720000}"/>
    <cellStyle name="Normal 5 2 2 2 2 3 2 3" xfId="9077" xr:uid="{00000000-0005-0000-0000-000078230000}"/>
    <cellStyle name="Normal 5 2 2 2 2 3 2 3 3" xfId="24178" xr:uid="{00000000-0005-0000-0000-0000755E0000}"/>
    <cellStyle name="Normal 5 2 2 2 2 3 2 5" xfId="19165" xr:uid="{00000000-0005-0000-0000-0000E04A0000}"/>
    <cellStyle name="Normal 5 2 2 2 2 3 3" xfId="5716" xr:uid="{00000000-0005-0000-0000-000057160000}"/>
    <cellStyle name="Normal 5 2 2 2 2 3 3 2" xfId="15768" xr:uid="{00000000-0005-0000-0000-00009B3D0000}"/>
    <cellStyle name="Normal 5 2 2 2 2 3 3 2 3" xfId="30866" xr:uid="{00000000-0005-0000-0000-000095780000}"/>
    <cellStyle name="Normal 5 2 2 2 2 3 3 3" xfId="10748" xr:uid="{00000000-0005-0000-0000-0000FF290000}"/>
    <cellStyle name="Normal 5 2 2 2 2 3 3 3 3" xfId="25849" xr:uid="{00000000-0005-0000-0000-0000FC640000}"/>
    <cellStyle name="Normal 5 2 2 2 2 3 3 5" xfId="20836" xr:uid="{00000000-0005-0000-0000-000067510000}"/>
    <cellStyle name="Normal 5 2 2 2 2 3 4" xfId="12426" xr:uid="{00000000-0005-0000-0000-00008D300000}"/>
    <cellStyle name="Normal 5 2 2 2 2 3 4 3" xfId="27524" xr:uid="{00000000-0005-0000-0000-0000876B0000}"/>
    <cellStyle name="Normal 5 2 2 2 2 3 5" xfId="7405" xr:uid="{00000000-0005-0000-0000-0000F01C0000}"/>
    <cellStyle name="Normal 5 2 2 2 2 3 5 3" xfId="22507" xr:uid="{00000000-0005-0000-0000-0000EE570000}"/>
    <cellStyle name="Normal 5 2 2 2 2 3 7" xfId="17494" xr:uid="{00000000-0005-0000-0000-000059440000}"/>
    <cellStyle name="Normal 5 2 2 2 2 4" xfId="3187" xr:uid="{00000000-0005-0000-0000-0000760C0000}"/>
    <cellStyle name="Normal 5 2 2 2 2 4 2" xfId="13261" xr:uid="{00000000-0005-0000-0000-0000D0330000}"/>
    <cellStyle name="Normal 5 2 2 2 2 4 2 3" xfId="28359" xr:uid="{00000000-0005-0000-0000-0000CA6E0000}"/>
    <cellStyle name="Normal 5 2 2 2 2 4 3" xfId="8241" xr:uid="{00000000-0005-0000-0000-000034200000}"/>
    <cellStyle name="Normal 5 2 2 2 2 4 3 3" xfId="23342" xr:uid="{00000000-0005-0000-0000-0000315B0000}"/>
    <cellStyle name="Normal 5 2 2 2 2 4 5" xfId="18329" xr:uid="{00000000-0005-0000-0000-00009C470000}"/>
    <cellStyle name="Normal 5 2 2 2 2 5" xfId="4880" xr:uid="{00000000-0005-0000-0000-000013130000}"/>
    <cellStyle name="Normal 5 2 2 2 2 5 2" xfId="14932" xr:uid="{00000000-0005-0000-0000-0000573A0000}"/>
    <cellStyle name="Normal 5 2 2 2 2 5 2 3" xfId="30030" xr:uid="{00000000-0005-0000-0000-000051750000}"/>
    <cellStyle name="Normal 5 2 2 2 2 5 3" xfId="9912" xr:uid="{00000000-0005-0000-0000-0000BB260000}"/>
    <cellStyle name="Normal 5 2 2 2 2 5 3 3" xfId="25013" xr:uid="{00000000-0005-0000-0000-0000B8610000}"/>
    <cellStyle name="Normal 5 2 2 2 2 5 5" xfId="20000" xr:uid="{00000000-0005-0000-0000-0000234E0000}"/>
    <cellStyle name="Normal 5 2 2 2 2 6" xfId="11590" xr:uid="{00000000-0005-0000-0000-0000492D0000}"/>
    <cellStyle name="Normal 5 2 2 2 2 6 3" xfId="26688" xr:uid="{00000000-0005-0000-0000-000043680000}"/>
    <cellStyle name="Normal 5 2 2 2 2 7" xfId="6569" xr:uid="{00000000-0005-0000-0000-0000AC190000}"/>
    <cellStyle name="Normal 5 2 2 2 2 7 3" xfId="21671" xr:uid="{00000000-0005-0000-0000-0000AA540000}"/>
    <cellStyle name="Normal 5 2 2 2 2 9" xfId="16658" xr:uid="{00000000-0005-0000-0000-000015410000}"/>
    <cellStyle name="Normal 5 2 2 2 3" xfId="1705" xr:uid="{00000000-0005-0000-0000-0000AC060000}"/>
    <cellStyle name="Normal 5 2 2 2 3 2" xfId="2544" xr:uid="{00000000-0005-0000-0000-0000F3090000}"/>
    <cellStyle name="Normal 5 2 2 2 3 2 2" xfId="4234" xr:uid="{00000000-0005-0000-0000-00008D100000}"/>
    <cellStyle name="Normal 5 2 2 2 3 2 2 2" xfId="14307" xr:uid="{00000000-0005-0000-0000-0000E6370000}"/>
    <cellStyle name="Normal 5 2 2 2 3 2 2 2 3" xfId="29405" xr:uid="{00000000-0005-0000-0000-0000E0720000}"/>
    <cellStyle name="Normal 5 2 2 2 3 2 2 3" xfId="9287" xr:uid="{00000000-0005-0000-0000-00004A240000}"/>
    <cellStyle name="Normal 5 2 2 2 3 2 2 3 3" xfId="24388" xr:uid="{00000000-0005-0000-0000-0000475F0000}"/>
    <cellStyle name="Normal 5 2 2 2 3 2 2 5" xfId="19375" xr:uid="{00000000-0005-0000-0000-0000B24B0000}"/>
    <cellStyle name="Normal 5 2 2 2 3 2 3" xfId="5926" xr:uid="{00000000-0005-0000-0000-000029170000}"/>
    <cellStyle name="Normal 5 2 2 2 3 2 3 2" xfId="15978" xr:uid="{00000000-0005-0000-0000-00006D3E0000}"/>
    <cellStyle name="Normal 5 2 2 2 3 2 3 2 3" xfId="31076" xr:uid="{00000000-0005-0000-0000-000067790000}"/>
    <cellStyle name="Normal 5 2 2 2 3 2 3 3" xfId="10958" xr:uid="{00000000-0005-0000-0000-0000D12A0000}"/>
    <cellStyle name="Normal 5 2 2 2 3 2 3 3 3" xfId="26059" xr:uid="{00000000-0005-0000-0000-0000CE650000}"/>
    <cellStyle name="Normal 5 2 2 2 3 2 3 5" xfId="21046" xr:uid="{00000000-0005-0000-0000-000039520000}"/>
    <cellStyle name="Normal 5 2 2 2 3 2 4" xfId="12636" xr:uid="{00000000-0005-0000-0000-00005F310000}"/>
    <cellStyle name="Normal 5 2 2 2 3 2 4 3" xfId="27734" xr:uid="{00000000-0005-0000-0000-0000596C0000}"/>
    <cellStyle name="Normal 5 2 2 2 3 2 5" xfId="7615" xr:uid="{00000000-0005-0000-0000-0000C21D0000}"/>
    <cellStyle name="Normal 5 2 2 2 3 2 5 3" xfId="22717" xr:uid="{00000000-0005-0000-0000-0000C0580000}"/>
    <cellStyle name="Normal 5 2 2 2 3 2 7" xfId="17704" xr:uid="{00000000-0005-0000-0000-00002B450000}"/>
    <cellStyle name="Normal 5 2 2 2 3 3" xfId="3397" xr:uid="{00000000-0005-0000-0000-0000480D0000}"/>
    <cellStyle name="Normal 5 2 2 2 3 3 2" xfId="13471" xr:uid="{00000000-0005-0000-0000-0000A2340000}"/>
    <cellStyle name="Normal 5 2 2 2 3 3 2 3" xfId="28569" xr:uid="{00000000-0005-0000-0000-00009C6F0000}"/>
    <cellStyle name="Normal 5 2 2 2 3 3 3" xfId="8451" xr:uid="{00000000-0005-0000-0000-000006210000}"/>
    <cellStyle name="Normal 5 2 2 2 3 3 3 3" xfId="23552" xr:uid="{00000000-0005-0000-0000-0000035C0000}"/>
    <cellStyle name="Normal 5 2 2 2 3 3 5" xfId="18539" xr:uid="{00000000-0005-0000-0000-00006E480000}"/>
    <cellStyle name="Normal 5 2 2 2 3 4" xfId="5090" xr:uid="{00000000-0005-0000-0000-0000E5130000}"/>
    <cellStyle name="Normal 5 2 2 2 3 4 2" xfId="15142" xr:uid="{00000000-0005-0000-0000-0000293B0000}"/>
    <cellStyle name="Normal 5 2 2 2 3 4 2 3" xfId="30240" xr:uid="{00000000-0005-0000-0000-000023760000}"/>
    <cellStyle name="Normal 5 2 2 2 3 4 3" xfId="10122" xr:uid="{00000000-0005-0000-0000-00008D270000}"/>
    <cellStyle name="Normal 5 2 2 2 3 4 3 3" xfId="25223" xr:uid="{00000000-0005-0000-0000-00008A620000}"/>
    <cellStyle name="Normal 5 2 2 2 3 4 5" xfId="20210" xr:uid="{00000000-0005-0000-0000-0000F54E0000}"/>
    <cellStyle name="Normal 5 2 2 2 3 5" xfId="11800" xr:uid="{00000000-0005-0000-0000-00001B2E0000}"/>
    <cellStyle name="Normal 5 2 2 2 3 5 3" xfId="26898" xr:uid="{00000000-0005-0000-0000-000015690000}"/>
    <cellStyle name="Normal 5 2 2 2 3 6" xfId="6779" xr:uid="{00000000-0005-0000-0000-00007E1A0000}"/>
    <cellStyle name="Normal 5 2 2 2 3 6 3" xfId="21881" xr:uid="{00000000-0005-0000-0000-00007C550000}"/>
    <cellStyle name="Normal 5 2 2 2 3 8" xfId="16868" xr:uid="{00000000-0005-0000-0000-0000E7410000}"/>
    <cellStyle name="Normal 5 2 2 2 4" xfId="2126" xr:uid="{00000000-0005-0000-0000-000051080000}"/>
    <cellStyle name="Normal 5 2 2 2 4 2" xfId="3816" xr:uid="{00000000-0005-0000-0000-0000EB0E0000}"/>
    <cellStyle name="Normal 5 2 2 2 4 2 2" xfId="13889" xr:uid="{00000000-0005-0000-0000-000044360000}"/>
    <cellStyle name="Normal 5 2 2 2 4 2 2 3" xfId="28987" xr:uid="{00000000-0005-0000-0000-00003E710000}"/>
    <cellStyle name="Normal 5 2 2 2 4 2 3" xfId="8869" xr:uid="{00000000-0005-0000-0000-0000A8220000}"/>
    <cellStyle name="Normal 5 2 2 2 4 2 3 3" xfId="23970" xr:uid="{00000000-0005-0000-0000-0000A55D0000}"/>
    <cellStyle name="Normal 5 2 2 2 4 2 5" xfId="18957" xr:uid="{00000000-0005-0000-0000-0000104A0000}"/>
    <cellStyle name="Normal 5 2 2 2 4 3" xfId="5508" xr:uid="{00000000-0005-0000-0000-000087150000}"/>
    <cellStyle name="Normal 5 2 2 2 4 3 2" xfId="15560" xr:uid="{00000000-0005-0000-0000-0000CB3C0000}"/>
    <cellStyle name="Normal 5 2 2 2 4 3 2 3" xfId="30658" xr:uid="{00000000-0005-0000-0000-0000C5770000}"/>
    <cellStyle name="Normal 5 2 2 2 4 3 3" xfId="10540" xr:uid="{00000000-0005-0000-0000-00002F290000}"/>
    <cellStyle name="Normal 5 2 2 2 4 3 3 3" xfId="25641" xr:uid="{00000000-0005-0000-0000-00002C640000}"/>
    <cellStyle name="Normal 5 2 2 2 4 3 5" xfId="20628" xr:uid="{00000000-0005-0000-0000-000097500000}"/>
    <cellStyle name="Normal 5 2 2 2 4 4" xfId="12218" xr:uid="{00000000-0005-0000-0000-0000BD2F0000}"/>
    <cellStyle name="Normal 5 2 2 2 4 4 3" xfId="27316" xr:uid="{00000000-0005-0000-0000-0000B76A0000}"/>
    <cellStyle name="Normal 5 2 2 2 4 5" xfId="7197" xr:uid="{00000000-0005-0000-0000-0000201C0000}"/>
    <cellStyle name="Normal 5 2 2 2 4 5 3" xfId="22299" xr:uid="{00000000-0005-0000-0000-00001E570000}"/>
    <cellStyle name="Normal 5 2 2 2 4 7" xfId="17286" xr:uid="{00000000-0005-0000-0000-000089430000}"/>
    <cellStyle name="Normal 5 2 2 2 5" xfId="2979" xr:uid="{00000000-0005-0000-0000-0000A60B0000}"/>
    <cellStyle name="Normal 5 2 2 2 5 2" xfId="13053" xr:uid="{00000000-0005-0000-0000-000000330000}"/>
    <cellStyle name="Normal 5 2 2 2 5 2 3" xfId="28151" xr:uid="{00000000-0005-0000-0000-0000FA6D0000}"/>
    <cellStyle name="Normal 5 2 2 2 5 3" xfId="8033" xr:uid="{00000000-0005-0000-0000-0000641F0000}"/>
    <cellStyle name="Normal 5 2 2 2 5 3 3" xfId="23134" xr:uid="{00000000-0005-0000-0000-0000615A0000}"/>
    <cellStyle name="Normal 5 2 2 2 5 5" xfId="18121" xr:uid="{00000000-0005-0000-0000-0000CC460000}"/>
    <cellStyle name="Normal 5 2 2 2 6" xfId="4672" xr:uid="{00000000-0005-0000-0000-000043120000}"/>
    <cellStyle name="Normal 5 2 2 2 6 2" xfId="14724" xr:uid="{00000000-0005-0000-0000-000087390000}"/>
    <cellStyle name="Normal 5 2 2 2 6 2 3" xfId="29822" xr:uid="{00000000-0005-0000-0000-000081740000}"/>
    <cellStyle name="Normal 5 2 2 2 6 3" xfId="9704" xr:uid="{00000000-0005-0000-0000-0000EB250000}"/>
    <cellStyle name="Normal 5 2 2 2 6 3 3" xfId="24805" xr:uid="{00000000-0005-0000-0000-0000E8600000}"/>
    <cellStyle name="Normal 5 2 2 2 6 5" xfId="19792" xr:uid="{00000000-0005-0000-0000-0000534D0000}"/>
    <cellStyle name="Normal 5 2 2 2 7" xfId="11382" xr:uid="{00000000-0005-0000-0000-0000792C0000}"/>
    <cellStyle name="Normal 5 2 2 2 7 3" xfId="26480" xr:uid="{00000000-0005-0000-0000-000073670000}"/>
    <cellStyle name="Normal 5 2 2 2 8" xfId="6361" xr:uid="{00000000-0005-0000-0000-0000DC180000}"/>
    <cellStyle name="Normal 5 2 2 2 8 3" xfId="21463" xr:uid="{00000000-0005-0000-0000-0000DA530000}"/>
    <cellStyle name="Normal 5 2 2 3" xfId="1388" xr:uid="{00000000-0005-0000-0000-00006F050000}"/>
    <cellStyle name="Normal 5 2 2 3 2" xfId="1809" xr:uid="{00000000-0005-0000-0000-000014070000}"/>
    <cellStyle name="Normal 5 2 2 3 2 2" xfId="2648" xr:uid="{00000000-0005-0000-0000-00005B0A0000}"/>
    <cellStyle name="Normal 5 2 2 3 2 2 2" xfId="4338" xr:uid="{00000000-0005-0000-0000-0000F5100000}"/>
    <cellStyle name="Normal 5 2 2 3 2 2 2 2" xfId="14411" xr:uid="{00000000-0005-0000-0000-00004E380000}"/>
    <cellStyle name="Normal 5 2 2 3 2 2 2 2 3" xfId="29509" xr:uid="{00000000-0005-0000-0000-000048730000}"/>
    <cellStyle name="Normal 5 2 2 3 2 2 2 3" xfId="9391" xr:uid="{00000000-0005-0000-0000-0000B2240000}"/>
    <cellStyle name="Normal 5 2 2 3 2 2 2 3 3" xfId="24492" xr:uid="{00000000-0005-0000-0000-0000AF5F0000}"/>
    <cellStyle name="Normal 5 2 2 3 2 2 2 5" xfId="19479" xr:uid="{00000000-0005-0000-0000-00001A4C0000}"/>
    <cellStyle name="Normal 5 2 2 3 2 2 3" xfId="6030" xr:uid="{00000000-0005-0000-0000-000091170000}"/>
    <cellStyle name="Normal 5 2 2 3 2 2 3 2" xfId="16082" xr:uid="{00000000-0005-0000-0000-0000D53E0000}"/>
    <cellStyle name="Normal 5 2 2 3 2 2 3 2 3" xfId="31180" xr:uid="{00000000-0005-0000-0000-0000CF790000}"/>
    <cellStyle name="Normal 5 2 2 3 2 2 3 3" xfId="11062" xr:uid="{00000000-0005-0000-0000-0000392B0000}"/>
    <cellStyle name="Normal 5 2 2 3 2 2 3 3 3" xfId="26163" xr:uid="{00000000-0005-0000-0000-000036660000}"/>
    <cellStyle name="Normal 5 2 2 3 2 2 3 5" xfId="21150" xr:uid="{00000000-0005-0000-0000-0000A1520000}"/>
    <cellStyle name="Normal 5 2 2 3 2 2 4" xfId="12740" xr:uid="{00000000-0005-0000-0000-0000C7310000}"/>
    <cellStyle name="Normal 5 2 2 3 2 2 4 3" xfId="27838" xr:uid="{00000000-0005-0000-0000-0000C16C0000}"/>
    <cellStyle name="Normal 5 2 2 3 2 2 5" xfId="7719" xr:uid="{00000000-0005-0000-0000-00002A1E0000}"/>
    <cellStyle name="Normal 5 2 2 3 2 2 5 3" xfId="22821" xr:uid="{00000000-0005-0000-0000-000028590000}"/>
    <cellStyle name="Normal 5 2 2 3 2 2 7" xfId="17808" xr:uid="{00000000-0005-0000-0000-000093450000}"/>
    <cellStyle name="Normal 5 2 2 3 2 3" xfId="3501" xr:uid="{00000000-0005-0000-0000-0000B00D0000}"/>
    <cellStyle name="Normal 5 2 2 3 2 3 2" xfId="13575" xr:uid="{00000000-0005-0000-0000-00000A350000}"/>
    <cellStyle name="Normal 5 2 2 3 2 3 2 3" xfId="28673" xr:uid="{00000000-0005-0000-0000-000004700000}"/>
    <cellStyle name="Normal 5 2 2 3 2 3 3" xfId="8555" xr:uid="{00000000-0005-0000-0000-00006E210000}"/>
    <cellStyle name="Normal 5 2 2 3 2 3 3 3" xfId="23656" xr:uid="{00000000-0005-0000-0000-00006B5C0000}"/>
    <cellStyle name="Normal 5 2 2 3 2 3 5" xfId="18643" xr:uid="{00000000-0005-0000-0000-0000D6480000}"/>
    <cellStyle name="Normal 5 2 2 3 2 4" xfId="5194" xr:uid="{00000000-0005-0000-0000-00004D140000}"/>
    <cellStyle name="Normal 5 2 2 3 2 4 2" xfId="15246" xr:uid="{00000000-0005-0000-0000-0000913B0000}"/>
    <cellStyle name="Normal 5 2 2 3 2 4 2 3" xfId="30344" xr:uid="{00000000-0005-0000-0000-00008B760000}"/>
    <cellStyle name="Normal 5 2 2 3 2 4 3" xfId="10226" xr:uid="{00000000-0005-0000-0000-0000F5270000}"/>
    <cellStyle name="Normal 5 2 2 3 2 4 3 3" xfId="25327" xr:uid="{00000000-0005-0000-0000-0000F2620000}"/>
    <cellStyle name="Normal 5 2 2 3 2 4 5" xfId="20314" xr:uid="{00000000-0005-0000-0000-00005D4F0000}"/>
    <cellStyle name="Normal 5 2 2 3 2 5" xfId="11904" xr:uid="{00000000-0005-0000-0000-0000832E0000}"/>
    <cellStyle name="Normal 5 2 2 3 2 5 3" xfId="27002" xr:uid="{00000000-0005-0000-0000-00007D690000}"/>
    <cellStyle name="Normal 5 2 2 3 2 6" xfId="6883" xr:uid="{00000000-0005-0000-0000-0000E61A0000}"/>
    <cellStyle name="Normal 5 2 2 3 2 6 3" xfId="21985" xr:uid="{00000000-0005-0000-0000-0000E4550000}"/>
    <cellStyle name="Normal 5 2 2 3 2 8" xfId="16972" xr:uid="{00000000-0005-0000-0000-00004F420000}"/>
    <cellStyle name="Normal 5 2 2 3 3" xfId="2230" xr:uid="{00000000-0005-0000-0000-0000B9080000}"/>
    <cellStyle name="Normal 5 2 2 3 3 2" xfId="3920" xr:uid="{00000000-0005-0000-0000-0000530F0000}"/>
    <cellStyle name="Normal 5 2 2 3 3 2 2" xfId="13993" xr:uid="{00000000-0005-0000-0000-0000AC360000}"/>
    <cellStyle name="Normal 5 2 2 3 3 2 2 3" xfId="29091" xr:uid="{00000000-0005-0000-0000-0000A6710000}"/>
    <cellStyle name="Normal 5 2 2 3 3 2 3" xfId="8973" xr:uid="{00000000-0005-0000-0000-000010230000}"/>
    <cellStyle name="Normal 5 2 2 3 3 2 3 3" xfId="24074" xr:uid="{00000000-0005-0000-0000-00000D5E0000}"/>
    <cellStyle name="Normal 5 2 2 3 3 2 5" xfId="19061" xr:uid="{00000000-0005-0000-0000-0000784A0000}"/>
    <cellStyle name="Normal 5 2 2 3 3 3" xfId="5612" xr:uid="{00000000-0005-0000-0000-0000EF150000}"/>
    <cellStyle name="Normal 5 2 2 3 3 3 2" xfId="15664" xr:uid="{00000000-0005-0000-0000-0000333D0000}"/>
    <cellStyle name="Normal 5 2 2 3 3 3 2 3" xfId="30762" xr:uid="{00000000-0005-0000-0000-00002D780000}"/>
    <cellStyle name="Normal 5 2 2 3 3 3 3" xfId="10644" xr:uid="{00000000-0005-0000-0000-000097290000}"/>
    <cellStyle name="Normal 5 2 2 3 3 3 3 3" xfId="25745" xr:uid="{00000000-0005-0000-0000-000094640000}"/>
    <cellStyle name="Normal 5 2 2 3 3 3 5" xfId="20732" xr:uid="{00000000-0005-0000-0000-0000FF500000}"/>
    <cellStyle name="Normal 5 2 2 3 3 4" xfId="12322" xr:uid="{00000000-0005-0000-0000-000025300000}"/>
    <cellStyle name="Normal 5 2 2 3 3 4 3" xfId="27420" xr:uid="{00000000-0005-0000-0000-00001F6B0000}"/>
    <cellStyle name="Normal 5 2 2 3 3 5" xfId="7301" xr:uid="{00000000-0005-0000-0000-0000881C0000}"/>
    <cellStyle name="Normal 5 2 2 3 3 5 3" xfId="22403" xr:uid="{00000000-0005-0000-0000-000086570000}"/>
    <cellStyle name="Normal 5 2 2 3 3 7" xfId="17390" xr:uid="{00000000-0005-0000-0000-0000F1430000}"/>
    <cellStyle name="Normal 5 2 2 3 4" xfId="3083" xr:uid="{00000000-0005-0000-0000-00000E0C0000}"/>
    <cellStyle name="Normal 5 2 2 3 4 2" xfId="13157" xr:uid="{00000000-0005-0000-0000-000068330000}"/>
    <cellStyle name="Normal 5 2 2 3 4 2 3" xfId="28255" xr:uid="{00000000-0005-0000-0000-0000626E0000}"/>
    <cellStyle name="Normal 5 2 2 3 4 3" xfId="8137" xr:uid="{00000000-0005-0000-0000-0000CC1F0000}"/>
    <cellStyle name="Normal 5 2 2 3 4 3 3" xfId="23238" xr:uid="{00000000-0005-0000-0000-0000C95A0000}"/>
    <cellStyle name="Normal 5 2 2 3 4 5" xfId="18225" xr:uid="{00000000-0005-0000-0000-000034470000}"/>
    <cellStyle name="Normal 5 2 2 3 5" xfId="4776" xr:uid="{00000000-0005-0000-0000-0000AB120000}"/>
    <cellStyle name="Normal 5 2 2 3 5 2" xfId="14828" xr:uid="{00000000-0005-0000-0000-0000EF390000}"/>
    <cellStyle name="Normal 5 2 2 3 5 2 3" xfId="29926" xr:uid="{00000000-0005-0000-0000-0000E9740000}"/>
    <cellStyle name="Normal 5 2 2 3 5 3" xfId="9808" xr:uid="{00000000-0005-0000-0000-000053260000}"/>
    <cellStyle name="Normal 5 2 2 3 5 3 3" xfId="24909" xr:uid="{00000000-0005-0000-0000-000050610000}"/>
    <cellStyle name="Normal 5 2 2 3 5 5" xfId="19896" xr:uid="{00000000-0005-0000-0000-0000BB4D0000}"/>
    <cellStyle name="Normal 5 2 2 3 6" xfId="11486" xr:uid="{00000000-0005-0000-0000-0000E12C0000}"/>
    <cellStyle name="Normal 5 2 2 3 6 3" xfId="26584" xr:uid="{00000000-0005-0000-0000-0000DB670000}"/>
    <cellStyle name="Normal 5 2 2 3 7" xfId="6465" xr:uid="{00000000-0005-0000-0000-000044190000}"/>
    <cellStyle name="Normal 5 2 2 3 7 3" xfId="21567" xr:uid="{00000000-0005-0000-0000-000042540000}"/>
    <cellStyle name="Normal 5 2 2 3 9" xfId="16554" xr:uid="{00000000-0005-0000-0000-0000AD400000}"/>
    <cellStyle name="Normal 5 2 2 4" xfId="1601" xr:uid="{00000000-0005-0000-0000-000044060000}"/>
    <cellStyle name="Normal 5 2 2 4 2" xfId="2440" xr:uid="{00000000-0005-0000-0000-00008B090000}"/>
    <cellStyle name="Normal 5 2 2 4 2 2" xfId="4130" xr:uid="{00000000-0005-0000-0000-000025100000}"/>
    <cellStyle name="Normal 5 2 2 4 2 2 2" xfId="14203" xr:uid="{00000000-0005-0000-0000-00007E370000}"/>
    <cellStyle name="Normal 5 2 2 4 2 2 2 3" xfId="29301" xr:uid="{00000000-0005-0000-0000-000078720000}"/>
    <cellStyle name="Normal 5 2 2 4 2 2 3" xfId="9183" xr:uid="{00000000-0005-0000-0000-0000E2230000}"/>
    <cellStyle name="Normal 5 2 2 4 2 2 3 3" xfId="24284" xr:uid="{00000000-0005-0000-0000-0000DF5E0000}"/>
    <cellStyle name="Normal 5 2 2 4 2 2 5" xfId="19271" xr:uid="{00000000-0005-0000-0000-00004A4B0000}"/>
    <cellStyle name="Normal 5 2 2 4 2 3" xfId="5822" xr:uid="{00000000-0005-0000-0000-0000C1160000}"/>
    <cellStyle name="Normal 5 2 2 4 2 3 2" xfId="15874" xr:uid="{00000000-0005-0000-0000-0000053E0000}"/>
    <cellStyle name="Normal 5 2 2 4 2 3 2 3" xfId="30972" xr:uid="{00000000-0005-0000-0000-0000FF780000}"/>
    <cellStyle name="Normal 5 2 2 4 2 3 3" xfId="10854" xr:uid="{00000000-0005-0000-0000-0000692A0000}"/>
    <cellStyle name="Normal 5 2 2 4 2 3 3 3" xfId="25955" xr:uid="{00000000-0005-0000-0000-000066650000}"/>
    <cellStyle name="Normal 5 2 2 4 2 3 5" xfId="20942" xr:uid="{00000000-0005-0000-0000-0000D1510000}"/>
    <cellStyle name="Normal 5 2 2 4 2 4" xfId="12532" xr:uid="{00000000-0005-0000-0000-0000F7300000}"/>
    <cellStyle name="Normal 5 2 2 4 2 4 3" xfId="27630" xr:uid="{00000000-0005-0000-0000-0000F16B0000}"/>
    <cellStyle name="Normal 5 2 2 4 2 5" xfId="7511" xr:uid="{00000000-0005-0000-0000-00005A1D0000}"/>
    <cellStyle name="Normal 5 2 2 4 2 5 3" xfId="22613" xr:uid="{00000000-0005-0000-0000-000058580000}"/>
    <cellStyle name="Normal 5 2 2 4 2 7" xfId="17600" xr:uid="{00000000-0005-0000-0000-0000C3440000}"/>
    <cellStyle name="Normal 5 2 2 4 3" xfId="3293" xr:uid="{00000000-0005-0000-0000-0000E00C0000}"/>
    <cellStyle name="Normal 5 2 2 4 3 2" xfId="13367" xr:uid="{00000000-0005-0000-0000-00003A340000}"/>
    <cellStyle name="Normal 5 2 2 4 3 2 3" xfId="28465" xr:uid="{00000000-0005-0000-0000-0000346F0000}"/>
    <cellStyle name="Normal 5 2 2 4 3 3" xfId="8347" xr:uid="{00000000-0005-0000-0000-00009E200000}"/>
    <cellStyle name="Normal 5 2 2 4 3 3 3" xfId="23448" xr:uid="{00000000-0005-0000-0000-00009B5B0000}"/>
    <cellStyle name="Normal 5 2 2 4 3 5" xfId="18435" xr:uid="{00000000-0005-0000-0000-000006480000}"/>
    <cellStyle name="Normal 5 2 2 4 4" xfId="4986" xr:uid="{00000000-0005-0000-0000-00007D130000}"/>
    <cellStyle name="Normal 5 2 2 4 4 2" xfId="15038" xr:uid="{00000000-0005-0000-0000-0000C13A0000}"/>
    <cellStyle name="Normal 5 2 2 4 4 2 3" xfId="30136" xr:uid="{00000000-0005-0000-0000-0000BB750000}"/>
    <cellStyle name="Normal 5 2 2 4 4 3" xfId="10018" xr:uid="{00000000-0005-0000-0000-000025270000}"/>
    <cellStyle name="Normal 5 2 2 4 4 3 3" xfId="25119" xr:uid="{00000000-0005-0000-0000-000022620000}"/>
    <cellStyle name="Normal 5 2 2 4 4 5" xfId="20106" xr:uid="{00000000-0005-0000-0000-00008D4E0000}"/>
    <cellStyle name="Normal 5 2 2 4 5" xfId="11696" xr:uid="{00000000-0005-0000-0000-0000B32D0000}"/>
    <cellStyle name="Normal 5 2 2 4 5 3" xfId="26794" xr:uid="{00000000-0005-0000-0000-0000AD680000}"/>
    <cellStyle name="Normal 5 2 2 4 6" xfId="6675" xr:uid="{00000000-0005-0000-0000-0000161A0000}"/>
    <cellStyle name="Normal 5 2 2 4 6 3" xfId="21777" xr:uid="{00000000-0005-0000-0000-000014550000}"/>
    <cellStyle name="Normal 5 2 2 4 8" xfId="16764" xr:uid="{00000000-0005-0000-0000-00007F410000}"/>
    <cellStyle name="Normal 5 2 2 5" xfId="2022" xr:uid="{00000000-0005-0000-0000-0000E9070000}"/>
    <cellStyle name="Normal 5 2 2 5 2" xfId="3712" xr:uid="{00000000-0005-0000-0000-0000830E0000}"/>
    <cellStyle name="Normal 5 2 2 5 2 2" xfId="13785" xr:uid="{00000000-0005-0000-0000-0000DC350000}"/>
    <cellStyle name="Normal 5 2 2 5 2 2 3" xfId="28883" xr:uid="{00000000-0005-0000-0000-0000D6700000}"/>
    <cellStyle name="Normal 5 2 2 5 2 3" xfId="8765" xr:uid="{00000000-0005-0000-0000-000040220000}"/>
    <cellStyle name="Normal 5 2 2 5 2 3 3" xfId="23866" xr:uid="{00000000-0005-0000-0000-00003D5D0000}"/>
    <cellStyle name="Normal 5 2 2 5 2 5" xfId="18853" xr:uid="{00000000-0005-0000-0000-0000A8490000}"/>
    <cellStyle name="Normal 5 2 2 5 3" xfId="5404" xr:uid="{00000000-0005-0000-0000-00001F150000}"/>
    <cellStyle name="Normal 5 2 2 5 3 2" xfId="15456" xr:uid="{00000000-0005-0000-0000-0000633C0000}"/>
    <cellStyle name="Normal 5 2 2 5 3 2 3" xfId="30554" xr:uid="{00000000-0005-0000-0000-00005D770000}"/>
    <cellStyle name="Normal 5 2 2 5 3 3" xfId="10436" xr:uid="{00000000-0005-0000-0000-0000C7280000}"/>
    <cellStyle name="Normal 5 2 2 5 3 3 3" xfId="25537" xr:uid="{00000000-0005-0000-0000-0000C4630000}"/>
    <cellStyle name="Normal 5 2 2 5 3 5" xfId="20524" xr:uid="{00000000-0005-0000-0000-00002F500000}"/>
    <cellStyle name="Normal 5 2 2 5 4" xfId="12114" xr:uid="{00000000-0005-0000-0000-0000552F0000}"/>
    <cellStyle name="Normal 5 2 2 5 4 3" xfId="27212" xr:uid="{00000000-0005-0000-0000-00004F6A0000}"/>
    <cellStyle name="Normal 5 2 2 5 5" xfId="7093" xr:uid="{00000000-0005-0000-0000-0000B81B0000}"/>
    <cellStyle name="Normal 5 2 2 5 5 3" xfId="22195" xr:uid="{00000000-0005-0000-0000-0000B6560000}"/>
    <cellStyle name="Normal 5 2 2 5 7" xfId="17182" xr:uid="{00000000-0005-0000-0000-000021430000}"/>
    <cellStyle name="Normal 5 2 2 6" xfId="2875" xr:uid="{00000000-0005-0000-0000-00003E0B0000}"/>
    <cellStyle name="Normal 5 2 2 6 2" xfId="12949" xr:uid="{00000000-0005-0000-0000-000098320000}"/>
    <cellStyle name="Normal 5 2 2 6 2 3" xfId="28047" xr:uid="{00000000-0005-0000-0000-0000926D0000}"/>
    <cellStyle name="Normal 5 2 2 6 3" xfId="7929" xr:uid="{00000000-0005-0000-0000-0000FC1E0000}"/>
    <cellStyle name="Normal 5 2 2 6 3 3" xfId="23030" xr:uid="{00000000-0005-0000-0000-0000F9590000}"/>
    <cellStyle name="Normal 5 2 2 6 5" xfId="18017" xr:uid="{00000000-0005-0000-0000-000064460000}"/>
    <cellStyle name="Normal 5 2 2 7" xfId="4568" xr:uid="{00000000-0005-0000-0000-0000DB110000}"/>
    <cellStyle name="Normal 5 2 2 7 2" xfId="14620" xr:uid="{00000000-0005-0000-0000-00001F390000}"/>
    <cellStyle name="Normal 5 2 2 7 2 3" xfId="29718" xr:uid="{00000000-0005-0000-0000-000019740000}"/>
    <cellStyle name="Normal 5 2 2 7 3" xfId="9600" xr:uid="{00000000-0005-0000-0000-000083250000}"/>
    <cellStyle name="Normal 5 2 2 7 3 3" xfId="24701" xr:uid="{00000000-0005-0000-0000-000080600000}"/>
    <cellStyle name="Normal 5 2 2 7 5" xfId="19688" xr:uid="{00000000-0005-0000-0000-0000EB4C0000}"/>
    <cellStyle name="Normal 5 2 2 8" xfId="11278" xr:uid="{00000000-0005-0000-0000-0000112C0000}"/>
    <cellStyle name="Normal 5 2 2 8 3" xfId="26376" xr:uid="{00000000-0005-0000-0000-00000B670000}"/>
    <cellStyle name="Normal 5 2 2 9" xfId="6257" xr:uid="{00000000-0005-0000-0000-000074180000}"/>
    <cellStyle name="Normal 5 2 2 9 3" xfId="21359" xr:uid="{00000000-0005-0000-0000-000072530000}"/>
    <cellStyle name="Normal 5 2 3" xfId="1221" xr:uid="{00000000-0005-0000-0000-0000C8040000}"/>
    <cellStyle name="Normal 5 2 3 10" xfId="16398" xr:uid="{00000000-0005-0000-0000-000011400000}"/>
    <cellStyle name="Normal 5 2 3 2" xfId="1440" xr:uid="{00000000-0005-0000-0000-0000A3050000}"/>
    <cellStyle name="Normal 5 2 3 2 2" xfId="1861" xr:uid="{00000000-0005-0000-0000-000048070000}"/>
    <cellStyle name="Normal 5 2 3 2 2 2" xfId="2700" xr:uid="{00000000-0005-0000-0000-00008F0A0000}"/>
    <cellStyle name="Normal 5 2 3 2 2 2 2" xfId="4390" xr:uid="{00000000-0005-0000-0000-000029110000}"/>
    <cellStyle name="Normal 5 2 3 2 2 2 2 2" xfId="14463" xr:uid="{00000000-0005-0000-0000-000082380000}"/>
    <cellStyle name="Normal 5 2 3 2 2 2 2 2 3" xfId="29561" xr:uid="{00000000-0005-0000-0000-00007C730000}"/>
    <cellStyle name="Normal 5 2 3 2 2 2 2 3" xfId="9443" xr:uid="{00000000-0005-0000-0000-0000E6240000}"/>
    <cellStyle name="Normal 5 2 3 2 2 2 2 3 3" xfId="24544" xr:uid="{00000000-0005-0000-0000-0000E35F0000}"/>
    <cellStyle name="Normal 5 2 3 2 2 2 2 5" xfId="19531" xr:uid="{00000000-0005-0000-0000-00004E4C0000}"/>
    <cellStyle name="Normal 5 2 3 2 2 2 3" xfId="6082" xr:uid="{00000000-0005-0000-0000-0000C5170000}"/>
    <cellStyle name="Normal 5 2 3 2 2 2 3 2" xfId="16134" xr:uid="{00000000-0005-0000-0000-0000093F0000}"/>
    <cellStyle name="Normal 5 2 3 2 2 2 3 2 3" xfId="31232" xr:uid="{00000000-0005-0000-0000-0000037A0000}"/>
    <cellStyle name="Normal 5 2 3 2 2 2 3 3" xfId="11114" xr:uid="{00000000-0005-0000-0000-00006D2B0000}"/>
    <cellStyle name="Normal 5 2 3 2 2 2 3 3 3" xfId="26215" xr:uid="{00000000-0005-0000-0000-00006A660000}"/>
    <cellStyle name="Normal 5 2 3 2 2 2 3 5" xfId="21202" xr:uid="{00000000-0005-0000-0000-0000D5520000}"/>
    <cellStyle name="Normal 5 2 3 2 2 2 4" xfId="12792" xr:uid="{00000000-0005-0000-0000-0000FB310000}"/>
    <cellStyle name="Normal 5 2 3 2 2 2 4 3" xfId="27890" xr:uid="{00000000-0005-0000-0000-0000F56C0000}"/>
    <cellStyle name="Normal 5 2 3 2 2 2 5" xfId="7771" xr:uid="{00000000-0005-0000-0000-00005E1E0000}"/>
    <cellStyle name="Normal 5 2 3 2 2 2 5 3" xfId="22873" xr:uid="{00000000-0005-0000-0000-00005C590000}"/>
    <cellStyle name="Normal 5 2 3 2 2 2 7" xfId="17860" xr:uid="{00000000-0005-0000-0000-0000C7450000}"/>
    <cellStyle name="Normal 5 2 3 2 2 3" xfId="3553" xr:uid="{00000000-0005-0000-0000-0000E40D0000}"/>
    <cellStyle name="Normal 5 2 3 2 2 3 2" xfId="13627" xr:uid="{00000000-0005-0000-0000-00003E350000}"/>
    <cellStyle name="Normal 5 2 3 2 2 3 2 3" xfId="28725" xr:uid="{00000000-0005-0000-0000-000038700000}"/>
    <cellStyle name="Normal 5 2 3 2 2 3 3" xfId="8607" xr:uid="{00000000-0005-0000-0000-0000A2210000}"/>
    <cellStyle name="Normal 5 2 3 2 2 3 3 3" xfId="23708" xr:uid="{00000000-0005-0000-0000-00009F5C0000}"/>
    <cellStyle name="Normal 5 2 3 2 2 3 5" xfId="18695" xr:uid="{00000000-0005-0000-0000-00000A490000}"/>
    <cellStyle name="Normal 5 2 3 2 2 4" xfId="5246" xr:uid="{00000000-0005-0000-0000-000081140000}"/>
    <cellStyle name="Normal 5 2 3 2 2 4 2" xfId="15298" xr:uid="{00000000-0005-0000-0000-0000C53B0000}"/>
    <cellStyle name="Normal 5 2 3 2 2 4 2 3" xfId="30396" xr:uid="{00000000-0005-0000-0000-0000BF760000}"/>
    <cellStyle name="Normal 5 2 3 2 2 4 3" xfId="10278" xr:uid="{00000000-0005-0000-0000-000029280000}"/>
    <cellStyle name="Normal 5 2 3 2 2 4 3 3" xfId="25379" xr:uid="{00000000-0005-0000-0000-000026630000}"/>
    <cellStyle name="Normal 5 2 3 2 2 4 5" xfId="20366" xr:uid="{00000000-0005-0000-0000-0000914F0000}"/>
    <cellStyle name="Normal 5 2 3 2 2 5" xfId="11956" xr:uid="{00000000-0005-0000-0000-0000B72E0000}"/>
    <cellStyle name="Normal 5 2 3 2 2 5 3" xfId="27054" xr:uid="{00000000-0005-0000-0000-0000B1690000}"/>
    <cellStyle name="Normal 5 2 3 2 2 6" xfId="6935" xr:uid="{00000000-0005-0000-0000-00001A1B0000}"/>
    <cellStyle name="Normal 5 2 3 2 2 6 3" xfId="22037" xr:uid="{00000000-0005-0000-0000-000018560000}"/>
    <cellStyle name="Normal 5 2 3 2 2 8" xfId="17024" xr:uid="{00000000-0005-0000-0000-000083420000}"/>
    <cellStyle name="Normal 5 2 3 2 3" xfId="2282" xr:uid="{00000000-0005-0000-0000-0000ED080000}"/>
    <cellStyle name="Normal 5 2 3 2 3 2" xfId="3972" xr:uid="{00000000-0005-0000-0000-0000870F0000}"/>
    <cellStyle name="Normal 5 2 3 2 3 2 2" xfId="14045" xr:uid="{00000000-0005-0000-0000-0000E0360000}"/>
    <cellStyle name="Normal 5 2 3 2 3 2 2 3" xfId="29143" xr:uid="{00000000-0005-0000-0000-0000DA710000}"/>
    <cellStyle name="Normal 5 2 3 2 3 2 3" xfId="9025" xr:uid="{00000000-0005-0000-0000-000044230000}"/>
    <cellStyle name="Normal 5 2 3 2 3 2 3 3" xfId="24126" xr:uid="{00000000-0005-0000-0000-0000415E0000}"/>
    <cellStyle name="Normal 5 2 3 2 3 2 5" xfId="19113" xr:uid="{00000000-0005-0000-0000-0000AC4A0000}"/>
    <cellStyle name="Normal 5 2 3 2 3 3" xfId="5664" xr:uid="{00000000-0005-0000-0000-000023160000}"/>
    <cellStyle name="Normal 5 2 3 2 3 3 2" xfId="15716" xr:uid="{00000000-0005-0000-0000-0000673D0000}"/>
    <cellStyle name="Normal 5 2 3 2 3 3 2 3" xfId="30814" xr:uid="{00000000-0005-0000-0000-000061780000}"/>
    <cellStyle name="Normal 5 2 3 2 3 3 3" xfId="10696" xr:uid="{00000000-0005-0000-0000-0000CB290000}"/>
    <cellStyle name="Normal 5 2 3 2 3 3 3 3" xfId="25797" xr:uid="{00000000-0005-0000-0000-0000C8640000}"/>
    <cellStyle name="Normal 5 2 3 2 3 3 5" xfId="20784" xr:uid="{00000000-0005-0000-0000-000033510000}"/>
    <cellStyle name="Normal 5 2 3 2 3 4" xfId="12374" xr:uid="{00000000-0005-0000-0000-000059300000}"/>
    <cellStyle name="Normal 5 2 3 2 3 4 3" xfId="27472" xr:uid="{00000000-0005-0000-0000-0000536B0000}"/>
    <cellStyle name="Normal 5 2 3 2 3 5" xfId="7353" xr:uid="{00000000-0005-0000-0000-0000BC1C0000}"/>
    <cellStyle name="Normal 5 2 3 2 3 5 3" xfId="22455" xr:uid="{00000000-0005-0000-0000-0000BA570000}"/>
    <cellStyle name="Normal 5 2 3 2 3 7" xfId="17442" xr:uid="{00000000-0005-0000-0000-000025440000}"/>
    <cellStyle name="Normal 5 2 3 2 4" xfId="3135" xr:uid="{00000000-0005-0000-0000-0000420C0000}"/>
    <cellStyle name="Normal 5 2 3 2 4 2" xfId="13209" xr:uid="{00000000-0005-0000-0000-00009C330000}"/>
    <cellStyle name="Normal 5 2 3 2 4 2 3" xfId="28307" xr:uid="{00000000-0005-0000-0000-0000966E0000}"/>
    <cellStyle name="Normal 5 2 3 2 4 3" xfId="8189" xr:uid="{00000000-0005-0000-0000-000000200000}"/>
    <cellStyle name="Normal 5 2 3 2 4 3 3" xfId="23290" xr:uid="{00000000-0005-0000-0000-0000FD5A0000}"/>
    <cellStyle name="Normal 5 2 3 2 4 5" xfId="18277" xr:uid="{00000000-0005-0000-0000-000068470000}"/>
    <cellStyle name="Normal 5 2 3 2 5" xfId="4828" xr:uid="{00000000-0005-0000-0000-0000DF120000}"/>
    <cellStyle name="Normal 5 2 3 2 5 2" xfId="14880" xr:uid="{00000000-0005-0000-0000-0000233A0000}"/>
    <cellStyle name="Normal 5 2 3 2 5 2 3" xfId="29978" xr:uid="{00000000-0005-0000-0000-00001D750000}"/>
    <cellStyle name="Normal 5 2 3 2 5 3" xfId="9860" xr:uid="{00000000-0005-0000-0000-000087260000}"/>
    <cellStyle name="Normal 5 2 3 2 5 3 3" xfId="24961" xr:uid="{00000000-0005-0000-0000-000084610000}"/>
    <cellStyle name="Normal 5 2 3 2 5 5" xfId="19948" xr:uid="{00000000-0005-0000-0000-0000EF4D0000}"/>
    <cellStyle name="Normal 5 2 3 2 6" xfId="11538" xr:uid="{00000000-0005-0000-0000-0000152D0000}"/>
    <cellStyle name="Normal 5 2 3 2 6 3" xfId="26636" xr:uid="{00000000-0005-0000-0000-00000F680000}"/>
    <cellStyle name="Normal 5 2 3 2 7" xfId="6517" xr:uid="{00000000-0005-0000-0000-000078190000}"/>
    <cellStyle name="Normal 5 2 3 2 7 3" xfId="21619" xr:uid="{00000000-0005-0000-0000-000076540000}"/>
    <cellStyle name="Normal 5 2 3 2 9" xfId="16606" xr:uid="{00000000-0005-0000-0000-0000E1400000}"/>
    <cellStyle name="Normal 5 2 3 3" xfId="1653" xr:uid="{00000000-0005-0000-0000-000078060000}"/>
    <cellStyle name="Normal 5 2 3 3 2" xfId="2492" xr:uid="{00000000-0005-0000-0000-0000BF090000}"/>
    <cellStyle name="Normal 5 2 3 3 2 2" xfId="4182" xr:uid="{00000000-0005-0000-0000-000059100000}"/>
    <cellStyle name="Normal 5 2 3 3 2 2 2" xfId="14255" xr:uid="{00000000-0005-0000-0000-0000B2370000}"/>
    <cellStyle name="Normal 5 2 3 3 2 2 2 3" xfId="29353" xr:uid="{00000000-0005-0000-0000-0000AC720000}"/>
    <cellStyle name="Normal 5 2 3 3 2 2 3" xfId="9235" xr:uid="{00000000-0005-0000-0000-000016240000}"/>
    <cellStyle name="Normal 5 2 3 3 2 2 3 3" xfId="24336" xr:uid="{00000000-0005-0000-0000-0000135F0000}"/>
    <cellStyle name="Normal 5 2 3 3 2 2 5" xfId="19323" xr:uid="{00000000-0005-0000-0000-00007E4B0000}"/>
    <cellStyle name="Normal 5 2 3 3 2 3" xfId="5874" xr:uid="{00000000-0005-0000-0000-0000F5160000}"/>
    <cellStyle name="Normal 5 2 3 3 2 3 2" xfId="15926" xr:uid="{00000000-0005-0000-0000-0000393E0000}"/>
    <cellStyle name="Normal 5 2 3 3 2 3 2 3" xfId="31024" xr:uid="{00000000-0005-0000-0000-000033790000}"/>
    <cellStyle name="Normal 5 2 3 3 2 3 3" xfId="10906" xr:uid="{00000000-0005-0000-0000-00009D2A0000}"/>
    <cellStyle name="Normal 5 2 3 3 2 3 3 3" xfId="26007" xr:uid="{00000000-0005-0000-0000-00009A650000}"/>
    <cellStyle name="Normal 5 2 3 3 2 3 5" xfId="20994" xr:uid="{00000000-0005-0000-0000-000005520000}"/>
    <cellStyle name="Normal 5 2 3 3 2 4" xfId="12584" xr:uid="{00000000-0005-0000-0000-00002B310000}"/>
    <cellStyle name="Normal 5 2 3 3 2 4 3" xfId="27682" xr:uid="{00000000-0005-0000-0000-0000256C0000}"/>
    <cellStyle name="Normal 5 2 3 3 2 5" xfId="7563" xr:uid="{00000000-0005-0000-0000-00008E1D0000}"/>
    <cellStyle name="Normal 5 2 3 3 2 5 3" xfId="22665" xr:uid="{00000000-0005-0000-0000-00008C580000}"/>
    <cellStyle name="Normal 5 2 3 3 2 7" xfId="17652" xr:uid="{00000000-0005-0000-0000-0000F7440000}"/>
    <cellStyle name="Normal 5 2 3 3 3" xfId="3345" xr:uid="{00000000-0005-0000-0000-0000140D0000}"/>
    <cellStyle name="Normal 5 2 3 3 3 2" xfId="13419" xr:uid="{00000000-0005-0000-0000-00006E340000}"/>
    <cellStyle name="Normal 5 2 3 3 3 2 3" xfId="28517" xr:uid="{00000000-0005-0000-0000-0000686F0000}"/>
    <cellStyle name="Normal 5 2 3 3 3 3" xfId="8399" xr:uid="{00000000-0005-0000-0000-0000D2200000}"/>
    <cellStyle name="Normal 5 2 3 3 3 3 3" xfId="23500" xr:uid="{00000000-0005-0000-0000-0000CF5B0000}"/>
    <cellStyle name="Normal 5 2 3 3 3 5" xfId="18487" xr:uid="{00000000-0005-0000-0000-00003A480000}"/>
    <cellStyle name="Normal 5 2 3 3 4" xfId="5038" xr:uid="{00000000-0005-0000-0000-0000B1130000}"/>
    <cellStyle name="Normal 5 2 3 3 4 2" xfId="15090" xr:uid="{00000000-0005-0000-0000-0000F53A0000}"/>
    <cellStyle name="Normal 5 2 3 3 4 2 3" xfId="30188" xr:uid="{00000000-0005-0000-0000-0000EF750000}"/>
    <cellStyle name="Normal 5 2 3 3 4 3" xfId="10070" xr:uid="{00000000-0005-0000-0000-000059270000}"/>
    <cellStyle name="Normal 5 2 3 3 4 3 3" xfId="25171" xr:uid="{00000000-0005-0000-0000-000056620000}"/>
    <cellStyle name="Normal 5 2 3 3 4 5" xfId="20158" xr:uid="{00000000-0005-0000-0000-0000C14E0000}"/>
    <cellStyle name="Normal 5 2 3 3 5" xfId="11748" xr:uid="{00000000-0005-0000-0000-0000E72D0000}"/>
    <cellStyle name="Normal 5 2 3 3 5 3" xfId="26846" xr:uid="{00000000-0005-0000-0000-0000E1680000}"/>
    <cellStyle name="Normal 5 2 3 3 6" xfId="6727" xr:uid="{00000000-0005-0000-0000-00004A1A0000}"/>
    <cellStyle name="Normal 5 2 3 3 6 3" xfId="21829" xr:uid="{00000000-0005-0000-0000-000048550000}"/>
    <cellStyle name="Normal 5 2 3 3 8" xfId="16816" xr:uid="{00000000-0005-0000-0000-0000B3410000}"/>
    <cellStyle name="Normal 5 2 3 4" xfId="2074" xr:uid="{00000000-0005-0000-0000-00001D080000}"/>
    <cellStyle name="Normal 5 2 3 4 2" xfId="3764" xr:uid="{00000000-0005-0000-0000-0000B70E0000}"/>
    <cellStyle name="Normal 5 2 3 4 2 2" xfId="13837" xr:uid="{00000000-0005-0000-0000-000010360000}"/>
    <cellStyle name="Normal 5 2 3 4 2 2 3" xfId="28935" xr:uid="{00000000-0005-0000-0000-00000A710000}"/>
    <cellStyle name="Normal 5 2 3 4 2 3" xfId="8817" xr:uid="{00000000-0005-0000-0000-000074220000}"/>
    <cellStyle name="Normal 5 2 3 4 2 3 3" xfId="23918" xr:uid="{00000000-0005-0000-0000-0000715D0000}"/>
    <cellStyle name="Normal 5 2 3 4 2 5" xfId="18905" xr:uid="{00000000-0005-0000-0000-0000DC490000}"/>
    <cellStyle name="Normal 5 2 3 4 3" xfId="5456" xr:uid="{00000000-0005-0000-0000-000053150000}"/>
    <cellStyle name="Normal 5 2 3 4 3 2" xfId="15508" xr:uid="{00000000-0005-0000-0000-0000973C0000}"/>
    <cellStyle name="Normal 5 2 3 4 3 2 3" xfId="30606" xr:uid="{00000000-0005-0000-0000-000091770000}"/>
    <cellStyle name="Normal 5 2 3 4 3 3" xfId="10488" xr:uid="{00000000-0005-0000-0000-0000FB280000}"/>
    <cellStyle name="Normal 5 2 3 4 3 3 3" xfId="25589" xr:uid="{00000000-0005-0000-0000-0000F8630000}"/>
    <cellStyle name="Normal 5 2 3 4 3 5" xfId="20576" xr:uid="{00000000-0005-0000-0000-000063500000}"/>
    <cellStyle name="Normal 5 2 3 4 4" xfId="12166" xr:uid="{00000000-0005-0000-0000-0000892F0000}"/>
    <cellStyle name="Normal 5 2 3 4 4 3" xfId="27264" xr:uid="{00000000-0005-0000-0000-0000836A0000}"/>
    <cellStyle name="Normal 5 2 3 4 5" xfId="7145" xr:uid="{00000000-0005-0000-0000-0000EC1B0000}"/>
    <cellStyle name="Normal 5 2 3 4 5 3" xfId="22247" xr:uid="{00000000-0005-0000-0000-0000EA560000}"/>
    <cellStyle name="Normal 5 2 3 4 7" xfId="17234" xr:uid="{00000000-0005-0000-0000-000055430000}"/>
    <cellStyle name="Normal 5 2 3 5" xfId="2927" xr:uid="{00000000-0005-0000-0000-0000720B0000}"/>
    <cellStyle name="Normal 5 2 3 5 2" xfId="13001" xr:uid="{00000000-0005-0000-0000-0000CC320000}"/>
    <cellStyle name="Normal 5 2 3 5 2 3" xfId="28099" xr:uid="{00000000-0005-0000-0000-0000C66D0000}"/>
    <cellStyle name="Normal 5 2 3 5 3" xfId="7981" xr:uid="{00000000-0005-0000-0000-0000301F0000}"/>
    <cellStyle name="Normal 5 2 3 5 3 3" xfId="23082" xr:uid="{00000000-0005-0000-0000-00002D5A0000}"/>
    <cellStyle name="Normal 5 2 3 5 5" xfId="18069" xr:uid="{00000000-0005-0000-0000-000098460000}"/>
    <cellStyle name="Normal 5 2 3 6" xfId="4620" xr:uid="{00000000-0005-0000-0000-00000F120000}"/>
    <cellStyle name="Normal 5 2 3 6 2" xfId="14672" xr:uid="{00000000-0005-0000-0000-000053390000}"/>
    <cellStyle name="Normal 5 2 3 6 2 3" xfId="29770" xr:uid="{00000000-0005-0000-0000-00004D740000}"/>
    <cellStyle name="Normal 5 2 3 6 3" xfId="9652" xr:uid="{00000000-0005-0000-0000-0000B7250000}"/>
    <cellStyle name="Normal 5 2 3 6 3 3" xfId="24753" xr:uid="{00000000-0005-0000-0000-0000B4600000}"/>
    <cellStyle name="Normal 5 2 3 6 5" xfId="19740" xr:uid="{00000000-0005-0000-0000-00001F4D0000}"/>
    <cellStyle name="Normal 5 2 3 7" xfId="11330" xr:uid="{00000000-0005-0000-0000-0000452C0000}"/>
    <cellStyle name="Normal 5 2 3 7 3" xfId="26428" xr:uid="{00000000-0005-0000-0000-00003F670000}"/>
    <cellStyle name="Normal 5 2 3 8" xfId="6309" xr:uid="{00000000-0005-0000-0000-0000A8180000}"/>
    <cellStyle name="Normal 5 2 3 8 3" xfId="21411" xr:uid="{00000000-0005-0000-0000-0000A6530000}"/>
    <cellStyle name="Normal 5 2 4" xfId="1334" xr:uid="{00000000-0005-0000-0000-000039050000}"/>
    <cellStyle name="Normal 5 2 4 2" xfId="1757" xr:uid="{00000000-0005-0000-0000-0000E0060000}"/>
    <cellStyle name="Normal 5 2 4 2 2" xfId="2596" xr:uid="{00000000-0005-0000-0000-0000270A0000}"/>
    <cellStyle name="Normal 5 2 4 2 2 2" xfId="4286" xr:uid="{00000000-0005-0000-0000-0000C1100000}"/>
    <cellStyle name="Normal 5 2 4 2 2 2 2" xfId="14359" xr:uid="{00000000-0005-0000-0000-00001A380000}"/>
    <cellStyle name="Normal 5 2 4 2 2 2 2 3" xfId="29457" xr:uid="{00000000-0005-0000-0000-000014730000}"/>
    <cellStyle name="Normal 5 2 4 2 2 2 3" xfId="9339" xr:uid="{00000000-0005-0000-0000-00007E240000}"/>
    <cellStyle name="Normal 5 2 4 2 2 2 3 3" xfId="24440" xr:uid="{00000000-0005-0000-0000-00007B5F0000}"/>
    <cellStyle name="Normal 5 2 4 2 2 2 5" xfId="19427" xr:uid="{00000000-0005-0000-0000-0000E64B0000}"/>
    <cellStyle name="Normal 5 2 4 2 2 3" xfId="5978" xr:uid="{00000000-0005-0000-0000-00005D170000}"/>
    <cellStyle name="Normal 5 2 4 2 2 3 2" xfId="16030" xr:uid="{00000000-0005-0000-0000-0000A13E0000}"/>
    <cellStyle name="Normal 5 2 4 2 2 3 2 3" xfId="31128" xr:uid="{00000000-0005-0000-0000-00009B790000}"/>
    <cellStyle name="Normal 5 2 4 2 2 3 3" xfId="11010" xr:uid="{00000000-0005-0000-0000-0000052B0000}"/>
    <cellStyle name="Normal 5 2 4 2 2 3 3 3" xfId="26111" xr:uid="{00000000-0005-0000-0000-000002660000}"/>
    <cellStyle name="Normal 5 2 4 2 2 3 5" xfId="21098" xr:uid="{00000000-0005-0000-0000-00006D520000}"/>
    <cellStyle name="Normal 5 2 4 2 2 4" xfId="12688" xr:uid="{00000000-0005-0000-0000-000093310000}"/>
    <cellStyle name="Normal 5 2 4 2 2 4 3" xfId="27786" xr:uid="{00000000-0005-0000-0000-00008D6C0000}"/>
    <cellStyle name="Normal 5 2 4 2 2 5" xfId="7667" xr:uid="{00000000-0005-0000-0000-0000F61D0000}"/>
    <cellStyle name="Normal 5 2 4 2 2 5 3" xfId="22769" xr:uid="{00000000-0005-0000-0000-0000F4580000}"/>
    <cellStyle name="Normal 5 2 4 2 2 7" xfId="17756" xr:uid="{00000000-0005-0000-0000-00005F450000}"/>
    <cellStyle name="Normal 5 2 4 2 3" xfId="3449" xr:uid="{00000000-0005-0000-0000-00007C0D0000}"/>
    <cellStyle name="Normal 5 2 4 2 3 2" xfId="13523" xr:uid="{00000000-0005-0000-0000-0000D6340000}"/>
    <cellStyle name="Normal 5 2 4 2 3 2 3" xfId="28621" xr:uid="{00000000-0005-0000-0000-0000D06F0000}"/>
    <cellStyle name="Normal 5 2 4 2 3 3" xfId="8503" xr:uid="{00000000-0005-0000-0000-00003A210000}"/>
    <cellStyle name="Normal 5 2 4 2 3 3 3" xfId="23604" xr:uid="{00000000-0005-0000-0000-0000375C0000}"/>
    <cellStyle name="Normal 5 2 4 2 3 5" xfId="18591" xr:uid="{00000000-0005-0000-0000-0000A2480000}"/>
    <cellStyle name="Normal 5 2 4 2 4" xfId="5142" xr:uid="{00000000-0005-0000-0000-000019140000}"/>
    <cellStyle name="Normal 5 2 4 2 4 2" xfId="15194" xr:uid="{00000000-0005-0000-0000-00005D3B0000}"/>
    <cellStyle name="Normal 5 2 4 2 4 2 3" xfId="30292" xr:uid="{00000000-0005-0000-0000-000057760000}"/>
    <cellStyle name="Normal 5 2 4 2 4 3" xfId="10174" xr:uid="{00000000-0005-0000-0000-0000C1270000}"/>
    <cellStyle name="Normal 5 2 4 2 4 3 3" xfId="25275" xr:uid="{00000000-0005-0000-0000-0000BE620000}"/>
    <cellStyle name="Normal 5 2 4 2 4 5" xfId="20262" xr:uid="{00000000-0005-0000-0000-0000294F0000}"/>
    <cellStyle name="Normal 5 2 4 2 5" xfId="11852" xr:uid="{00000000-0005-0000-0000-00004F2E0000}"/>
    <cellStyle name="Normal 5 2 4 2 5 3" xfId="26950" xr:uid="{00000000-0005-0000-0000-000049690000}"/>
    <cellStyle name="Normal 5 2 4 2 6" xfId="6831" xr:uid="{00000000-0005-0000-0000-0000B21A0000}"/>
    <cellStyle name="Normal 5 2 4 2 6 3" xfId="21933" xr:uid="{00000000-0005-0000-0000-0000B0550000}"/>
    <cellStyle name="Normal 5 2 4 2 8" xfId="16920" xr:uid="{00000000-0005-0000-0000-00001B420000}"/>
    <cellStyle name="Normal 5 2 4 3" xfId="2178" xr:uid="{00000000-0005-0000-0000-000085080000}"/>
    <cellStyle name="Normal 5 2 4 3 2" xfId="3868" xr:uid="{00000000-0005-0000-0000-00001F0F0000}"/>
    <cellStyle name="Normal 5 2 4 3 2 2" xfId="13941" xr:uid="{00000000-0005-0000-0000-000078360000}"/>
    <cellStyle name="Normal 5 2 4 3 2 2 3" xfId="29039" xr:uid="{00000000-0005-0000-0000-000072710000}"/>
    <cellStyle name="Normal 5 2 4 3 2 3" xfId="8921" xr:uid="{00000000-0005-0000-0000-0000DC220000}"/>
    <cellStyle name="Normal 5 2 4 3 2 3 3" xfId="24022" xr:uid="{00000000-0005-0000-0000-0000D95D0000}"/>
    <cellStyle name="Normal 5 2 4 3 2 5" xfId="19009" xr:uid="{00000000-0005-0000-0000-0000444A0000}"/>
    <cellStyle name="Normal 5 2 4 3 3" xfId="5560" xr:uid="{00000000-0005-0000-0000-0000BB150000}"/>
    <cellStyle name="Normal 5 2 4 3 3 2" xfId="15612" xr:uid="{00000000-0005-0000-0000-0000FF3C0000}"/>
    <cellStyle name="Normal 5 2 4 3 3 2 3" xfId="30710" xr:uid="{00000000-0005-0000-0000-0000F9770000}"/>
    <cellStyle name="Normal 5 2 4 3 3 3" xfId="10592" xr:uid="{00000000-0005-0000-0000-000063290000}"/>
    <cellStyle name="Normal 5 2 4 3 3 3 3" xfId="25693" xr:uid="{00000000-0005-0000-0000-000060640000}"/>
    <cellStyle name="Normal 5 2 4 3 3 5" xfId="20680" xr:uid="{00000000-0005-0000-0000-0000CB500000}"/>
    <cellStyle name="Normal 5 2 4 3 4" xfId="12270" xr:uid="{00000000-0005-0000-0000-0000F12F0000}"/>
    <cellStyle name="Normal 5 2 4 3 4 3" xfId="27368" xr:uid="{00000000-0005-0000-0000-0000EB6A0000}"/>
    <cellStyle name="Normal 5 2 4 3 5" xfId="7249" xr:uid="{00000000-0005-0000-0000-0000541C0000}"/>
    <cellStyle name="Normal 5 2 4 3 5 3" xfId="22351" xr:uid="{00000000-0005-0000-0000-000052570000}"/>
    <cellStyle name="Normal 5 2 4 3 7" xfId="17338" xr:uid="{00000000-0005-0000-0000-0000BD430000}"/>
    <cellStyle name="Normal 5 2 4 4" xfId="3031" xr:uid="{00000000-0005-0000-0000-0000DA0B0000}"/>
    <cellStyle name="Normal 5 2 4 4 2" xfId="13105" xr:uid="{00000000-0005-0000-0000-000034330000}"/>
    <cellStyle name="Normal 5 2 4 4 2 3" xfId="28203" xr:uid="{00000000-0005-0000-0000-00002E6E0000}"/>
    <cellStyle name="Normal 5 2 4 4 3" xfId="8085" xr:uid="{00000000-0005-0000-0000-0000981F0000}"/>
    <cellStyle name="Normal 5 2 4 4 3 3" xfId="23186" xr:uid="{00000000-0005-0000-0000-0000955A0000}"/>
    <cellStyle name="Normal 5 2 4 4 5" xfId="18173" xr:uid="{00000000-0005-0000-0000-000000470000}"/>
    <cellStyle name="Normal 5 2 4 5" xfId="4724" xr:uid="{00000000-0005-0000-0000-000077120000}"/>
    <cellStyle name="Normal 5 2 4 5 2" xfId="14776" xr:uid="{00000000-0005-0000-0000-0000BB390000}"/>
    <cellStyle name="Normal 5 2 4 5 2 3" xfId="29874" xr:uid="{00000000-0005-0000-0000-0000B5740000}"/>
    <cellStyle name="Normal 5 2 4 5 3" xfId="9756" xr:uid="{00000000-0005-0000-0000-00001F260000}"/>
    <cellStyle name="Normal 5 2 4 5 3 3" xfId="24857" xr:uid="{00000000-0005-0000-0000-00001C610000}"/>
    <cellStyle name="Normal 5 2 4 5 5" xfId="19844" xr:uid="{00000000-0005-0000-0000-0000874D0000}"/>
    <cellStyle name="Normal 5 2 4 6" xfId="11434" xr:uid="{00000000-0005-0000-0000-0000AD2C0000}"/>
    <cellStyle name="Normal 5 2 4 6 3" xfId="26532" xr:uid="{00000000-0005-0000-0000-0000A7670000}"/>
    <cellStyle name="Normal 5 2 4 7" xfId="6413" xr:uid="{00000000-0005-0000-0000-000010190000}"/>
    <cellStyle name="Normal 5 2 4 7 3" xfId="21515" xr:uid="{00000000-0005-0000-0000-00000E540000}"/>
    <cellStyle name="Normal 5 2 4 9" xfId="16502" xr:uid="{00000000-0005-0000-0000-000079400000}"/>
    <cellStyle name="Normal 5 2 5" xfId="1547" xr:uid="{00000000-0005-0000-0000-00000E060000}"/>
    <cellStyle name="Normal 5 2 5 2" xfId="2388" xr:uid="{00000000-0005-0000-0000-000057090000}"/>
    <cellStyle name="Normal 5 2 5 2 2" xfId="4078" xr:uid="{00000000-0005-0000-0000-0000F10F0000}"/>
    <cellStyle name="Normal 5 2 5 2 2 2" xfId="14151" xr:uid="{00000000-0005-0000-0000-00004A370000}"/>
    <cellStyle name="Normal 5 2 5 2 2 2 3" xfId="29249" xr:uid="{00000000-0005-0000-0000-000044720000}"/>
    <cellStyle name="Normal 5 2 5 2 2 3" xfId="9131" xr:uid="{00000000-0005-0000-0000-0000AE230000}"/>
    <cellStyle name="Normal 5 2 5 2 2 3 3" xfId="24232" xr:uid="{00000000-0005-0000-0000-0000AB5E0000}"/>
    <cellStyle name="Normal 5 2 5 2 2 5" xfId="19219" xr:uid="{00000000-0005-0000-0000-0000164B0000}"/>
    <cellStyle name="Normal 5 2 5 2 3" xfId="5770" xr:uid="{00000000-0005-0000-0000-00008D160000}"/>
    <cellStyle name="Normal 5 2 5 2 3 2" xfId="15822" xr:uid="{00000000-0005-0000-0000-0000D13D0000}"/>
    <cellStyle name="Normal 5 2 5 2 3 2 3" xfId="30920" xr:uid="{00000000-0005-0000-0000-0000CB780000}"/>
    <cellStyle name="Normal 5 2 5 2 3 3" xfId="10802" xr:uid="{00000000-0005-0000-0000-0000352A0000}"/>
    <cellStyle name="Normal 5 2 5 2 3 3 3" xfId="25903" xr:uid="{00000000-0005-0000-0000-000032650000}"/>
    <cellStyle name="Normal 5 2 5 2 3 5" xfId="20890" xr:uid="{00000000-0005-0000-0000-00009D510000}"/>
    <cellStyle name="Normal 5 2 5 2 4" xfId="12480" xr:uid="{00000000-0005-0000-0000-0000C3300000}"/>
    <cellStyle name="Normal 5 2 5 2 4 3" xfId="27578" xr:uid="{00000000-0005-0000-0000-0000BD6B0000}"/>
    <cellStyle name="Normal 5 2 5 2 5" xfId="7459" xr:uid="{00000000-0005-0000-0000-0000261D0000}"/>
    <cellStyle name="Normal 5 2 5 2 5 3" xfId="22561" xr:uid="{00000000-0005-0000-0000-000024580000}"/>
    <cellStyle name="Normal 5 2 5 2 7" xfId="17548" xr:uid="{00000000-0005-0000-0000-00008F440000}"/>
    <cellStyle name="Normal 5 2 5 3" xfId="3241" xr:uid="{00000000-0005-0000-0000-0000AC0C0000}"/>
    <cellStyle name="Normal 5 2 5 3 2" xfId="13315" xr:uid="{00000000-0005-0000-0000-000006340000}"/>
    <cellStyle name="Normal 5 2 5 3 2 3" xfId="28413" xr:uid="{00000000-0005-0000-0000-0000006F0000}"/>
    <cellStyle name="Normal 5 2 5 3 3" xfId="8295" xr:uid="{00000000-0005-0000-0000-00006A200000}"/>
    <cellStyle name="Normal 5 2 5 3 3 3" xfId="23396" xr:uid="{00000000-0005-0000-0000-0000675B0000}"/>
    <cellStyle name="Normal 5 2 5 3 5" xfId="18383" xr:uid="{00000000-0005-0000-0000-0000D2470000}"/>
    <cellStyle name="Normal 5 2 5 4" xfId="4934" xr:uid="{00000000-0005-0000-0000-000049130000}"/>
    <cellStyle name="Normal 5 2 5 4 2" xfId="14986" xr:uid="{00000000-0005-0000-0000-00008D3A0000}"/>
    <cellStyle name="Normal 5 2 5 4 2 3" xfId="30084" xr:uid="{00000000-0005-0000-0000-000087750000}"/>
    <cellStyle name="Normal 5 2 5 4 3" xfId="9966" xr:uid="{00000000-0005-0000-0000-0000F1260000}"/>
    <cellStyle name="Normal 5 2 5 4 3 3" xfId="25067" xr:uid="{00000000-0005-0000-0000-0000EE610000}"/>
    <cellStyle name="Normal 5 2 5 4 5" xfId="20054" xr:uid="{00000000-0005-0000-0000-0000594E0000}"/>
    <cellStyle name="Normal 5 2 5 5" xfId="11644" xr:uid="{00000000-0005-0000-0000-00007F2D0000}"/>
    <cellStyle name="Normal 5 2 5 5 3" xfId="26742" xr:uid="{00000000-0005-0000-0000-000079680000}"/>
    <cellStyle name="Normal 5 2 5 6" xfId="6623" xr:uid="{00000000-0005-0000-0000-0000E2190000}"/>
    <cellStyle name="Normal 5 2 5 6 3" xfId="21725" xr:uid="{00000000-0005-0000-0000-0000E0540000}"/>
    <cellStyle name="Normal 5 2 5 8" xfId="16712" xr:uid="{00000000-0005-0000-0000-00004B410000}"/>
    <cellStyle name="Normal 5 2 6" xfId="1968" xr:uid="{00000000-0005-0000-0000-0000B3070000}"/>
    <cellStyle name="Normal 5 2 6 2" xfId="3660" xr:uid="{00000000-0005-0000-0000-00004F0E0000}"/>
    <cellStyle name="Normal 5 2 6 2 2" xfId="13733" xr:uid="{00000000-0005-0000-0000-0000A8350000}"/>
    <cellStyle name="Normal 5 2 6 2 2 3" xfId="28831" xr:uid="{00000000-0005-0000-0000-0000A2700000}"/>
    <cellStyle name="Normal 5 2 6 2 3" xfId="8713" xr:uid="{00000000-0005-0000-0000-00000C220000}"/>
    <cellStyle name="Normal 5 2 6 2 3 3" xfId="23814" xr:uid="{00000000-0005-0000-0000-0000095D0000}"/>
    <cellStyle name="Normal 5 2 6 2 5" xfId="18801" xr:uid="{00000000-0005-0000-0000-000074490000}"/>
    <cellStyle name="Normal 5 2 6 3" xfId="5352" xr:uid="{00000000-0005-0000-0000-0000EB140000}"/>
    <cellStyle name="Normal 5 2 6 3 2" xfId="15404" xr:uid="{00000000-0005-0000-0000-00002F3C0000}"/>
    <cellStyle name="Normal 5 2 6 3 2 3" xfId="30502" xr:uid="{00000000-0005-0000-0000-000029770000}"/>
    <cellStyle name="Normal 5 2 6 3 3" xfId="10384" xr:uid="{00000000-0005-0000-0000-000093280000}"/>
    <cellStyle name="Normal 5 2 6 3 3 3" xfId="25485" xr:uid="{00000000-0005-0000-0000-000090630000}"/>
    <cellStyle name="Normal 5 2 6 3 5" xfId="20472" xr:uid="{00000000-0005-0000-0000-0000FB4F0000}"/>
    <cellStyle name="Normal 5 2 6 4" xfId="12062" xr:uid="{00000000-0005-0000-0000-0000212F0000}"/>
    <cellStyle name="Normal 5 2 6 4 3" xfId="27160" xr:uid="{00000000-0005-0000-0000-00001B6A0000}"/>
    <cellStyle name="Normal 5 2 6 5" xfId="7041" xr:uid="{00000000-0005-0000-0000-0000841B0000}"/>
    <cellStyle name="Normal 5 2 6 5 3" xfId="22143" xr:uid="{00000000-0005-0000-0000-000082560000}"/>
    <cellStyle name="Normal 5 2 6 7" xfId="17130" xr:uid="{00000000-0005-0000-0000-0000ED420000}"/>
    <cellStyle name="Normal 5 2 7" xfId="2816" xr:uid="{00000000-0005-0000-0000-0000030B0000}"/>
    <cellStyle name="Normal 5 2 7 2" xfId="12897" xr:uid="{00000000-0005-0000-0000-000064320000}"/>
    <cellStyle name="Normal 5 2 7 2 3" xfId="27995" xr:uid="{00000000-0005-0000-0000-00005E6D0000}"/>
    <cellStyle name="Normal 5 2 7 3" xfId="7876" xr:uid="{00000000-0005-0000-0000-0000C71E0000}"/>
    <cellStyle name="Normal 5 2 7 3 3" xfId="22978" xr:uid="{00000000-0005-0000-0000-0000C5590000}"/>
    <cellStyle name="Normal 5 2 7 5" xfId="17965" xr:uid="{00000000-0005-0000-0000-000030460000}"/>
    <cellStyle name="Normal 5 2 8" xfId="4512" xr:uid="{00000000-0005-0000-0000-0000A3110000}"/>
    <cellStyle name="Normal 5 2 8 2" xfId="14568" xr:uid="{00000000-0005-0000-0000-0000EB380000}"/>
    <cellStyle name="Normal 5 2 8 2 3" xfId="29666" xr:uid="{00000000-0005-0000-0000-0000E5730000}"/>
    <cellStyle name="Normal 5 2 8 3" xfId="9548" xr:uid="{00000000-0005-0000-0000-00004F250000}"/>
    <cellStyle name="Normal 5 2 8 3 3" xfId="24649" xr:uid="{00000000-0005-0000-0000-00004C600000}"/>
    <cellStyle name="Normal 5 2 8 5" xfId="19636" xr:uid="{00000000-0005-0000-0000-0000B74C0000}"/>
    <cellStyle name="Normal 5 2 9" xfId="11224" xr:uid="{00000000-0005-0000-0000-0000DB2B0000}"/>
    <cellStyle name="Normal 5 2 9 3" xfId="26324" xr:uid="{00000000-0005-0000-0000-0000D7660000}"/>
    <cellStyle name="Normal 5 3" xfId="414" xr:uid="{00000000-0005-0000-0000-0000A0010000}"/>
    <cellStyle name="Normal 5 3 10" xfId="6198" xr:uid="{00000000-0005-0000-0000-000039180000}"/>
    <cellStyle name="Normal 5 3 10 3" xfId="21303" xr:uid="{00000000-0005-0000-0000-00003A530000}"/>
    <cellStyle name="Normal 5 3 12" xfId="16288" xr:uid="{00000000-0005-0000-0000-0000A33F0000}"/>
    <cellStyle name="Normal 5 3 2" xfId="1162" xr:uid="{00000000-0005-0000-0000-00008D040000}"/>
    <cellStyle name="Normal 5 3 2 11" xfId="16342" xr:uid="{00000000-0005-0000-0000-0000D93F0000}"/>
    <cellStyle name="Normal 5 3 2 2" xfId="1271" xr:uid="{00000000-0005-0000-0000-0000FA040000}"/>
    <cellStyle name="Normal 5 3 2 2 10" xfId="16446" xr:uid="{00000000-0005-0000-0000-000041400000}"/>
    <cellStyle name="Normal 5 3 2 2 2" xfId="1488" xr:uid="{00000000-0005-0000-0000-0000D3050000}"/>
    <cellStyle name="Normal 5 3 2 2 2 2" xfId="1909" xr:uid="{00000000-0005-0000-0000-000078070000}"/>
    <cellStyle name="Normal 5 3 2 2 2 2 2" xfId="2748" xr:uid="{00000000-0005-0000-0000-0000BF0A0000}"/>
    <cellStyle name="Normal 5 3 2 2 2 2 2 2" xfId="4438" xr:uid="{00000000-0005-0000-0000-000059110000}"/>
    <cellStyle name="Normal 5 3 2 2 2 2 2 2 2" xfId="14511" xr:uid="{00000000-0005-0000-0000-0000B2380000}"/>
    <cellStyle name="Normal 5 3 2 2 2 2 2 2 2 3" xfId="29609" xr:uid="{00000000-0005-0000-0000-0000AC730000}"/>
    <cellStyle name="Normal 5 3 2 2 2 2 2 2 3" xfId="9491" xr:uid="{00000000-0005-0000-0000-000016250000}"/>
    <cellStyle name="Normal 5 3 2 2 2 2 2 2 3 3" xfId="24592" xr:uid="{00000000-0005-0000-0000-000013600000}"/>
    <cellStyle name="Normal 5 3 2 2 2 2 2 2 5" xfId="19579" xr:uid="{00000000-0005-0000-0000-00007E4C0000}"/>
    <cellStyle name="Normal 5 3 2 2 2 2 2 3" xfId="6130" xr:uid="{00000000-0005-0000-0000-0000F5170000}"/>
    <cellStyle name="Normal 5 3 2 2 2 2 2 3 2" xfId="16182" xr:uid="{00000000-0005-0000-0000-0000393F0000}"/>
    <cellStyle name="Normal 5 3 2 2 2 2 2 3 2 3" xfId="31280" xr:uid="{00000000-0005-0000-0000-0000337A0000}"/>
    <cellStyle name="Normal 5 3 2 2 2 2 2 3 3" xfId="11162" xr:uid="{00000000-0005-0000-0000-00009D2B0000}"/>
    <cellStyle name="Normal 5 3 2 2 2 2 2 3 3 3" xfId="26263" xr:uid="{00000000-0005-0000-0000-00009A660000}"/>
    <cellStyle name="Normal 5 3 2 2 2 2 2 3 5" xfId="21250" xr:uid="{00000000-0005-0000-0000-000005530000}"/>
    <cellStyle name="Normal 5 3 2 2 2 2 2 4" xfId="12840" xr:uid="{00000000-0005-0000-0000-00002B320000}"/>
    <cellStyle name="Normal 5 3 2 2 2 2 2 4 3" xfId="27938" xr:uid="{00000000-0005-0000-0000-0000256D0000}"/>
    <cellStyle name="Normal 5 3 2 2 2 2 2 5" xfId="7819" xr:uid="{00000000-0005-0000-0000-00008E1E0000}"/>
    <cellStyle name="Normal 5 3 2 2 2 2 2 5 3" xfId="22921" xr:uid="{00000000-0005-0000-0000-00008C590000}"/>
    <cellStyle name="Normal 5 3 2 2 2 2 2 7" xfId="17908" xr:uid="{00000000-0005-0000-0000-0000F7450000}"/>
    <cellStyle name="Normal 5 3 2 2 2 2 3" xfId="3601" xr:uid="{00000000-0005-0000-0000-0000140E0000}"/>
    <cellStyle name="Normal 5 3 2 2 2 2 3 2" xfId="13675" xr:uid="{00000000-0005-0000-0000-00006E350000}"/>
    <cellStyle name="Normal 5 3 2 2 2 2 3 2 3" xfId="28773" xr:uid="{00000000-0005-0000-0000-000068700000}"/>
    <cellStyle name="Normal 5 3 2 2 2 2 3 3" xfId="8655" xr:uid="{00000000-0005-0000-0000-0000D2210000}"/>
    <cellStyle name="Normal 5 3 2 2 2 2 3 3 3" xfId="23756" xr:uid="{00000000-0005-0000-0000-0000CF5C0000}"/>
    <cellStyle name="Normal 5 3 2 2 2 2 3 5" xfId="18743" xr:uid="{00000000-0005-0000-0000-00003A490000}"/>
    <cellStyle name="Normal 5 3 2 2 2 2 4" xfId="5294" xr:uid="{00000000-0005-0000-0000-0000B1140000}"/>
    <cellStyle name="Normal 5 3 2 2 2 2 4 2" xfId="15346" xr:uid="{00000000-0005-0000-0000-0000F53B0000}"/>
    <cellStyle name="Normal 5 3 2 2 2 2 4 2 3" xfId="30444" xr:uid="{00000000-0005-0000-0000-0000EF760000}"/>
    <cellStyle name="Normal 5 3 2 2 2 2 4 3" xfId="10326" xr:uid="{00000000-0005-0000-0000-000059280000}"/>
    <cellStyle name="Normal 5 3 2 2 2 2 4 3 3" xfId="25427" xr:uid="{00000000-0005-0000-0000-000056630000}"/>
    <cellStyle name="Normal 5 3 2 2 2 2 4 5" xfId="20414" xr:uid="{00000000-0005-0000-0000-0000C14F0000}"/>
    <cellStyle name="Normal 5 3 2 2 2 2 5" xfId="12004" xr:uid="{00000000-0005-0000-0000-0000E72E0000}"/>
    <cellStyle name="Normal 5 3 2 2 2 2 5 3" xfId="27102" xr:uid="{00000000-0005-0000-0000-0000E1690000}"/>
    <cellStyle name="Normal 5 3 2 2 2 2 6" xfId="6983" xr:uid="{00000000-0005-0000-0000-00004A1B0000}"/>
    <cellStyle name="Normal 5 3 2 2 2 2 6 3" xfId="22085" xr:uid="{00000000-0005-0000-0000-000048560000}"/>
    <cellStyle name="Normal 5 3 2 2 2 2 8" xfId="17072" xr:uid="{00000000-0005-0000-0000-0000B3420000}"/>
    <cellStyle name="Normal 5 3 2 2 2 3" xfId="2330" xr:uid="{00000000-0005-0000-0000-00001D090000}"/>
    <cellStyle name="Normal 5 3 2 2 2 3 2" xfId="4020" xr:uid="{00000000-0005-0000-0000-0000B70F0000}"/>
    <cellStyle name="Normal 5 3 2 2 2 3 2 2" xfId="14093" xr:uid="{00000000-0005-0000-0000-000010370000}"/>
    <cellStyle name="Normal 5 3 2 2 2 3 2 2 3" xfId="29191" xr:uid="{00000000-0005-0000-0000-00000A720000}"/>
    <cellStyle name="Normal 5 3 2 2 2 3 2 3" xfId="9073" xr:uid="{00000000-0005-0000-0000-000074230000}"/>
    <cellStyle name="Normal 5 3 2 2 2 3 2 3 3" xfId="24174" xr:uid="{00000000-0005-0000-0000-0000715E0000}"/>
    <cellStyle name="Normal 5 3 2 2 2 3 2 5" xfId="19161" xr:uid="{00000000-0005-0000-0000-0000DC4A0000}"/>
    <cellStyle name="Normal 5 3 2 2 2 3 3" xfId="5712" xr:uid="{00000000-0005-0000-0000-000053160000}"/>
    <cellStyle name="Normal 5 3 2 2 2 3 3 2" xfId="15764" xr:uid="{00000000-0005-0000-0000-0000973D0000}"/>
    <cellStyle name="Normal 5 3 2 2 2 3 3 2 3" xfId="30862" xr:uid="{00000000-0005-0000-0000-000091780000}"/>
    <cellStyle name="Normal 5 3 2 2 2 3 3 3" xfId="10744" xr:uid="{00000000-0005-0000-0000-0000FB290000}"/>
    <cellStyle name="Normal 5 3 2 2 2 3 3 3 3" xfId="25845" xr:uid="{00000000-0005-0000-0000-0000F8640000}"/>
    <cellStyle name="Normal 5 3 2 2 2 3 3 5" xfId="20832" xr:uid="{00000000-0005-0000-0000-000063510000}"/>
    <cellStyle name="Normal 5 3 2 2 2 3 4" xfId="12422" xr:uid="{00000000-0005-0000-0000-000089300000}"/>
    <cellStyle name="Normal 5 3 2 2 2 3 4 3" xfId="27520" xr:uid="{00000000-0005-0000-0000-0000836B0000}"/>
    <cellStyle name="Normal 5 3 2 2 2 3 5" xfId="7401" xr:uid="{00000000-0005-0000-0000-0000EC1C0000}"/>
    <cellStyle name="Normal 5 3 2 2 2 3 5 3" xfId="22503" xr:uid="{00000000-0005-0000-0000-0000EA570000}"/>
    <cellStyle name="Normal 5 3 2 2 2 3 7" xfId="17490" xr:uid="{00000000-0005-0000-0000-000055440000}"/>
    <cellStyle name="Normal 5 3 2 2 2 4" xfId="3183" xr:uid="{00000000-0005-0000-0000-0000720C0000}"/>
    <cellStyle name="Normal 5 3 2 2 2 4 2" xfId="13257" xr:uid="{00000000-0005-0000-0000-0000CC330000}"/>
    <cellStyle name="Normal 5 3 2 2 2 4 2 3" xfId="28355" xr:uid="{00000000-0005-0000-0000-0000C66E0000}"/>
    <cellStyle name="Normal 5 3 2 2 2 4 3" xfId="8237" xr:uid="{00000000-0005-0000-0000-000030200000}"/>
    <cellStyle name="Normal 5 3 2 2 2 4 3 3" xfId="23338" xr:uid="{00000000-0005-0000-0000-00002D5B0000}"/>
    <cellStyle name="Normal 5 3 2 2 2 4 5" xfId="18325" xr:uid="{00000000-0005-0000-0000-000098470000}"/>
    <cellStyle name="Normal 5 3 2 2 2 5" xfId="4876" xr:uid="{00000000-0005-0000-0000-00000F130000}"/>
    <cellStyle name="Normal 5 3 2 2 2 5 2" xfId="14928" xr:uid="{00000000-0005-0000-0000-0000533A0000}"/>
    <cellStyle name="Normal 5 3 2 2 2 5 2 3" xfId="30026" xr:uid="{00000000-0005-0000-0000-00004D750000}"/>
    <cellStyle name="Normal 5 3 2 2 2 5 3" xfId="9908" xr:uid="{00000000-0005-0000-0000-0000B7260000}"/>
    <cellStyle name="Normal 5 3 2 2 2 5 3 3" xfId="25009" xr:uid="{00000000-0005-0000-0000-0000B4610000}"/>
    <cellStyle name="Normal 5 3 2 2 2 5 5" xfId="19996" xr:uid="{00000000-0005-0000-0000-00001F4E0000}"/>
    <cellStyle name="Normal 5 3 2 2 2 6" xfId="11586" xr:uid="{00000000-0005-0000-0000-0000452D0000}"/>
    <cellStyle name="Normal 5 3 2 2 2 6 3" xfId="26684" xr:uid="{00000000-0005-0000-0000-00003F680000}"/>
    <cellStyle name="Normal 5 3 2 2 2 7" xfId="6565" xr:uid="{00000000-0005-0000-0000-0000A8190000}"/>
    <cellStyle name="Normal 5 3 2 2 2 7 3" xfId="21667" xr:uid="{00000000-0005-0000-0000-0000A6540000}"/>
    <cellStyle name="Normal 5 3 2 2 2 9" xfId="16654" xr:uid="{00000000-0005-0000-0000-000011410000}"/>
    <cellStyle name="Normal 5 3 2 2 3" xfId="1701" xr:uid="{00000000-0005-0000-0000-0000A8060000}"/>
    <cellStyle name="Normal 5 3 2 2 3 2" xfId="2540" xr:uid="{00000000-0005-0000-0000-0000EF090000}"/>
    <cellStyle name="Normal 5 3 2 2 3 2 2" xfId="4230" xr:uid="{00000000-0005-0000-0000-000089100000}"/>
    <cellStyle name="Normal 5 3 2 2 3 2 2 2" xfId="14303" xr:uid="{00000000-0005-0000-0000-0000E2370000}"/>
    <cellStyle name="Normal 5 3 2 2 3 2 2 2 3" xfId="29401" xr:uid="{00000000-0005-0000-0000-0000DC720000}"/>
    <cellStyle name="Normal 5 3 2 2 3 2 2 3" xfId="9283" xr:uid="{00000000-0005-0000-0000-000046240000}"/>
    <cellStyle name="Normal 5 3 2 2 3 2 2 3 3" xfId="24384" xr:uid="{00000000-0005-0000-0000-0000435F0000}"/>
    <cellStyle name="Normal 5 3 2 2 3 2 2 5" xfId="19371" xr:uid="{00000000-0005-0000-0000-0000AE4B0000}"/>
    <cellStyle name="Normal 5 3 2 2 3 2 3" xfId="5922" xr:uid="{00000000-0005-0000-0000-000025170000}"/>
    <cellStyle name="Normal 5 3 2 2 3 2 3 2" xfId="15974" xr:uid="{00000000-0005-0000-0000-0000693E0000}"/>
    <cellStyle name="Normal 5 3 2 2 3 2 3 2 3" xfId="31072" xr:uid="{00000000-0005-0000-0000-000063790000}"/>
    <cellStyle name="Normal 5 3 2 2 3 2 3 3" xfId="10954" xr:uid="{00000000-0005-0000-0000-0000CD2A0000}"/>
    <cellStyle name="Normal 5 3 2 2 3 2 3 3 3" xfId="26055" xr:uid="{00000000-0005-0000-0000-0000CA650000}"/>
    <cellStyle name="Normal 5 3 2 2 3 2 3 5" xfId="21042" xr:uid="{00000000-0005-0000-0000-000035520000}"/>
    <cellStyle name="Normal 5 3 2 2 3 2 4" xfId="12632" xr:uid="{00000000-0005-0000-0000-00005B310000}"/>
    <cellStyle name="Normal 5 3 2 2 3 2 4 3" xfId="27730" xr:uid="{00000000-0005-0000-0000-0000556C0000}"/>
    <cellStyle name="Normal 5 3 2 2 3 2 5" xfId="7611" xr:uid="{00000000-0005-0000-0000-0000BE1D0000}"/>
    <cellStyle name="Normal 5 3 2 2 3 2 5 3" xfId="22713" xr:uid="{00000000-0005-0000-0000-0000BC580000}"/>
    <cellStyle name="Normal 5 3 2 2 3 2 7" xfId="17700" xr:uid="{00000000-0005-0000-0000-000027450000}"/>
    <cellStyle name="Normal 5 3 2 2 3 3" xfId="3393" xr:uid="{00000000-0005-0000-0000-0000440D0000}"/>
    <cellStyle name="Normal 5 3 2 2 3 3 2" xfId="13467" xr:uid="{00000000-0005-0000-0000-00009E340000}"/>
    <cellStyle name="Normal 5 3 2 2 3 3 2 3" xfId="28565" xr:uid="{00000000-0005-0000-0000-0000986F0000}"/>
    <cellStyle name="Normal 5 3 2 2 3 3 3" xfId="8447" xr:uid="{00000000-0005-0000-0000-000002210000}"/>
    <cellStyle name="Normal 5 3 2 2 3 3 3 3" xfId="23548" xr:uid="{00000000-0005-0000-0000-0000FF5B0000}"/>
    <cellStyle name="Normal 5 3 2 2 3 3 5" xfId="18535" xr:uid="{00000000-0005-0000-0000-00006A480000}"/>
    <cellStyle name="Normal 5 3 2 2 3 4" xfId="5086" xr:uid="{00000000-0005-0000-0000-0000E1130000}"/>
    <cellStyle name="Normal 5 3 2 2 3 4 2" xfId="15138" xr:uid="{00000000-0005-0000-0000-0000253B0000}"/>
    <cellStyle name="Normal 5 3 2 2 3 4 2 3" xfId="30236" xr:uid="{00000000-0005-0000-0000-00001F760000}"/>
    <cellStyle name="Normal 5 3 2 2 3 4 3" xfId="10118" xr:uid="{00000000-0005-0000-0000-000089270000}"/>
    <cellStyle name="Normal 5 3 2 2 3 4 3 3" xfId="25219" xr:uid="{00000000-0005-0000-0000-000086620000}"/>
    <cellStyle name="Normal 5 3 2 2 3 4 5" xfId="20206" xr:uid="{00000000-0005-0000-0000-0000F14E0000}"/>
    <cellStyle name="Normal 5 3 2 2 3 5" xfId="11796" xr:uid="{00000000-0005-0000-0000-0000172E0000}"/>
    <cellStyle name="Normal 5 3 2 2 3 5 3" xfId="26894" xr:uid="{00000000-0005-0000-0000-000011690000}"/>
    <cellStyle name="Normal 5 3 2 2 3 6" xfId="6775" xr:uid="{00000000-0005-0000-0000-00007A1A0000}"/>
    <cellStyle name="Normal 5 3 2 2 3 6 3" xfId="21877" xr:uid="{00000000-0005-0000-0000-000078550000}"/>
    <cellStyle name="Normal 5 3 2 2 3 8" xfId="16864" xr:uid="{00000000-0005-0000-0000-0000E3410000}"/>
    <cellStyle name="Normal 5 3 2 2 4" xfId="2122" xr:uid="{00000000-0005-0000-0000-00004D080000}"/>
    <cellStyle name="Normal 5 3 2 2 4 2" xfId="3812" xr:uid="{00000000-0005-0000-0000-0000E70E0000}"/>
    <cellStyle name="Normal 5 3 2 2 4 2 2" xfId="13885" xr:uid="{00000000-0005-0000-0000-000040360000}"/>
    <cellStyle name="Normal 5 3 2 2 4 2 2 3" xfId="28983" xr:uid="{00000000-0005-0000-0000-00003A710000}"/>
    <cellStyle name="Normal 5 3 2 2 4 2 3" xfId="8865" xr:uid="{00000000-0005-0000-0000-0000A4220000}"/>
    <cellStyle name="Normal 5 3 2 2 4 2 3 3" xfId="23966" xr:uid="{00000000-0005-0000-0000-0000A15D0000}"/>
    <cellStyle name="Normal 5 3 2 2 4 2 5" xfId="18953" xr:uid="{00000000-0005-0000-0000-00000C4A0000}"/>
    <cellStyle name="Normal 5 3 2 2 4 3" xfId="5504" xr:uid="{00000000-0005-0000-0000-000083150000}"/>
    <cellStyle name="Normal 5 3 2 2 4 3 2" xfId="15556" xr:uid="{00000000-0005-0000-0000-0000C73C0000}"/>
    <cellStyle name="Normal 5 3 2 2 4 3 2 3" xfId="30654" xr:uid="{00000000-0005-0000-0000-0000C1770000}"/>
    <cellStyle name="Normal 5 3 2 2 4 3 3" xfId="10536" xr:uid="{00000000-0005-0000-0000-00002B290000}"/>
    <cellStyle name="Normal 5 3 2 2 4 3 3 3" xfId="25637" xr:uid="{00000000-0005-0000-0000-000028640000}"/>
    <cellStyle name="Normal 5 3 2 2 4 3 5" xfId="20624" xr:uid="{00000000-0005-0000-0000-000093500000}"/>
    <cellStyle name="Normal 5 3 2 2 4 4" xfId="12214" xr:uid="{00000000-0005-0000-0000-0000B92F0000}"/>
    <cellStyle name="Normal 5 3 2 2 4 4 3" xfId="27312" xr:uid="{00000000-0005-0000-0000-0000B36A0000}"/>
    <cellStyle name="Normal 5 3 2 2 4 5" xfId="7193" xr:uid="{00000000-0005-0000-0000-00001C1C0000}"/>
    <cellStyle name="Normal 5 3 2 2 4 5 3" xfId="22295" xr:uid="{00000000-0005-0000-0000-00001A570000}"/>
    <cellStyle name="Normal 5 3 2 2 4 7" xfId="17282" xr:uid="{00000000-0005-0000-0000-000085430000}"/>
    <cellStyle name="Normal 5 3 2 2 5" xfId="2975" xr:uid="{00000000-0005-0000-0000-0000A20B0000}"/>
    <cellStyle name="Normal 5 3 2 2 5 2" xfId="13049" xr:uid="{00000000-0005-0000-0000-0000FC320000}"/>
    <cellStyle name="Normal 5 3 2 2 5 2 3" xfId="28147" xr:uid="{00000000-0005-0000-0000-0000F66D0000}"/>
    <cellStyle name="Normal 5 3 2 2 5 3" xfId="8029" xr:uid="{00000000-0005-0000-0000-0000601F0000}"/>
    <cellStyle name="Normal 5 3 2 2 5 3 3" xfId="23130" xr:uid="{00000000-0005-0000-0000-00005D5A0000}"/>
    <cellStyle name="Normal 5 3 2 2 5 5" xfId="18117" xr:uid="{00000000-0005-0000-0000-0000C8460000}"/>
    <cellStyle name="Normal 5 3 2 2 6" xfId="4668" xr:uid="{00000000-0005-0000-0000-00003F120000}"/>
    <cellStyle name="Normal 5 3 2 2 6 2" xfId="14720" xr:uid="{00000000-0005-0000-0000-000083390000}"/>
    <cellStyle name="Normal 5 3 2 2 6 2 3" xfId="29818" xr:uid="{00000000-0005-0000-0000-00007D740000}"/>
    <cellStyle name="Normal 5 3 2 2 6 3" xfId="9700" xr:uid="{00000000-0005-0000-0000-0000E7250000}"/>
    <cellStyle name="Normal 5 3 2 2 6 3 3" xfId="24801" xr:uid="{00000000-0005-0000-0000-0000E4600000}"/>
    <cellStyle name="Normal 5 3 2 2 6 5" xfId="19788" xr:uid="{00000000-0005-0000-0000-00004F4D0000}"/>
    <cellStyle name="Normal 5 3 2 2 7" xfId="11378" xr:uid="{00000000-0005-0000-0000-0000752C0000}"/>
    <cellStyle name="Normal 5 3 2 2 7 3" xfId="26476" xr:uid="{00000000-0005-0000-0000-00006F670000}"/>
    <cellStyle name="Normal 5 3 2 2 8" xfId="6357" xr:uid="{00000000-0005-0000-0000-0000D8180000}"/>
    <cellStyle name="Normal 5 3 2 2 8 3" xfId="21459" xr:uid="{00000000-0005-0000-0000-0000D6530000}"/>
    <cellStyle name="Normal 5 3 2 3" xfId="1384" xr:uid="{00000000-0005-0000-0000-00006B050000}"/>
    <cellStyle name="Normal 5 3 2 3 2" xfId="1805" xr:uid="{00000000-0005-0000-0000-000010070000}"/>
    <cellStyle name="Normal 5 3 2 3 2 2" xfId="2644" xr:uid="{00000000-0005-0000-0000-0000570A0000}"/>
    <cellStyle name="Normal 5 3 2 3 2 2 2" xfId="4334" xr:uid="{00000000-0005-0000-0000-0000F1100000}"/>
    <cellStyle name="Normal 5 3 2 3 2 2 2 2" xfId="14407" xr:uid="{00000000-0005-0000-0000-00004A380000}"/>
    <cellStyle name="Normal 5 3 2 3 2 2 2 2 3" xfId="29505" xr:uid="{00000000-0005-0000-0000-000044730000}"/>
    <cellStyle name="Normal 5 3 2 3 2 2 2 3" xfId="9387" xr:uid="{00000000-0005-0000-0000-0000AE240000}"/>
    <cellStyle name="Normal 5 3 2 3 2 2 2 3 3" xfId="24488" xr:uid="{00000000-0005-0000-0000-0000AB5F0000}"/>
    <cellStyle name="Normal 5 3 2 3 2 2 2 5" xfId="19475" xr:uid="{00000000-0005-0000-0000-0000164C0000}"/>
    <cellStyle name="Normal 5 3 2 3 2 2 3" xfId="6026" xr:uid="{00000000-0005-0000-0000-00008D170000}"/>
    <cellStyle name="Normal 5 3 2 3 2 2 3 2" xfId="16078" xr:uid="{00000000-0005-0000-0000-0000D13E0000}"/>
    <cellStyle name="Normal 5 3 2 3 2 2 3 2 3" xfId="31176" xr:uid="{00000000-0005-0000-0000-0000CB790000}"/>
    <cellStyle name="Normal 5 3 2 3 2 2 3 3" xfId="11058" xr:uid="{00000000-0005-0000-0000-0000352B0000}"/>
    <cellStyle name="Normal 5 3 2 3 2 2 3 3 3" xfId="26159" xr:uid="{00000000-0005-0000-0000-000032660000}"/>
    <cellStyle name="Normal 5 3 2 3 2 2 3 5" xfId="21146" xr:uid="{00000000-0005-0000-0000-00009D520000}"/>
    <cellStyle name="Normal 5 3 2 3 2 2 4" xfId="12736" xr:uid="{00000000-0005-0000-0000-0000C3310000}"/>
    <cellStyle name="Normal 5 3 2 3 2 2 4 3" xfId="27834" xr:uid="{00000000-0005-0000-0000-0000BD6C0000}"/>
    <cellStyle name="Normal 5 3 2 3 2 2 5" xfId="7715" xr:uid="{00000000-0005-0000-0000-0000261E0000}"/>
    <cellStyle name="Normal 5 3 2 3 2 2 5 3" xfId="22817" xr:uid="{00000000-0005-0000-0000-000024590000}"/>
    <cellStyle name="Normal 5 3 2 3 2 2 7" xfId="17804" xr:uid="{00000000-0005-0000-0000-00008F450000}"/>
    <cellStyle name="Normal 5 3 2 3 2 3" xfId="3497" xr:uid="{00000000-0005-0000-0000-0000AC0D0000}"/>
    <cellStyle name="Normal 5 3 2 3 2 3 2" xfId="13571" xr:uid="{00000000-0005-0000-0000-000006350000}"/>
    <cellStyle name="Normal 5 3 2 3 2 3 2 3" xfId="28669" xr:uid="{00000000-0005-0000-0000-000000700000}"/>
    <cellStyle name="Normal 5 3 2 3 2 3 3" xfId="8551" xr:uid="{00000000-0005-0000-0000-00006A210000}"/>
    <cellStyle name="Normal 5 3 2 3 2 3 3 3" xfId="23652" xr:uid="{00000000-0005-0000-0000-0000675C0000}"/>
    <cellStyle name="Normal 5 3 2 3 2 3 5" xfId="18639" xr:uid="{00000000-0005-0000-0000-0000D2480000}"/>
    <cellStyle name="Normal 5 3 2 3 2 4" xfId="5190" xr:uid="{00000000-0005-0000-0000-000049140000}"/>
    <cellStyle name="Normal 5 3 2 3 2 4 2" xfId="15242" xr:uid="{00000000-0005-0000-0000-00008D3B0000}"/>
    <cellStyle name="Normal 5 3 2 3 2 4 2 3" xfId="30340" xr:uid="{00000000-0005-0000-0000-000087760000}"/>
    <cellStyle name="Normal 5 3 2 3 2 4 3" xfId="10222" xr:uid="{00000000-0005-0000-0000-0000F1270000}"/>
    <cellStyle name="Normal 5 3 2 3 2 4 3 3" xfId="25323" xr:uid="{00000000-0005-0000-0000-0000EE620000}"/>
    <cellStyle name="Normal 5 3 2 3 2 4 5" xfId="20310" xr:uid="{00000000-0005-0000-0000-0000594F0000}"/>
    <cellStyle name="Normal 5 3 2 3 2 5" xfId="11900" xr:uid="{00000000-0005-0000-0000-00007F2E0000}"/>
    <cellStyle name="Normal 5 3 2 3 2 5 3" xfId="26998" xr:uid="{00000000-0005-0000-0000-000079690000}"/>
    <cellStyle name="Normal 5 3 2 3 2 6" xfId="6879" xr:uid="{00000000-0005-0000-0000-0000E21A0000}"/>
    <cellStyle name="Normal 5 3 2 3 2 6 3" xfId="21981" xr:uid="{00000000-0005-0000-0000-0000E0550000}"/>
    <cellStyle name="Normal 5 3 2 3 2 8" xfId="16968" xr:uid="{00000000-0005-0000-0000-00004B420000}"/>
    <cellStyle name="Normal 5 3 2 3 3" xfId="2226" xr:uid="{00000000-0005-0000-0000-0000B5080000}"/>
    <cellStyle name="Normal 5 3 2 3 3 2" xfId="3916" xr:uid="{00000000-0005-0000-0000-00004F0F0000}"/>
    <cellStyle name="Normal 5 3 2 3 3 2 2" xfId="13989" xr:uid="{00000000-0005-0000-0000-0000A8360000}"/>
    <cellStyle name="Normal 5 3 2 3 3 2 2 3" xfId="29087" xr:uid="{00000000-0005-0000-0000-0000A2710000}"/>
    <cellStyle name="Normal 5 3 2 3 3 2 3" xfId="8969" xr:uid="{00000000-0005-0000-0000-00000C230000}"/>
    <cellStyle name="Normal 5 3 2 3 3 2 3 3" xfId="24070" xr:uid="{00000000-0005-0000-0000-0000095E0000}"/>
    <cellStyle name="Normal 5 3 2 3 3 2 5" xfId="19057" xr:uid="{00000000-0005-0000-0000-0000744A0000}"/>
    <cellStyle name="Normal 5 3 2 3 3 3" xfId="5608" xr:uid="{00000000-0005-0000-0000-0000EB150000}"/>
    <cellStyle name="Normal 5 3 2 3 3 3 2" xfId="15660" xr:uid="{00000000-0005-0000-0000-00002F3D0000}"/>
    <cellStyle name="Normal 5 3 2 3 3 3 2 3" xfId="30758" xr:uid="{00000000-0005-0000-0000-000029780000}"/>
    <cellStyle name="Normal 5 3 2 3 3 3 3" xfId="10640" xr:uid="{00000000-0005-0000-0000-000093290000}"/>
    <cellStyle name="Normal 5 3 2 3 3 3 3 3" xfId="25741" xr:uid="{00000000-0005-0000-0000-000090640000}"/>
    <cellStyle name="Normal 5 3 2 3 3 3 5" xfId="20728" xr:uid="{00000000-0005-0000-0000-0000FB500000}"/>
    <cellStyle name="Normal 5 3 2 3 3 4" xfId="12318" xr:uid="{00000000-0005-0000-0000-000021300000}"/>
    <cellStyle name="Normal 5 3 2 3 3 4 3" xfId="27416" xr:uid="{00000000-0005-0000-0000-00001B6B0000}"/>
    <cellStyle name="Normal 5 3 2 3 3 5" xfId="7297" xr:uid="{00000000-0005-0000-0000-0000841C0000}"/>
    <cellStyle name="Normal 5 3 2 3 3 5 3" xfId="22399" xr:uid="{00000000-0005-0000-0000-000082570000}"/>
    <cellStyle name="Normal 5 3 2 3 3 7" xfId="17386" xr:uid="{00000000-0005-0000-0000-0000ED430000}"/>
    <cellStyle name="Normal 5 3 2 3 4" xfId="3079" xr:uid="{00000000-0005-0000-0000-00000A0C0000}"/>
    <cellStyle name="Normal 5 3 2 3 4 2" xfId="13153" xr:uid="{00000000-0005-0000-0000-000064330000}"/>
    <cellStyle name="Normal 5 3 2 3 4 2 3" xfId="28251" xr:uid="{00000000-0005-0000-0000-00005E6E0000}"/>
    <cellStyle name="Normal 5 3 2 3 4 3" xfId="8133" xr:uid="{00000000-0005-0000-0000-0000C81F0000}"/>
    <cellStyle name="Normal 5 3 2 3 4 3 3" xfId="23234" xr:uid="{00000000-0005-0000-0000-0000C55A0000}"/>
    <cellStyle name="Normal 5 3 2 3 4 5" xfId="18221" xr:uid="{00000000-0005-0000-0000-000030470000}"/>
    <cellStyle name="Normal 5 3 2 3 5" xfId="4772" xr:uid="{00000000-0005-0000-0000-0000A7120000}"/>
    <cellStyle name="Normal 5 3 2 3 5 2" xfId="14824" xr:uid="{00000000-0005-0000-0000-0000EB390000}"/>
    <cellStyle name="Normal 5 3 2 3 5 2 3" xfId="29922" xr:uid="{00000000-0005-0000-0000-0000E5740000}"/>
    <cellStyle name="Normal 5 3 2 3 5 3" xfId="9804" xr:uid="{00000000-0005-0000-0000-00004F260000}"/>
    <cellStyle name="Normal 5 3 2 3 5 3 3" xfId="24905" xr:uid="{00000000-0005-0000-0000-00004C610000}"/>
    <cellStyle name="Normal 5 3 2 3 5 5" xfId="19892" xr:uid="{00000000-0005-0000-0000-0000B74D0000}"/>
    <cellStyle name="Normal 5 3 2 3 6" xfId="11482" xr:uid="{00000000-0005-0000-0000-0000DD2C0000}"/>
    <cellStyle name="Normal 5 3 2 3 6 3" xfId="26580" xr:uid="{00000000-0005-0000-0000-0000D7670000}"/>
    <cellStyle name="Normal 5 3 2 3 7" xfId="6461" xr:uid="{00000000-0005-0000-0000-000040190000}"/>
    <cellStyle name="Normal 5 3 2 3 7 3" xfId="21563" xr:uid="{00000000-0005-0000-0000-00003E540000}"/>
    <cellStyle name="Normal 5 3 2 3 9" xfId="16550" xr:uid="{00000000-0005-0000-0000-0000A9400000}"/>
    <cellStyle name="Normal 5 3 2 4" xfId="1597" xr:uid="{00000000-0005-0000-0000-000040060000}"/>
    <cellStyle name="Normal 5 3 2 4 2" xfId="2436" xr:uid="{00000000-0005-0000-0000-000087090000}"/>
    <cellStyle name="Normal 5 3 2 4 2 2" xfId="4126" xr:uid="{00000000-0005-0000-0000-000021100000}"/>
    <cellStyle name="Normal 5 3 2 4 2 2 2" xfId="14199" xr:uid="{00000000-0005-0000-0000-00007A370000}"/>
    <cellStyle name="Normal 5 3 2 4 2 2 2 3" xfId="29297" xr:uid="{00000000-0005-0000-0000-000074720000}"/>
    <cellStyle name="Normal 5 3 2 4 2 2 3" xfId="9179" xr:uid="{00000000-0005-0000-0000-0000DE230000}"/>
    <cellStyle name="Normal 5 3 2 4 2 2 3 3" xfId="24280" xr:uid="{00000000-0005-0000-0000-0000DB5E0000}"/>
    <cellStyle name="Normal 5 3 2 4 2 2 5" xfId="19267" xr:uid="{00000000-0005-0000-0000-0000464B0000}"/>
    <cellStyle name="Normal 5 3 2 4 2 3" xfId="5818" xr:uid="{00000000-0005-0000-0000-0000BD160000}"/>
    <cellStyle name="Normal 5 3 2 4 2 3 2" xfId="15870" xr:uid="{00000000-0005-0000-0000-0000013E0000}"/>
    <cellStyle name="Normal 5 3 2 4 2 3 2 3" xfId="30968" xr:uid="{00000000-0005-0000-0000-0000FB780000}"/>
    <cellStyle name="Normal 5 3 2 4 2 3 3" xfId="10850" xr:uid="{00000000-0005-0000-0000-0000652A0000}"/>
    <cellStyle name="Normal 5 3 2 4 2 3 3 3" xfId="25951" xr:uid="{00000000-0005-0000-0000-000062650000}"/>
    <cellStyle name="Normal 5 3 2 4 2 3 5" xfId="20938" xr:uid="{00000000-0005-0000-0000-0000CD510000}"/>
    <cellStyle name="Normal 5 3 2 4 2 4" xfId="12528" xr:uid="{00000000-0005-0000-0000-0000F3300000}"/>
    <cellStyle name="Normal 5 3 2 4 2 4 3" xfId="27626" xr:uid="{00000000-0005-0000-0000-0000ED6B0000}"/>
    <cellStyle name="Normal 5 3 2 4 2 5" xfId="7507" xr:uid="{00000000-0005-0000-0000-0000561D0000}"/>
    <cellStyle name="Normal 5 3 2 4 2 5 3" xfId="22609" xr:uid="{00000000-0005-0000-0000-000054580000}"/>
    <cellStyle name="Normal 5 3 2 4 2 7" xfId="17596" xr:uid="{00000000-0005-0000-0000-0000BF440000}"/>
    <cellStyle name="Normal 5 3 2 4 3" xfId="3289" xr:uid="{00000000-0005-0000-0000-0000DC0C0000}"/>
    <cellStyle name="Normal 5 3 2 4 3 2" xfId="13363" xr:uid="{00000000-0005-0000-0000-000036340000}"/>
    <cellStyle name="Normal 5 3 2 4 3 2 3" xfId="28461" xr:uid="{00000000-0005-0000-0000-0000306F0000}"/>
    <cellStyle name="Normal 5 3 2 4 3 3" xfId="8343" xr:uid="{00000000-0005-0000-0000-00009A200000}"/>
    <cellStyle name="Normal 5 3 2 4 3 3 3" xfId="23444" xr:uid="{00000000-0005-0000-0000-0000975B0000}"/>
    <cellStyle name="Normal 5 3 2 4 3 5" xfId="18431" xr:uid="{00000000-0005-0000-0000-000002480000}"/>
    <cellStyle name="Normal 5 3 2 4 4" xfId="4982" xr:uid="{00000000-0005-0000-0000-000079130000}"/>
    <cellStyle name="Normal 5 3 2 4 4 2" xfId="15034" xr:uid="{00000000-0005-0000-0000-0000BD3A0000}"/>
    <cellStyle name="Normal 5 3 2 4 4 2 3" xfId="30132" xr:uid="{00000000-0005-0000-0000-0000B7750000}"/>
    <cellStyle name="Normal 5 3 2 4 4 3" xfId="10014" xr:uid="{00000000-0005-0000-0000-000021270000}"/>
    <cellStyle name="Normal 5 3 2 4 4 3 3" xfId="25115" xr:uid="{00000000-0005-0000-0000-00001E620000}"/>
    <cellStyle name="Normal 5 3 2 4 4 5" xfId="20102" xr:uid="{00000000-0005-0000-0000-0000894E0000}"/>
    <cellStyle name="Normal 5 3 2 4 5" xfId="11692" xr:uid="{00000000-0005-0000-0000-0000AF2D0000}"/>
    <cellStyle name="Normal 5 3 2 4 5 3" xfId="26790" xr:uid="{00000000-0005-0000-0000-0000A9680000}"/>
    <cellStyle name="Normal 5 3 2 4 6" xfId="6671" xr:uid="{00000000-0005-0000-0000-0000121A0000}"/>
    <cellStyle name="Normal 5 3 2 4 6 3" xfId="21773" xr:uid="{00000000-0005-0000-0000-000010550000}"/>
    <cellStyle name="Normal 5 3 2 4 8" xfId="16760" xr:uid="{00000000-0005-0000-0000-00007B410000}"/>
    <cellStyle name="Normal 5 3 2 5" xfId="2018" xr:uid="{00000000-0005-0000-0000-0000E5070000}"/>
    <cellStyle name="Normal 5 3 2 5 2" xfId="3708" xr:uid="{00000000-0005-0000-0000-00007F0E0000}"/>
    <cellStyle name="Normal 5 3 2 5 2 2" xfId="13781" xr:uid="{00000000-0005-0000-0000-0000D8350000}"/>
    <cellStyle name="Normal 5 3 2 5 2 2 3" xfId="28879" xr:uid="{00000000-0005-0000-0000-0000D2700000}"/>
    <cellStyle name="Normal 5 3 2 5 2 3" xfId="8761" xr:uid="{00000000-0005-0000-0000-00003C220000}"/>
    <cellStyle name="Normal 5 3 2 5 2 3 3" xfId="23862" xr:uid="{00000000-0005-0000-0000-0000395D0000}"/>
    <cellStyle name="Normal 5 3 2 5 2 5" xfId="18849" xr:uid="{00000000-0005-0000-0000-0000A4490000}"/>
    <cellStyle name="Normal 5 3 2 5 3" xfId="5400" xr:uid="{00000000-0005-0000-0000-00001B150000}"/>
    <cellStyle name="Normal 5 3 2 5 3 2" xfId="15452" xr:uid="{00000000-0005-0000-0000-00005F3C0000}"/>
    <cellStyle name="Normal 5 3 2 5 3 2 3" xfId="30550" xr:uid="{00000000-0005-0000-0000-000059770000}"/>
    <cellStyle name="Normal 5 3 2 5 3 3" xfId="10432" xr:uid="{00000000-0005-0000-0000-0000C3280000}"/>
    <cellStyle name="Normal 5 3 2 5 3 3 3" xfId="25533" xr:uid="{00000000-0005-0000-0000-0000C0630000}"/>
    <cellStyle name="Normal 5 3 2 5 3 5" xfId="20520" xr:uid="{00000000-0005-0000-0000-00002B500000}"/>
    <cellStyle name="Normal 5 3 2 5 4" xfId="12110" xr:uid="{00000000-0005-0000-0000-0000512F0000}"/>
    <cellStyle name="Normal 5 3 2 5 4 3" xfId="27208" xr:uid="{00000000-0005-0000-0000-00004B6A0000}"/>
    <cellStyle name="Normal 5 3 2 5 5" xfId="7089" xr:uid="{00000000-0005-0000-0000-0000B41B0000}"/>
    <cellStyle name="Normal 5 3 2 5 5 3" xfId="22191" xr:uid="{00000000-0005-0000-0000-0000B2560000}"/>
    <cellStyle name="Normal 5 3 2 5 7" xfId="17178" xr:uid="{00000000-0005-0000-0000-00001D430000}"/>
    <cellStyle name="Normal 5 3 2 6" xfId="2871" xr:uid="{00000000-0005-0000-0000-00003A0B0000}"/>
    <cellStyle name="Normal 5 3 2 6 2" xfId="12945" xr:uid="{00000000-0005-0000-0000-000094320000}"/>
    <cellStyle name="Normal 5 3 2 6 2 3" xfId="28043" xr:uid="{00000000-0005-0000-0000-00008E6D0000}"/>
    <cellStyle name="Normal 5 3 2 6 3" xfId="7925" xr:uid="{00000000-0005-0000-0000-0000F81E0000}"/>
    <cellStyle name="Normal 5 3 2 6 3 3" xfId="23026" xr:uid="{00000000-0005-0000-0000-0000F5590000}"/>
    <cellStyle name="Normal 5 3 2 6 5" xfId="18013" xr:uid="{00000000-0005-0000-0000-000060460000}"/>
    <cellStyle name="Normal 5 3 2 7" xfId="4564" xr:uid="{00000000-0005-0000-0000-0000D7110000}"/>
    <cellStyle name="Normal 5 3 2 7 2" xfId="14616" xr:uid="{00000000-0005-0000-0000-00001B390000}"/>
    <cellStyle name="Normal 5 3 2 7 2 3" xfId="29714" xr:uid="{00000000-0005-0000-0000-000015740000}"/>
    <cellStyle name="Normal 5 3 2 7 3" xfId="9596" xr:uid="{00000000-0005-0000-0000-00007F250000}"/>
    <cellStyle name="Normal 5 3 2 7 3 3" xfId="24697" xr:uid="{00000000-0005-0000-0000-00007C600000}"/>
    <cellStyle name="Normal 5 3 2 7 5" xfId="19684" xr:uid="{00000000-0005-0000-0000-0000E74C0000}"/>
    <cellStyle name="Normal 5 3 2 8" xfId="11274" xr:uid="{00000000-0005-0000-0000-00000D2C0000}"/>
    <cellStyle name="Normal 5 3 2 8 3" xfId="26372" xr:uid="{00000000-0005-0000-0000-000007670000}"/>
    <cellStyle name="Normal 5 3 2 9" xfId="6253" xr:uid="{00000000-0005-0000-0000-000070180000}"/>
    <cellStyle name="Normal 5 3 2 9 3" xfId="21355" xr:uid="{00000000-0005-0000-0000-00006E530000}"/>
    <cellStyle name="Normal 5 3 3" xfId="1217" xr:uid="{00000000-0005-0000-0000-0000C4040000}"/>
    <cellStyle name="Normal 5 3 3 10" xfId="16394" xr:uid="{00000000-0005-0000-0000-00000D400000}"/>
    <cellStyle name="Normal 5 3 3 2" xfId="1436" xr:uid="{00000000-0005-0000-0000-00009F050000}"/>
    <cellStyle name="Normal 5 3 3 2 2" xfId="1857" xr:uid="{00000000-0005-0000-0000-000044070000}"/>
    <cellStyle name="Normal 5 3 3 2 2 2" xfId="2696" xr:uid="{00000000-0005-0000-0000-00008B0A0000}"/>
    <cellStyle name="Normal 5 3 3 2 2 2 2" xfId="4386" xr:uid="{00000000-0005-0000-0000-000025110000}"/>
    <cellStyle name="Normal 5 3 3 2 2 2 2 2" xfId="14459" xr:uid="{00000000-0005-0000-0000-00007E380000}"/>
    <cellStyle name="Normal 5 3 3 2 2 2 2 2 3" xfId="29557" xr:uid="{00000000-0005-0000-0000-000078730000}"/>
    <cellStyle name="Normal 5 3 3 2 2 2 2 3" xfId="9439" xr:uid="{00000000-0005-0000-0000-0000E2240000}"/>
    <cellStyle name="Normal 5 3 3 2 2 2 2 3 3" xfId="24540" xr:uid="{00000000-0005-0000-0000-0000DF5F0000}"/>
    <cellStyle name="Normal 5 3 3 2 2 2 2 5" xfId="19527" xr:uid="{00000000-0005-0000-0000-00004A4C0000}"/>
    <cellStyle name="Normal 5 3 3 2 2 2 3" xfId="6078" xr:uid="{00000000-0005-0000-0000-0000C1170000}"/>
    <cellStyle name="Normal 5 3 3 2 2 2 3 2" xfId="16130" xr:uid="{00000000-0005-0000-0000-0000053F0000}"/>
    <cellStyle name="Normal 5 3 3 2 2 2 3 2 3" xfId="31228" xr:uid="{00000000-0005-0000-0000-0000FF790000}"/>
    <cellStyle name="Normal 5 3 3 2 2 2 3 3" xfId="11110" xr:uid="{00000000-0005-0000-0000-0000692B0000}"/>
    <cellStyle name="Normal 5 3 3 2 2 2 3 3 3" xfId="26211" xr:uid="{00000000-0005-0000-0000-000066660000}"/>
    <cellStyle name="Normal 5 3 3 2 2 2 3 5" xfId="21198" xr:uid="{00000000-0005-0000-0000-0000D1520000}"/>
    <cellStyle name="Normal 5 3 3 2 2 2 4" xfId="12788" xr:uid="{00000000-0005-0000-0000-0000F7310000}"/>
    <cellStyle name="Normal 5 3 3 2 2 2 4 3" xfId="27886" xr:uid="{00000000-0005-0000-0000-0000F16C0000}"/>
    <cellStyle name="Normal 5 3 3 2 2 2 5" xfId="7767" xr:uid="{00000000-0005-0000-0000-00005A1E0000}"/>
    <cellStyle name="Normal 5 3 3 2 2 2 5 3" xfId="22869" xr:uid="{00000000-0005-0000-0000-000058590000}"/>
    <cellStyle name="Normal 5 3 3 2 2 2 7" xfId="17856" xr:uid="{00000000-0005-0000-0000-0000C3450000}"/>
    <cellStyle name="Normal 5 3 3 2 2 3" xfId="3549" xr:uid="{00000000-0005-0000-0000-0000E00D0000}"/>
    <cellStyle name="Normal 5 3 3 2 2 3 2" xfId="13623" xr:uid="{00000000-0005-0000-0000-00003A350000}"/>
    <cellStyle name="Normal 5 3 3 2 2 3 2 3" xfId="28721" xr:uid="{00000000-0005-0000-0000-000034700000}"/>
    <cellStyle name="Normal 5 3 3 2 2 3 3" xfId="8603" xr:uid="{00000000-0005-0000-0000-00009E210000}"/>
    <cellStyle name="Normal 5 3 3 2 2 3 3 3" xfId="23704" xr:uid="{00000000-0005-0000-0000-00009B5C0000}"/>
    <cellStyle name="Normal 5 3 3 2 2 3 5" xfId="18691" xr:uid="{00000000-0005-0000-0000-000006490000}"/>
    <cellStyle name="Normal 5 3 3 2 2 4" xfId="5242" xr:uid="{00000000-0005-0000-0000-00007D140000}"/>
    <cellStyle name="Normal 5 3 3 2 2 4 2" xfId="15294" xr:uid="{00000000-0005-0000-0000-0000C13B0000}"/>
    <cellStyle name="Normal 5 3 3 2 2 4 2 3" xfId="30392" xr:uid="{00000000-0005-0000-0000-0000BB760000}"/>
    <cellStyle name="Normal 5 3 3 2 2 4 3" xfId="10274" xr:uid="{00000000-0005-0000-0000-000025280000}"/>
    <cellStyle name="Normal 5 3 3 2 2 4 3 3" xfId="25375" xr:uid="{00000000-0005-0000-0000-000022630000}"/>
    <cellStyle name="Normal 5 3 3 2 2 4 5" xfId="20362" xr:uid="{00000000-0005-0000-0000-00008D4F0000}"/>
    <cellStyle name="Normal 5 3 3 2 2 5" xfId="11952" xr:uid="{00000000-0005-0000-0000-0000B32E0000}"/>
    <cellStyle name="Normal 5 3 3 2 2 5 3" xfId="27050" xr:uid="{00000000-0005-0000-0000-0000AD690000}"/>
    <cellStyle name="Normal 5 3 3 2 2 6" xfId="6931" xr:uid="{00000000-0005-0000-0000-0000161B0000}"/>
    <cellStyle name="Normal 5 3 3 2 2 6 3" xfId="22033" xr:uid="{00000000-0005-0000-0000-000014560000}"/>
    <cellStyle name="Normal 5 3 3 2 2 8" xfId="17020" xr:uid="{00000000-0005-0000-0000-00007F420000}"/>
    <cellStyle name="Normal 5 3 3 2 3" xfId="2278" xr:uid="{00000000-0005-0000-0000-0000E9080000}"/>
    <cellStyle name="Normal 5 3 3 2 3 2" xfId="3968" xr:uid="{00000000-0005-0000-0000-0000830F0000}"/>
    <cellStyle name="Normal 5 3 3 2 3 2 2" xfId="14041" xr:uid="{00000000-0005-0000-0000-0000DC360000}"/>
    <cellStyle name="Normal 5 3 3 2 3 2 2 3" xfId="29139" xr:uid="{00000000-0005-0000-0000-0000D6710000}"/>
    <cellStyle name="Normal 5 3 3 2 3 2 3" xfId="9021" xr:uid="{00000000-0005-0000-0000-000040230000}"/>
    <cellStyle name="Normal 5 3 3 2 3 2 3 3" xfId="24122" xr:uid="{00000000-0005-0000-0000-00003D5E0000}"/>
    <cellStyle name="Normal 5 3 3 2 3 2 5" xfId="19109" xr:uid="{00000000-0005-0000-0000-0000A84A0000}"/>
    <cellStyle name="Normal 5 3 3 2 3 3" xfId="5660" xr:uid="{00000000-0005-0000-0000-00001F160000}"/>
    <cellStyle name="Normal 5 3 3 2 3 3 2" xfId="15712" xr:uid="{00000000-0005-0000-0000-0000633D0000}"/>
    <cellStyle name="Normal 5 3 3 2 3 3 2 3" xfId="30810" xr:uid="{00000000-0005-0000-0000-00005D780000}"/>
    <cellStyle name="Normal 5 3 3 2 3 3 3" xfId="10692" xr:uid="{00000000-0005-0000-0000-0000C7290000}"/>
    <cellStyle name="Normal 5 3 3 2 3 3 3 3" xfId="25793" xr:uid="{00000000-0005-0000-0000-0000C4640000}"/>
    <cellStyle name="Normal 5 3 3 2 3 3 5" xfId="20780" xr:uid="{00000000-0005-0000-0000-00002F510000}"/>
    <cellStyle name="Normal 5 3 3 2 3 4" xfId="12370" xr:uid="{00000000-0005-0000-0000-000055300000}"/>
    <cellStyle name="Normal 5 3 3 2 3 4 3" xfId="27468" xr:uid="{00000000-0005-0000-0000-00004F6B0000}"/>
    <cellStyle name="Normal 5 3 3 2 3 5" xfId="7349" xr:uid="{00000000-0005-0000-0000-0000B81C0000}"/>
    <cellStyle name="Normal 5 3 3 2 3 5 3" xfId="22451" xr:uid="{00000000-0005-0000-0000-0000B6570000}"/>
    <cellStyle name="Normal 5 3 3 2 3 7" xfId="17438" xr:uid="{00000000-0005-0000-0000-000021440000}"/>
    <cellStyle name="Normal 5 3 3 2 4" xfId="3131" xr:uid="{00000000-0005-0000-0000-00003E0C0000}"/>
    <cellStyle name="Normal 5 3 3 2 4 2" xfId="13205" xr:uid="{00000000-0005-0000-0000-000098330000}"/>
    <cellStyle name="Normal 5 3 3 2 4 2 3" xfId="28303" xr:uid="{00000000-0005-0000-0000-0000926E0000}"/>
    <cellStyle name="Normal 5 3 3 2 4 3" xfId="8185" xr:uid="{00000000-0005-0000-0000-0000FC1F0000}"/>
    <cellStyle name="Normal 5 3 3 2 4 3 3" xfId="23286" xr:uid="{00000000-0005-0000-0000-0000F95A0000}"/>
    <cellStyle name="Normal 5 3 3 2 4 5" xfId="18273" xr:uid="{00000000-0005-0000-0000-000064470000}"/>
    <cellStyle name="Normal 5 3 3 2 5" xfId="4824" xr:uid="{00000000-0005-0000-0000-0000DB120000}"/>
    <cellStyle name="Normal 5 3 3 2 5 2" xfId="14876" xr:uid="{00000000-0005-0000-0000-00001F3A0000}"/>
    <cellStyle name="Normal 5 3 3 2 5 2 3" xfId="29974" xr:uid="{00000000-0005-0000-0000-000019750000}"/>
    <cellStyle name="Normal 5 3 3 2 5 3" xfId="9856" xr:uid="{00000000-0005-0000-0000-000083260000}"/>
    <cellStyle name="Normal 5 3 3 2 5 3 3" xfId="24957" xr:uid="{00000000-0005-0000-0000-000080610000}"/>
    <cellStyle name="Normal 5 3 3 2 5 5" xfId="19944" xr:uid="{00000000-0005-0000-0000-0000EB4D0000}"/>
    <cellStyle name="Normal 5 3 3 2 6" xfId="11534" xr:uid="{00000000-0005-0000-0000-0000112D0000}"/>
    <cellStyle name="Normal 5 3 3 2 6 3" xfId="26632" xr:uid="{00000000-0005-0000-0000-00000B680000}"/>
    <cellStyle name="Normal 5 3 3 2 7" xfId="6513" xr:uid="{00000000-0005-0000-0000-000074190000}"/>
    <cellStyle name="Normal 5 3 3 2 7 3" xfId="21615" xr:uid="{00000000-0005-0000-0000-000072540000}"/>
    <cellStyle name="Normal 5 3 3 2 9" xfId="16602" xr:uid="{00000000-0005-0000-0000-0000DD400000}"/>
    <cellStyle name="Normal 5 3 3 3" xfId="1649" xr:uid="{00000000-0005-0000-0000-000074060000}"/>
    <cellStyle name="Normal 5 3 3 3 2" xfId="2488" xr:uid="{00000000-0005-0000-0000-0000BB090000}"/>
    <cellStyle name="Normal 5 3 3 3 2 2" xfId="4178" xr:uid="{00000000-0005-0000-0000-000055100000}"/>
    <cellStyle name="Normal 5 3 3 3 2 2 2" xfId="14251" xr:uid="{00000000-0005-0000-0000-0000AE370000}"/>
    <cellStyle name="Normal 5 3 3 3 2 2 2 3" xfId="29349" xr:uid="{00000000-0005-0000-0000-0000A8720000}"/>
    <cellStyle name="Normal 5 3 3 3 2 2 3" xfId="9231" xr:uid="{00000000-0005-0000-0000-000012240000}"/>
    <cellStyle name="Normal 5 3 3 3 2 2 3 3" xfId="24332" xr:uid="{00000000-0005-0000-0000-00000F5F0000}"/>
    <cellStyle name="Normal 5 3 3 3 2 2 5" xfId="19319" xr:uid="{00000000-0005-0000-0000-00007A4B0000}"/>
    <cellStyle name="Normal 5 3 3 3 2 3" xfId="5870" xr:uid="{00000000-0005-0000-0000-0000F1160000}"/>
    <cellStyle name="Normal 5 3 3 3 2 3 2" xfId="15922" xr:uid="{00000000-0005-0000-0000-0000353E0000}"/>
    <cellStyle name="Normal 5 3 3 3 2 3 2 3" xfId="31020" xr:uid="{00000000-0005-0000-0000-00002F790000}"/>
    <cellStyle name="Normal 5 3 3 3 2 3 3" xfId="10902" xr:uid="{00000000-0005-0000-0000-0000992A0000}"/>
    <cellStyle name="Normal 5 3 3 3 2 3 3 3" xfId="26003" xr:uid="{00000000-0005-0000-0000-000096650000}"/>
    <cellStyle name="Normal 5 3 3 3 2 3 5" xfId="20990" xr:uid="{00000000-0005-0000-0000-000001520000}"/>
    <cellStyle name="Normal 5 3 3 3 2 4" xfId="12580" xr:uid="{00000000-0005-0000-0000-000027310000}"/>
    <cellStyle name="Normal 5 3 3 3 2 4 3" xfId="27678" xr:uid="{00000000-0005-0000-0000-0000216C0000}"/>
    <cellStyle name="Normal 5 3 3 3 2 5" xfId="7559" xr:uid="{00000000-0005-0000-0000-00008A1D0000}"/>
    <cellStyle name="Normal 5 3 3 3 2 5 3" xfId="22661" xr:uid="{00000000-0005-0000-0000-000088580000}"/>
    <cellStyle name="Normal 5 3 3 3 2 7" xfId="17648" xr:uid="{00000000-0005-0000-0000-0000F3440000}"/>
    <cellStyle name="Normal 5 3 3 3 3" xfId="3341" xr:uid="{00000000-0005-0000-0000-0000100D0000}"/>
    <cellStyle name="Normal 5 3 3 3 3 2" xfId="13415" xr:uid="{00000000-0005-0000-0000-00006A340000}"/>
    <cellStyle name="Normal 5 3 3 3 3 2 3" xfId="28513" xr:uid="{00000000-0005-0000-0000-0000646F0000}"/>
    <cellStyle name="Normal 5 3 3 3 3 3" xfId="8395" xr:uid="{00000000-0005-0000-0000-0000CE200000}"/>
    <cellStyle name="Normal 5 3 3 3 3 3 3" xfId="23496" xr:uid="{00000000-0005-0000-0000-0000CB5B0000}"/>
    <cellStyle name="Normal 5 3 3 3 3 5" xfId="18483" xr:uid="{00000000-0005-0000-0000-000036480000}"/>
    <cellStyle name="Normal 5 3 3 3 4" xfId="5034" xr:uid="{00000000-0005-0000-0000-0000AD130000}"/>
    <cellStyle name="Normal 5 3 3 3 4 2" xfId="15086" xr:uid="{00000000-0005-0000-0000-0000F13A0000}"/>
    <cellStyle name="Normal 5 3 3 3 4 2 3" xfId="30184" xr:uid="{00000000-0005-0000-0000-0000EB750000}"/>
    <cellStyle name="Normal 5 3 3 3 4 3" xfId="10066" xr:uid="{00000000-0005-0000-0000-000055270000}"/>
    <cellStyle name="Normal 5 3 3 3 4 3 3" xfId="25167" xr:uid="{00000000-0005-0000-0000-000052620000}"/>
    <cellStyle name="Normal 5 3 3 3 4 5" xfId="20154" xr:uid="{00000000-0005-0000-0000-0000BD4E0000}"/>
    <cellStyle name="Normal 5 3 3 3 5" xfId="11744" xr:uid="{00000000-0005-0000-0000-0000E32D0000}"/>
    <cellStyle name="Normal 5 3 3 3 5 3" xfId="26842" xr:uid="{00000000-0005-0000-0000-0000DD680000}"/>
    <cellStyle name="Normal 5 3 3 3 6" xfId="6723" xr:uid="{00000000-0005-0000-0000-0000461A0000}"/>
    <cellStyle name="Normal 5 3 3 3 6 3" xfId="21825" xr:uid="{00000000-0005-0000-0000-000044550000}"/>
    <cellStyle name="Normal 5 3 3 3 8" xfId="16812" xr:uid="{00000000-0005-0000-0000-0000AF410000}"/>
    <cellStyle name="Normal 5 3 3 4" xfId="2070" xr:uid="{00000000-0005-0000-0000-000019080000}"/>
    <cellStyle name="Normal 5 3 3 4 2" xfId="3760" xr:uid="{00000000-0005-0000-0000-0000B30E0000}"/>
    <cellStyle name="Normal 5 3 3 4 2 2" xfId="13833" xr:uid="{00000000-0005-0000-0000-00000C360000}"/>
    <cellStyle name="Normal 5 3 3 4 2 2 3" xfId="28931" xr:uid="{00000000-0005-0000-0000-000006710000}"/>
    <cellStyle name="Normal 5 3 3 4 2 3" xfId="8813" xr:uid="{00000000-0005-0000-0000-000070220000}"/>
    <cellStyle name="Normal 5 3 3 4 2 3 3" xfId="23914" xr:uid="{00000000-0005-0000-0000-00006D5D0000}"/>
    <cellStyle name="Normal 5 3 3 4 2 5" xfId="18901" xr:uid="{00000000-0005-0000-0000-0000D8490000}"/>
    <cellStyle name="Normal 5 3 3 4 3" xfId="5452" xr:uid="{00000000-0005-0000-0000-00004F150000}"/>
    <cellStyle name="Normal 5 3 3 4 3 2" xfId="15504" xr:uid="{00000000-0005-0000-0000-0000933C0000}"/>
    <cellStyle name="Normal 5 3 3 4 3 2 3" xfId="30602" xr:uid="{00000000-0005-0000-0000-00008D770000}"/>
    <cellStyle name="Normal 5 3 3 4 3 3" xfId="10484" xr:uid="{00000000-0005-0000-0000-0000F7280000}"/>
    <cellStyle name="Normal 5 3 3 4 3 3 3" xfId="25585" xr:uid="{00000000-0005-0000-0000-0000F4630000}"/>
    <cellStyle name="Normal 5 3 3 4 3 5" xfId="20572" xr:uid="{00000000-0005-0000-0000-00005F500000}"/>
    <cellStyle name="Normal 5 3 3 4 4" xfId="12162" xr:uid="{00000000-0005-0000-0000-0000852F0000}"/>
    <cellStyle name="Normal 5 3 3 4 4 3" xfId="27260" xr:uid="{00000000-0005-0000-0000-00007F6A0000}"/>
    <cellStyle name="Normal 5 3 3 4 5" xfId="7141" xr:uid="{00000000-0005-0000-0000-0000E81B0000}"/>
    <cellStyle name="Normal 5 3 3 4 5 3" xfId="22243" xr:uid="{00000000-0005-0000-0000-0000E6560000}"/>
    <cellStyle name="Normal 5 3 3 4 7" xfId="17230" xr:uid="{00000000-0005-0000-0000-000051430000}"/>
    <cellStyle name="Normal 5 3 3 5" xfId="2923" xr:uid="{00000000-0005-0000-0000-00006E0B0000}"/>
    <cellStyle name="Normal 5 3 3 5 2" xfId="12997" xr:uid="{00000000-0005-0000-0000-0000C8320000}"/>
    <cellStyle name="Normal 5 3 3 5 2 3" xfId="28095" xr:uid="{00000000-0005-0000-0000-0000C26D0000}"/>
    <cellStyle name="Normal 5 3 3 5 3" xfId="7977" xr:uid="{00000000-0005-0000-0000-00002C1F0000}"/>
    <cellStyle name="Normal 5 3 3 5 3 3" xfId="23078" xr:uid="{00000000-0005-0000-0000-0000295A0000}"/>
    <cellStyle name="Normal 5 3 3 5 5" xfId="18065" xr:uid="{00000000-0005-0000-0000-000094460000}"/>
    <cellStyle name="Normal 5 3 3 6" xfId="4616" xr:uid="{00000000-0005-0000-0000-00000B120000}"/>
    <cellStyle name="Normal 5 3 3 6 2" xfId="14668" xr:uid="{00000000-0005-0000-0000-00004F390000}"/>
    <cellStyle name="Normal 5 3 3 6 2 3" xfId="29766" xr:uid="{00000000-0005-0000-0000-000049740000}"/>
    <cellStyle name="Normal 5 3 3 6 3" xfId="9648" xr:uid="{00000000-0005-0000-0000-0000B3250000}"/>
    <cellStyle name="Normal 5 3 3 6 3 3" xfId="24749" xr:uid="{00000000-0005-0000-0000-0000B0600000}"/>
    <cellStyle name="Normal 5 3 3 6 5" xfId="19736" xr:uid="{00000000-0005-0000-0000-00001B4D0000}"/>
    <cellStyle name="Normal 5 3 3 7" xfId="11326" xr:uid="{00000000-0005-0000-0000-0000412C0000}"/>
    <cellStyle name="Normal 5 3 3 7 3" xfId="26424" xr:uid="{00000000-0005-0000-0000-00003B670000}"/>
    <cellStyle name="Normal 5 3 3 8" xfId="6305" xr:uid="{00000000-0005-0000-0000-0000A4180000}"/>
    <cellStyle name="Normal 5 3 3 8 3" xfId="21407" xr:uid="{00000000-0005-0000-0000-0000A2530000}"/>
    <cellStyle name="Normal 5 3 4" xfId="1330" xr:uid="{00000000-0005-0000-0000-000035050000}"/>
    <cellStyle name="Normal 5 3 4 2" xfId="1753" xr:uid="{00000000-0005-0000-0000-0000DC060000}"/>
    <cellStyle name="Normal 5 3 4 2 2" xfId="2592" xr:uid="{00000000-0005-0000-0000-0000230A0000}"/>
    <cellStyle name="Normal 5 3 4 2 2 2" xfId="4282" xr:uid="{00000000-0005-0000-0000-0000BD100000}"/>
    <cellStyle name="Normal 5 3 4 2 2 2 2" xfId="14355" xr:uid="{00000000-0005-0000-0000-000016380000}"/>
    <cellStyle name="Normal 5 3 4 2 2 2 2 3" xfId="29453" xr:uid="{00000000-0005-0000-0000-000010730000}"/>
    <cellStyle name="Normal 5 3 4 2 2 2 3" xfId="9335" xr:uid="{00000000-0005-0000-0000-00007A240000}"/>
    <cellStyle name="Normal 5 3 4 2 2 2 3 3" xfId="24436" xr:uid="{00000000-0005-0000-0000-0000775F0000}"/>
    <cellStyle name="Normal 5 3 4 2 2 2 5" xfId="19423" xr:uid="{00000000-0005-0000-0000-0000E24B0000}"/>
    <cellStyle name="Normal 5 3 4 2 2 3" xfId="5974" xr:uid="{00000000-0005-0000-0000-000059170000}"/>
    <cellStyle name="Normal 5 3 4 2 2 3 2" xfId="16026" xr:uid="{00000000-0005-0000-0000-00009D3E0000}"/>
    <cellStyle name="Normal 5 3 4 2 2 3 2 3" xfId="31124" xr:uid="{00000000-0005-0000-0000-000097790000}"/>
    <cellStyle name="Normal 5 3 4 2 2 3 3" xfId="11006" xr:uid="{00000000-0005-0000-0000-0000012B0000}"/>
    <cellStyle name="Normal 5 3 4 2 2 3 3 3" xfId="26107" xr:uid="{00000000-0005-0000-0000-0000FE650000}"/>
    <cellStyle name="Normal 5 3 4 2 2 3 5" xfId="21094" xr:uid="{00000000-0005-0000-0000-000069520000}"/>
    <cellStyle name="Normal 5 3 4 2 2 4" xfId="12684" xr:uid="{00000000-0005-0000-0000-00008F310000}"/>
    <cellStyle name="Normal 5 3 4 2 2 4 3" xfId="27782" xr:uid="{00000000-0005-0000-0000-0000896C0000}"/>
    <cellStyle name="Normal 5 3 4 2 2 5" xfId="7663" xr:uid="{00000000-0005-0000-0000-0000F21D0000}"/>
    <cellStyle name="Normal 5 3 4 2 2 5 3" xfId="22765" xr:uid="{00000000-0005-0000-0000-0000F0580000}"/>
    <cellStyle name="Normal 5 3 4 2 2 7" xfId="17752" xr:uid="{00000000-0005-0000-0000-00005B450000}"/>
    <cellStyle name="Normal 5 3 4 2 3" xfId="3445" xr:uid="{00000000-0005-0000-0000-0000780D0000}"/>
    <cellStyle name="Normal 5 3 4 2 3 2" xfId="13519" xr:uid="{00000000-0005-0000-0000-0000D2340000}"/>
    <cellStyle name="Normal 5 3 4 2 3 2 3" xfId="28617" xr:uid="{00000000-0005-0000-0000-0000CC6F0000}"/>
    <cellStyle name="Normal 5 3 4 2 3 3" xfId="8499" xr:uid="{00000000-0005-0000-0000-000036210000}"/>
    <cellStyle name="Normal 5 3 4 2 3 3 3" xfId="23600" xr:uid="{00000000-0005-0000-0000-0000335C0000}"/>
    <cellStyle name="Normal 5 3 4 2 3 5" xfId="18587" xr:uid="{00000000-0005-0000-0000-00009E480000}"/>
    <cellStyle name="Normal 5 3 4 2 4" xfId="5138" xr:uid="{00000000-0005-0000-0000-000015140000}"/>
    <cellStyle name="Normal 5 3 4 2 4 2" xfId="15190" xr:uid="{00000000-0005-0000-0000-0000593B0000}"/>
    <cellStyle name="Normal 5 3 4 2 4 2 3" xfId="30288" xr:uid="{00000000-0005-0000-0000-000053760000}"/>
    <cellStyle name="Normal 5 3 4 2 4 3" xfId="10170" xr:uid="{00000000-0005-0000-0000-0000BD270000}"/>
    <cellStyle name="Normal 5 3 4 2 4 3 3" xfId="25271" xr:uid="{00000000-0005-0000-0000-0000BA620000}"/>
    <cellStyle name="Normal 5 3 4 2 4 5" xfId="20258" xr:uid="{00000000-0005-0000-0000-0000254F0000}"/>
    <cellStyle name="Normal 5 3 4 2 5" xfId="11848" xr:uid="{00000000-0005-0000-0000-00004B2E0000}"/>
    <cellStyle name="Normal 5 3 4 2 5 3" xfId="26946" xr:uid="{00000000-0005-0000-0000-000045690000}"/>
    <cellStyle name="Normal 5 3 4 2 6" xfId="6827" xr:uid="{00000000-0005-0000-0000-0000AE1A0000}"/>
    <cellStyle name="Normal 5 3 4 2 6 3" xfId="21929" xr:uid="{00000000-0005-0000-0000-0000AC550000}"/>
    <cellStyle name="Normal 5 3 4 2 8" xfId="16916" xr:uid="{00000000-0005-0000-0000-000017420000}"/>
    <cellStyle name="Normal 5 3 4 3" xfId="2174" xr:uid="{00000000-0005-0000-0000-000081080000}"/>
    <cellStyle name="Normal 5 3 4 3 2" xfId="3864" xr:uid="{00000000-0005-0000-0000-00001B0F0000}"/>
    <cellStyle name="Normal 5 3 4 3 2 2" xfId="13937" xr:uid="{00000000-0005-0000-0000-000074360000}"/>
    <cellStyle name="Normal 5 3 4 3 2 2 3" xfId="29035" xr:uid="{00000000-0005-0000-0000-00006E710000}"/>
    <cellStyle name="Normal 5 3 4 3 2 3" xfId="8917" xr:uid="{00000000-0005-0000-0000-0000D8220000}"/>
    <cellStyle name="Normal 5 3 4 3 2 3 3" xfId="24018" xr:uid="{00000000-0005-0000-0000-0000D55D0000}"/>
    <cellStyle name="Normal 5 3 4 3 2 5" xfId="19005" xr:uid="{00000000-0005-0000-0000-0000404A0000}"/>
    <cellStyle name="Normal 5 3 4 3 3" xfId="5556" xr:uid="{00000000-0005-0000-0000-0000B7150000}"/>
    <cellStyle name="Normal 5 3 4 3 3 2" xfId="15608" xr:uid="{00000000-0005-0000-0000-0000FB3C0000}"/>
    <cellStyle name="Normal 5 3 4 3 3 2 3" xfId="30706" xr:uid="{00000000-0005-0000-0000-0000F5770000}"/>
    <cellStyle name="Normal 5 3 4 3 3 3" xfId="10588" xr:uid="{00000000-0005-0000-0000-00005F290000}"/>
    <cellStyle name="Normal 5 3 4 3 3 3 3" xfId="25689" xr:uid="{00000000-0005-0000-0000-00005C640000}"/>
    <cellStyle name="Normal 5 3 4 3 3 5" xfId="20676" xr:uid="{00000000-0005-0000-0000-0000C7500000}"/>
    <cellStyle name="Normal 5 3 4 3 4" xfId="12266" xr:uid="{00000000-0005-0000-0000-0000ED2F0000}"/>
    <cellStyle name="Normal 5 3 4 3 4 3" xfId="27364" xr:uid="{00000000-0005-0000-0000-0000E76A0000}"/>
    <cellStyle name="Normal 5 3 4 3 5" xfId="7245" xr:uid="{00000000-0005-0000-0000-0000501C0000}"/>
    <cellStyle name="Normal 5 3 4 3 5 3" xfId="22347" xr:uid="{00000000-0005-0000-0000-00004E570000}"/>
    <cellStyle name="Normal 5 3 4 3 7" xfId="17334" xr:uid="{00000000-0005-0000-0000-0000B9430000}"/>
    <cellStyle name="Normal 5 3 4 4" xfId="3027" xr:uid="{00000000-0005-0000-0000-0000D60B0000}"/>
    <cellStyle name="Normal 5 3 4 4 2" xfId="13101" xr:uid="{00000000-0005-0000-0000-000030330000}"/>
    <cellStyle name="Normal 5 3 4 4 2 3" xfId="28199" xr:uid="{00000000-0005-0000-0000-00002A6E0000}"/>
    <cellStyle name="Normal 5 3 4 4 3" xfId="8081" xr:uid="{00000000-0005-0000-0000-0000941F0000}"/>
    <cellStyle name="Normal 5 3 4 4 3 3" xfId="23182" xr:uid="{00000000-0005-0000-0000-0000915A0000}"/>
    <cellStyle name="Normal 5 3 4 4 5" xfId="18169" xr:uid="{00000000-0005-0000-0000-0000FC460000}"/>
    <cellStyle name="Normal 5 3 4 5" xfId="4720" xr:uid="{00000000-0005-0000-0000-000073120000}"/>
    <cellStyle name="Normal 5 3 4 5 2" xfId="14772" xr:uid="{00000000-0005-0000-0000-0000B7390000}"/>
    <cellStyle name="Normal 5 3 4 5 2 3" xfId="29870" xr:uid="{00000000-0005-0000-0000-0000B1740000}"/>
    <cellStyle name="Normal 5 3 4 5 3" xfId="9752" xr:uid="{00000000-0005-0000-0000-00001B260000}"/>
    <cellStyle name="Normal 5 3 4 5 3 3" xfId="24853" xr:uid="{00000000-0005-0000-0000-000018610000}"/>
    <cellStyle name="Normal 5 3 4 5 5" xfId="19840" xr:uid="{00000000-0005-0000-0000-0000834D0000}"/>
    <cellStyle name="Normal 5 3 4 6" xfId="11430" xr:uid="{00000000-0005-0000-0000-0000A92C0000}"/>
    <cellStyle name="Normal 5 3 4 6 3" xfId="26528" xr:uid="{00000000-0005-0000-0000-0000A3670000}"/>
    <cellStyle name="Normal 5 3 4 7" xfId="6409" xr:uid="{00000000-0005-0000-0000-00000C190000}"/>
    <cellStyle name="Normal 5 3 4 7 3" xfId="21511" xr:uid="{00000000-0005-0000-0000-00000A540000}"/>
    <cellStyle name="Normal 5 3 4 9" xfId="16498" xr:uid="{00000000-0005-0000-0000-000075400000}"/>
    <cellStyle name="Normal 5 3 5" xfId="1543" xr:uid="{00000000-0005-0000-0000-00000A060000}"/>
    <cellStyle name="Normal 5 3 5 2" xfId="2384" xr:uid="{00000000-0005-0000-0000-000053090000}"/>
    <cellStyle name="Normal 5 3 5 2 2" xfId="4074" xr:uid="{00000000-0005-0000-0000-0000ED0F0000}"/>
    <cellStyle name="Normal 5 3 5 2 2 2" xfId="14147" xr:uid="{00000000-0005-0000-0000-000046370000}"/>
    <cellStyle name="Normal 5 3 5 2 2 2 3" xfId="29245" xr:uid="{00000000-0005-0000-0000-000040720000}"/>
    <cellStyle name="Normal 5 3 5 2 2 3" xfId="9127" xr:uid="{00000000-0005-0000-0000-0000AA230000}"/>
    <cellStyle name="Normal 5 3 5 2 2 3 3" xfId="24228" xr:uid="{00000000-0005-0000-0000-0000A75E0000}"/>
    <cellStyle name="Normal 5 3 5 2 2 5" xfId="19215" xr:uid="{00000000-0005-0000-0000-0000124B0000}"/>
    <cellStyle name="Normal 5 3 5 2 3" xfId="5766" xr:uid="{00000000-0005-0000-0000-000089160000}"/>
    <cellStyle name="Normal 5 3 5 2 3 2" xfId="15818" xr:uid="{00000000-0005-0000-0000-0000CD3D0000}"/>
    <cellStyle name="Normal 5 3 5 2 3 2 3" xfId="30916" xr:uid="{00000000-0005-0000-0000-0000C7780000}"/>
    <cellStyle name="Normal 5 3 5 2 3 3" xfId="10798" xr:uid="{00000000-0005-0000-0000-0000312A0000}"/>
    <cellStyle name="Normal 5 3 5 2 3 3 3" xfId="25899" xr:uid="{00000000-0005-0000-0000-00002E650000}"/>
    <cellStyle name="Normal 5 3 5 2 3 5" xfId="20886" xr:uid="{00000000-0005-0000-0000-000099510000}"/>
    <cellStyle name="Normal 5 3 5 2 4" xfId="12476" xr:uid="{00000000-0005-0000-0000-0000BF300000}"/>
    <cellStyle name="Normal 5 3 5 2 4 3" xfId="27574" xr:uid="{00000000-0005-0000-0000-0000B96B0000}"/>
    <cellStyle name="Normal 5 3 5 2 5" xfId="7455" xr:uid="{00000000-0005-0000-0000-0000221D0000}"/>
    <cellStyle name="Normal 5 3 5 2 5 3" xfId="22557" xr:uid="{00000000-0005-0000-0000-000020580000}"/>
    <cellStyle name="Normal 5 3 5 2 7" xfId="17544" xr:uid="{00000000-0005-0000-0000-00008B440000}"/>
    <cellStyle name="Normal 5 3 5 3" xfId="3237" xr:uid="{00000000-0005-0000-0000-0000A80C0000}"/>
    <cellStyle name="Normal 5 3 5 3 2" xfId="13311" xr:uid="{00000000-0005-0000-0000-000002340000}"/>
    <cellStyle name="Normal 5 3 5 3 2 3" xfId="28409" xr:uid="{00000000-0005-0000-0000-0000FC6E0000}"/>
    <cellStyle name="Normal 5 3 5 3 3" xfId="8291" xr:uid="{00000000-0005-0000-0000-000066200000}"/>
    <cellStyle name="Normal 5 3 5 3 3 3" xfId="23392" xr:uid="{00000000-0005-0000-0000-0000635B0000}"/>
    <cellStyle name="Normal 5 3 5 3 5" xfId="18379" xr:uid="{00000000-0005-0000-0000-0000CE470000}"/>
    <cellStyle name="Normal 5 3 5 4" xfId="4930" xr:uid="{00000000-0005-0000-0000-000045130000}"/>
    <cellStyle name="Normal 5 3 5 4 2" xfId="14982" xr:uid="{00000000-0005-0000-0000-0000893A0000}"/>
    <cellStyle name="Normal 5 3 5 4 2 3" xfId="30080" xr:uid="{00000000-0005-0000-0000-000083750000}"/>
    <cellStyle name="Normal 5 3 5 4 3" xfId="9962" xr:uid="{00000000-0005-0000-0000-0000ED260000}"/>
    <cellStyle name="Normal 5 3 5 4 3 3" xfId="25063" xr:uid="{00000000-0005-0000-0000-0000EA610000}"/>
    <cellStyle name="Normal 5 3 5 4 5" xfId="20050" xr:uid="{00000000-0005-0000-0000-0000554E0000}"/>
    <cellStyle name="Normal 5 3 5 5" xfId="11640" xr:uid="{00000000-0005-0000-0000-00007B2D0000}"/>
    <cellStyle name="Normal 5 3 5 5 3" xfId="26738" xr:uid="{00000000-0005-0000-0000-000075680000}"/>
    <cellStyle name="Normal 5 3 5 6" xfId="6619" xr:uid="{00000000-0005-0000-0000-0000DE190000}"/>
    <cellStyle name="Normal 5 3 5 6 3" xfId="21721" xr:uid="{00000000-0005-0000-0000-0000DC540000}"/>
    <cellStyle name="Normal 5 3 5 8" xfId="16708" xr:uid="{00000000-0005-0000-0000-000047410000}"/>
    <cellStyle name="Normal 5 3 6" xfId="1964" xr:uid="{00000000-0005-0000-0000-0000AF070000}"/>
    <cellStyle name="Normal 5 3 6 2" xfId="3656" xr:uid="{00000000-0005-0000-0000-00004B0E0000}"/>
    <cellStyle name="Normal 5 3 6 2 2" xfId="13729" xr:uid="{00000000-0005-0000-0000-0000A4350000}"/>
    <cellStyle name="Normal 5 3 6 2 2 3" xfId="28827" xr:uid="{00000000-0005-0000-0000-00009E700000}"/>
    <cellStyle name="Normal 5 3 6 2 3" xfId="8709" xr:uid="{00000000-0005-0000-0000-000008220000}"/>
    <cellStyle name="Normal 5 3 6 2 3 3" xfId="23810" xr:uid="{00000000-0005-0000-0000-0000055D0000}"/>
    <cellStyle name="Normal 5 3 6 2 5" xfId="18797" xr:uid="{00000000-0005-0000-0000-000070490000}"/>
    <cellStyle name="Normal 5 3 6 3" xfId="5348" xr:uid="{00000000-0005-0000-0000-0000E7140000}"/>
    <cellStyle name="Normal 5 3 6 3 2" xfId="15400" xr:uid="{00000000-0005-0000-0000-00002B3C0000}"/>
    <cellStyle name="Normal 5 3 6 3 2 3" xfId="30498" xr:uid="{00000000-0005-0000-0000-000025770000}"/>
    <cellStyle name="Normal 5 3 6 3 3" xfId="10380" xr:uid="{00000000-0005-0000-0000-00008F280000}"/>
    <cellStyle name="Normal 5 3 6 3 3 3" xfId="25481" xr:uid="{00000000-0005-0000-0000-00008C630000}"/>
    <cellStyle name="Normal 5 3 6 3 5" xfId="20468" xr:uid="{00000000-0005-0000-0000-0000F74F0000}"/>
    <cellStyle name="Normal 5 3 6 4" xfId="12058" xr:uid="{00000000-0005-0000-0000-00001D2F0000}"/>
    <cellStyle name="Normal 5 3 6 4 3" xfId="27156" xr:uid="{00000000-0005-0000-0000-0000176A0000}"/>
    <cellStyle name="Normal 5 3 6 5" xfId="7037" xr:uid="{00000000-0005-0000-0000-0000801B0000}"/>
    <cellStyle name="Normal 5 3 6 5 3" xfId="22139" xr:uid="{00000000-0005-0000-0000-00007E560000}"/>
    <cellStyle name="Normal 5 3 6 7" xfId="17126" xr:uid="{00000000-0005-0000-0000-0000E9420000}"/>
    <cellStyle name="Normal 5 3 7" xfId="2810" xr:uid="{00000000-0005-0000-0000-0000FD0A0000}"/>
    <cellStyle name="Normal 5 3 7 2" xfId="12893" xr:uid="{00000000-0005-0000-0000-000060320000}"/>
    <cellStyle name="Normal 5 3 7 2 3" xfId="27991" xr:uid="{00000000-0005-0000-0000-00005A6D0000}"/>
    <cellStyle name="Normal 5 3 7 3" xfId="7872" xr:uid="{00000000-0005-0000-0000-0000C31E0000}"/>
    <cellStyle name="Normal 5 3 7 3 3" xfId="22974" xr:uid="{00000000-0005-0000-0000-0000C1590000}"/>
    <cellStyle name="Normal 5 3 7 5" xfId="17961" xr:uid="{00000000-0005-0000-0000-00002C460000}"/>
    <cellStyle name="Normal 5 3 8" xfId="4508" xr:uid="{00000000-0005-0000-0000-00009F110000}"/>
    <cellStyle name="Normal 5 3 8 2" xfId="14564" xr:uid="{00000000-0005-0000-0000-0000E7380000}"/>
    <cellStyle name="Normal 5 3 8 2 3" xfId="29662" xr:uid="{00000000-0005-0000-0000-0000E1730000}"/>
    <cellStyle name="Normal 5 3 8 3" xfId="9544" xr:uid="{00000000-0005-0000-0000-00004B250000}"/>
    <cellStyle name="Normal 5 3 8 3 3" xfId="24645" xr:uid="{00000000-0005-0000-0000-000048600000}"/>
    <cellStyle name="Normal 5 3 8 5" xfId="19632" xr:uid="{00000000-0005-0000-0000-0000B34C0000}"/>
    <cellStyle name="Normal 5 3 9" xfId="11220" xr:uid="{00000000-0005-0000-0000-0000D72B0000}"/>
    <cellStyle name="Normal 5 3 9 3" xfId="26320" xr:uid="{00000000-0005-0000-0000-0000D3660000}"/>
    <cellStyle name="Normal 50" xfId="368" xr:uid="{00000000-0005-0000-0000-000072010000}"/>
    <cellStyle name="Normal 50 2" xfId="869" xr:uid="{00000000-0005-0000-0000-000067030000}"/>
    <cellStyle name="Normal 51" xfId="870" xr:uid="{00000000-0005-0000-0000-000068030000}"/>
    <cellStyle name="Normal 51 10" xfId="6229" xr:uid="{00000000-0005-0000-0000-000058180000}"/>
    <cellStyle name="Normal 51 10 3" xfId="21333" xr:uid="{00000000-0005-0000-0000-000058530000}"/>
    <cellStyle name="Normal 51 12" xfId="16318" xr:uid="{00000000-0005-0000-0000-0000C13F0000}"/>
    <cellStyle name="Normal 51 2" xfId="1193" xr:uid="{00000000-0005-0000-0000-0000AC040000}"/>
    <cellStyle name="Normal 51 2 11" xfId="16372" xr:uid="{00000000-0005-0000-0000-0000F73F0000}"/>
    <cellStyle name="Normal 51 2 2" xfId="1301" xr:uid="{00000000-0005-0000-0000-000018050000}"/>
    <cellStyle name="Normal 51 2 2 10" xfId="16476" xr:uid="{00000000-0005-0000-0000-00005F400000}"/>
    <cellStyle name="Normal 51 2 2 2" xfId="1518" xr:uid="{00000000-0005-0000-0000-0000F1050000}"/>
    <cellStyle name="Normal 51 2 2 2 2" xfId="1939" xr:uid="{00000000-0005-0000-0000-000096070000}"/>
    <cellStyle name="Normal 51 2 2 2 2 2" xfId="2778" xr:uid="{00000000-0005-0000-0000-0000DD0A0000}"/>
    <cellStyle name="Normal 51 2 2 2 2 2 2" xfId="4468" xr:uid="{00000000-0005-0000-0000-000077110000}"/>
    <cellStyle name="Normal 51 2 2 2 2 2 2 2" xfId="14541" xr:uid="{00000000-0005-0000-0000-0000D0380000}"/>
    <cellStyle name="Normal 51 2 2 2 2 2 2 2 3" xfId="29639" xr:uid="{00000000-0005-0000-0000-0000CA730000}"/>
    <cellStyle name="Normal 51 2 2 2 2 2 2 3" xfId="9521" xr:uid="{00000000-0005-0000-0000-000034250000}"/>
    <cellStyle name="Normal 51 2 2 2 2 2 2 3 3" xfId="24622" xr:uid="{00000000-0005-0000-0000-000031600000}"/>
    <cellStyle name="Normal 51 2 2 2 2 2 2 5" xfId="19609" xr:uid="{00000000-0005-0000-0000-00009C4C0000}"/>
    <cellStyle name="Normal 51 2 2 2 2 2 3" xfId="6160" xr:uid="{00000000-0005-0000-0000-000013180000}"/>
    <cellStyle name="Normal 51 2 2 2 2 2 3 2" xfId="16212" xr:uid="{00000000-0005-0000-0000-0000573F0000}"/>
    <cellStyle name="Normal 51 2 2 2 2 2 3 3" xfId="11192" xr:uid="{00000000-0005-0000-0000-0000BB2B0000}"/>
    <cellStyle name="Normal 51 2 2 2 2 2 3 3 3" xfId="26293" xr:uid="{00000000-0005-0000-0000-0000B8660000}"/>
    <cellStyle name="Normal 51 2 2 2 2 2 3 5" xfId="21280" xr:uid="{00000000-0005-0000-0000-000023530000}"/>
    <cellStyle name="Normal 51 2 2 2 2 2 4" xfId="12870" xr:uid="{00000000-0005-0000-0000-000049320000}"/>
    <cellStyle name="Normal 51 2 2 2 2 2 4 3" xfId="27968" xr:uid="{00000000-0005-0000-0000-0000436D0000}"/>
    <cellStyle name="Normal 51 2 2 2 2 2 5" xfId="7849" xr:uid="{00000000-0005-0000-0000-0000AC1E0000}"/>
    <cellStyle name="Normal 51 2 2 2 2 2 5 3" xfId="22951" xr:uid="{00000000-0005-0000-0000-0000AA590000}"/>
    <cellStyle name="Normal 51 2 2 2 2 2 7" xfId="17938" xr:uid="{00000000-0005-0000-0000-000015460000}"/>
    <cellStyle name="Normal 51 2 2 2 2 3" xfId="3631" xr:uid="{00000000-0005-0000-0000-0000320E0000}"/>
    <cellStyle name="Normal 51 2 2 2 2 3 2" xfId="13705" xr:uid="{00000000-0005-0000-0000-00008C350000}"/>
    <cellStyle name="Normal 51 2 2 2 2 3 2 3" xfId="28803" xr:uid="{00000000-0005-0000-0000-000086700000}"/>
    <cellStyle name="Normal 51 2 2 2 2 3 3" xfId="8685" xr:uid="{00000000-0005-0000-0000-0000F0210000}"/>
    <cellStyle name="Normal 51 2 2 2 2 3 3 3" xfId="23786" xr:uid="{00000000-0005-0000-0000-0000ED5C0000}"/>
    <cellStyle name="Normal 51 2 2 2 2 3 5" xfId="18773" xr:uid="{00000000-0005-0000-0000-000058490000}"/>
    <cellStyle name="Normal 51 2 2 2 2 4" xfId="5324" xr:uid="{00000000-0005-0000-0000-0000CF140000}"/>
    <cellStyle name="Normal 51 2 2 2 2 4 2" xfId="15376" xr:uid="{00000000-0005-0000-0000-0000133C0000}"/>
    <cellStyle name="Normal 51 2 2 2 2 4 2 3" xfId="30474" xr:uid="{00000000-0005-0000-0000-00000D770000}"/>
    <cellStyle name="Normal 51 2 2 2 2 4 3" xfId="10356" xr:uid="{00000000-0005-0000-0000-000077280000}"/>
    <cellStyle name="Normal 51 2 2 2 2 4 3 3" xfId="25457" xr:uid="{00000000-0005-0000-0000-000074630000}"/>
    <cellStyle name="Normal 51 2 2 2 2 4 5" xfId="20444" xr:uid="{00000000-0005-0000-0000-0000DF4F0000}"/>
    <cellStyle name="Normal 51 2 2 2 2 5" xfId="12034" xr:uid="{00000000-0005-0000-0000-0000052F0000}"/>
    <cellStyle name="Normal 51 2 2 2 2 5 3" xfId="27132" xr:uid="{00000000-0005-0000-0000-0000FF690000}"/>
    <cellStyle name="Normal 51 2 2 2 2 6" xfId="7013" xr:uid="{00000000-0005-0000-0000-0000681B0000}"/>
    <cellStyle name="Normal 51 2 2 2 2 6 3" xfId="22115" xr:uid="{00000000-0005-0000-0000-000066560000}"/>
    <cellStyle name="Normal 51 2 2 2 2 8" xfId="17102" xr:uid="{00000000-0005-0000-0000-0000D1420000}"/>
    <cellStyle name="Normal 51 2 2 2 3" xfId="2360" xr:uid="{00000000-0005-0000-0000-00003B090000}"/>
    <cellStyle name="Normal 51 2 2 2 3 2" xfId="4050" xr:uid="{00000000-0005-0000-0000-0000D50F0000}"/>
    <cellStyle name="Normal 51 2 2 2 3 2 2" xfId="14123" xr:uid="{00000000-0005-0000-0000-00002E370000}"/>
    <cellStyle name="Normal 51 2 2 2 3 2 2 3" xfId="29221" xr:uid="{00000000-0005-0000-0000-000028720000}"/>
    <cellStyle name="Normal 51 2 2 2 3 2 3" xfId="9103" xr:uid="{00000000-0005-0000-0000-000092230000}"/>
    <cellStyle name="Normal 51 2 2 2 3 2 3 3" xfId="24204" xr:uid="{00000000-0005-0000-0000-00008F5E0000}"/>
    <cellStyle name="Normal 51 2 2 2 3 2 5" xfId="19191" xr:uid="{00000000-0005-0000-0000-0000FA4A0000}"/>
    <cellStyle name="Normal 51 2 2 2 3 3" xfId="5742" xr:uid="{00000000-0005-0000-0000-000071160000}"/>
    <cellStyle name="Normal 51 2 2 2 3 3 2" xfId="15794" xr:uid="{00000000-0005-0000-0000-0000B53D0000}"/>
    <cellStyle name="Normal 51 2 2 2 3 3 2 3" xfId="30892" xr:uid="{00000000-0005-0000-0000-0000AF780000}"/>
    <cellStyle name="Normal 51 2 2 2 3 3 3" xfId="10774" xr:uid="{00000000-0005-0000-0000-0000192A0000}"/>
    <cellStyle name="Normal 51 2 2 2 3 3 3 3" xfId="25875" xr:uid="{00000000-0005-0000-0000-000016650000}"/>
    <cellStyle name="Normal 51 2 2 2 3 3 5" xfId="20862" xr:uid="{00000000-0005-0000-0000-000081510000}"/>
    <cellStyle name="Normal 51 2 2 2 3 4" xfId="12452" xr:uid="{00000000-0005-0000-0000-0000A7300000}"/>
    <cellStyle name="Normal 51 2 2 2 3 4 3" xfId="27550" xr:uid="{00000000-0005-0000-0000-0000A16B0000}"/>
    <cellStyle name="Normal 51 2 2 2 3 5" xfId="7431" xr:uid="{00000000-0005-0000-0000-00000A1D0000}"/>
    <cellStyle name="Normal 51 2 2 2 3 5 3" xfId="22533" xr:uid="{00000000-0005-0000-0000-000008580000}"/>
    <cellStyle name="Normal 51 2 2 2 3 7" xfId="17520" xr:uid="{00000000-0005-0000-0000-000073440000}"/>
    <cellStyle name="Normal 51 2 2 2 4" xfId="3213" xr:uid="{00000000-0005-0000-0000-0000900C0000}"/>
    <cellStyle name="Normal 51 2 2 2 4 2" xfId="13287" xr:uid="{00000000-0005-0000-0000-0000EA330000}"/>
    <cellStyle name="Normal 51 2 2 2 4 2 3" xfId="28385" xr:uid="{00000000-0005-0000-0000-0000E46E0000}"/>
    <cellStyle name="Normal 51 2 2 2 4 3" xfId="8267" xr:uid="{00000000-0005-0000-0000-00004E200000}"/>
    <cellStyle name="Normal 51 2 2 2 4 3 3" xfId="23368" xr:uid="{00000000-0005-0000-0000-00004B5B0000}"/>
    <cellStyle name="Normal 51 2 2 2 4 5" xfId="18355" xr:uid="{00000000-0005-0000-0000-0000B6470000}"/>
    <cellStyle name="Normal 51 2 2 2 5" xfId="4906" xr:uid="{00000000-0005-0000-0000-00002D130000}"/>
    <cellStyle name="Normal 51 2 2 2 5 2" xfId="14958" xr:uid="{00000000-0005-0000-0000-0000713A0000}"/>
    <cellStyle name="Normal 51 2 2 2 5 2 3" xfId="30056" xr:uid="{00000000-0005-0000-0000-00006B750000}"/>
    <cellStyle name="Normal 51 2 2 2 5 3" xfId="9938" xr:uid="{00000000-0005-0000-0000-0000D5260000}"/>
    <cellStyle name="Normal 51 2 2 2 5 3 3" xfId="25039" xr:uid="{00000000-0005-0000-0000-0000D2610000}"/>
    <cellStyle name="Normal 51 2 2 2 5 5" xfId="20026" xr:uid="{00000000-0005-0000-0000-00003D4E0000}"/>
    <cellStyle name="Normal 51 2 2 2 6" xfId="11616" xr:uid="{00000000-0005-0000-0000-0000632D0000}"/>
    <cellStyle name="Normal 51 2 2 2 6 3" xfId="26714" xr:uid="{00000000-0005-0000-0000-00005D680000}"/>
    <cellStyle name="Normal 51 2 2 2 7" xfId="6595" xr:uid="{00000000-0005-0000-0000-0000C6190000}"/>
    <cellStyle name="Normal 51 2 2 2 7 3" xfId="21697" xr:uid="{00000000-0005-0000-0000-0000C4540000}"/>
    <cellStyle name="Normal 51 2 2 2 9" xfId="16684" xr:uid="{00000000-0005-0000-0000-00002F410000}"/>
    <cellStyle name="Normal 51 2 2 3" xfId="1731" xr:uid="{00000000-0005-0000-0000-0000C6060000}"/>
    <cellStyle name="Normal 51 2 2 3 2" xfId="2570" xr:uid="{00000000-0005-0000-0000-00000D0A0000}"/>
    <cellStyle name="Normal 51 2 2 3 2 2" xfId="4260" xr:uid="{00000000-0005-0000-0000-0000A7100000}"/>
    <cellStyle name="Normal 51 2 2 3 2 2 2" xfId="14333" xr:uid="{00000000-0005-0000-0000-000000380000}"/>
    <cellStyle name="Normal 51 2 2 3 2 2 2 3" xfId="29431" xr:uid="{00000000-0005-0000-0000-0000FA720000}"/>
    <cellStyle name="Normal 51 2 2 3 2 2 3" xfId="9313" xr:uid="{00000000-0005-0000-0000-000064240000}"/>
    <cellStyle name="Normal 51 2 2 3 2 2 3 3" xfId="24414" xr:uid="{00000000-0005-0000-0000-0000615F0000}"/>
    <cellStyle name="Normal 51 2 2 3 2 2 5" xfId="19401" xr:uid="{00000000-0005-0000-0000-0000CC4B0000}"/>
    <cellStyle name="Normal 51 2 2 3 2 3" xfId="5952" xr:uid="{00000000-0005-0000-0000-000043170000}"/>
    <cellStyle name="Normal 51 2 2 3 2 3 2" xfId="16004" xr:uid="{00000000-0005-0000-0000-0000873E0000}"/>
    <cellStyle name="Normal 51 2 2 3 2 3 2 3" xfId="31102" xr:uid="{00000000-0005-0000-0000-000081790000}"/>
    <cellStyle name="Normal 51 2 2 3 2 3 3" xfId="10984" xr:uid="{00000000-0005-0000-0000-0000EB2A0000}"/>
    <cellStyle name="Normal 51 2 2 3 2 3 3 3" xfId="26085" xr:uid="{00000000-0005-0000-0000-0000E8650000}"/>
    <cellStyle name="Normal 51 2 2 3 2 3 5" xfId="21072" xr:uid="{00000000-0005-0000-0000-000053520000}"/>
    <cellStyle name="Normal 51 2 2 3 2 4" xfId="12662" xr:uid="{00000000-0005-0000-0000-000079310000}"/>
    <cellStyle name="Normal 51 2 2 3 2 4 3" xfId="27760" xr:uid="{00000000-0005-0000-0000-0000736C0000}"/>
    <cellStyle name="Normal 51 2 2 3 2 5" xfId="7641" xr:uid="{00000000-0005-0000-0000-0000DC1D0000}"/>
    <cellStyle name="Normal 51 2 2 3 2 5 3" xfId="22743" xr:uid="{00000000-0005-0000-0000-0000DA580000}"/>
    <cellStyle name="Normal 51 2 2 3 2 7" xfId="17730" xr:uid="{00000000-0005-0000-0000-000045450000}"/>
    <cellStyle name="Normal 51 2 2 3 3" xfId="3423" xr:uid="{00000000-0005-0000-0000-0000620D0000}"/>
    <cellStyle name="Normal 51 2 2 3 3 2" xfId="13497" xr:uid="{00000000-0005-0000-0000-0000BC340000}"/>
    <cellStyle name="Normal 51 2 2 3 3 2 3" xfId="28595" xr:uid="{00000000-0005-0000-0000-0000B66F0000}"/>
    <cellStyle name="Normal 51 2 2 3 3 3" xfId="8477" xr:uid="{00000000-0005-0000-0000-000020210000}"/>
    <cellStyle name="Normal 51 2 2 3 3 3 3" xfId="23578" xr:uid="{00000000-0005-0000-0000-00001D5C0000}"/>
    <cellStyle name="Normal 51 2 2 3 3 5" xfId="18565" xr:uid="{00000000-0005-0000-0000-000088480000}"/>
    <cellStyle name="Normal 51 2 2 3 4" xfId="5116" xr:uid="{00000000-0005-0000-0000-0000FF130000}"/>
    <cellStyle name="Normal 51 2 2 3 4 2" xfId="15168" xr:uid="{00000000-0005-0000-0000-0000433B0000}"/>
    <cellStyle name="Normal 51 2 2 3 4 2 3" xfId="30266" xr:uid="{00000000-0005-0000-0000-00003D760000}"/>
    <cellStyle name="Normal 51 2 2 3 4 3" xfId="10148" xr:uid="{00000000-0005-0000-0000-0000A7270000}"/>
    <cellStyle name="Normal 51 2 2 3 4 3 3" xfId="25249" xr:uid="{00000000-0005-0000-0000-0000A4620000}"/>
    <cellStyle name="Normal 51 2 2 3 4 5" xfId="20236" xr:uid="{00000000-0005-0000-0000-00000F4F0000}"/>
    <cellStyle name="Normal 51 2 2 3 5" xfId="11826" xr:uid="{00000000-0005-0000-0000-0000352E0000}"/>
    <cellStyle name="Normal 51 2 2 3 5 3" xfId="26924" xr:uid="{00000000-0005-0000-0000-00002F690000}"/>
    <cellStyle name="Normal 51 2 2 3 6" xfId="6805" xr:uid="{00000000-0005-0000-0000-0000981A0000}"/>
    <cellStyle name="Normal 51 2 2 3 6 3" xfId="21907" xr:uid="{00000000-0005-0000-0000-000096550000}"/>
    <cellStyle name="Normal 51 2 2 3 8" xfId="16894" xr:uid="{00000000-0005-0000-0000-000001420000}"/>
    <cellStyle name="Normal 51 2 2 4" xfId="2152" xr:uid="{00000000-0005-0000-0000-00006B080000}"/>
    <cellStyle name="Normal 51 2 2 4 2" xfId="3842" xr:uid="{00000000-0005-0000-0000-0000050F0000}"/>
    <cellStyle name="Normal 51 2 2 4 2 2" xfId="13915" xr:uid="{00000000-0005-0000-0000-00005E360000}"/>
    <cellStyle name="Normal 51 2 2 4 2 2 3" xfId="29013" xr:uid="{00000000-0005-0000-0000-000058710000}"/>
    <cellStyle name="Normal 51 2 2 4 2 3" xfId="8895" xr:uid="{00000000-0005-0000-0000-0000C2220000}"/>
    <cellStyle name="Normal 51 2 2 4 2 3 3" xfId="23996" xr:uid="{00000000-0005-0000-0000-0000BF5D0000}"/>
    <cellStyle name="Normal 51 2 2 4 2 5" xfId="18983" xr:uid="{00000000-0005-0000-0000-00002A4A0000}"/>
    <cellStyle name="Normal 51 2 2 4 3" xfId="5534" xr:uid="{00000000-0005-0000-0000-0000A1150000}"/>
    <cellStyle name="Normal 51 2 2 4 3 2" xfId="15586" xr:uid="{00000000-0005-0000-0000-0000E53C0000}"/>
    <cellStyle name="Normal 51 2 2 4 3 2 3" xfId="30684" xr:uid="{00000000-0005-0000-0000-0000DF770000}"/>
    <cellStyle name="Normal 51 2 2 4 3 3" xfId="10566" xr:uid="{00000000-0005-0000-0000-000049290000}"/>
    <cellStyle name="Normal 51 2 2 4 3 3 3" xfId="25667" xr:uid="{00000000-0005-0000-0000-000046640000}"/>
    <cellStyle name="Normal 51 2 2 4 3 5" xfId="20654" xr:uid="{00000000-0005-0000-0000-0000B1500000}"/>
    <cellStyle name="Normal 51 2 2 4 4" xfId="12244" xr:uid="{00000000-0005-0000-0000-0000D72F0000}"/>
    <cellStyle name="Normal 51 2 2 4 4 3" xfId="27342" xr:uid="{00000000-0005-0000-0000-0000D16A0000}"/>
    <cellStyle name="Normal 51 2 2 4 5" xfId="7223" xr:uid="{00000000-0005-0000-0000-00003A1C0000}"/>
    <cellStyle name="Normal 51 2 2 4 5 3" xfId="22325" xr:uid="{00000000-0005-0000-0000-000038570000}"/>
    <cellStyle name="Normal 51 2 2 4 7" xfId="17312" xr:uid="{00000000-0005-0000-0000-0000A3430000}"/>
    <cellStyle name="Normal 51 2 2 5" xfId="3005" xr:uid="{00000000-0005-0000-0000-0000C00B0000}"/>
    <cellStyle name="Normal 51 2 2 5 2" xfId="13079" xr:uid="{00000000-0005-0000-0000-00001A330000}"/>
    <cellStyle name="Normal 51 2 2 5 2 3" xfId="28177" xr:uid="{00000000-0005-0000-0000-0000146E0000}"/>
    <cellStyle name="Normal 51 2 2 5 3" xfId="8059" xr:uid="{00000000-0005-0000-0000-00007E1F0000}"/>
    <cellStyle name="Normal 51 2 2 5 3 3" xfId="23160" xr:uid="{00000000-0005-0000-0000-00007B5A0000}"/>
    <cellStyle name="Normal 51 2 2 5 5" xfId="18147" xr:uid="{00000000-0005-0000-0000-0000E6460000}"/>
    <cellStyle name="Normal 51 2 2 6" xfId="4698" xr:uid="{00000000-0005-0000-0000-00005D120000}"/>
    <cellStyle name="Normal 51 2 2 6 2" xfId="14750" xr:uid="{00000000-0005-0000-0000-0000A1390000}"/>
    <cellStyle name="Normal 51 2 2 6 2 3" xfId="29848" xr:uid="{00000000-0005-0000-0000-00009B740000}"/>
    <cellStyle name="Normal 51 2 2 6 3" xfId="9730" xr:uid="{00000000-0005-0000-0000-000005260000}"/>
    <cellStyle name="Normal 51 2 2 6 3 3" xfId="24831" xr:uid="{00000000-0005-0000-0000-000002610000}"/>
    <cellStyle name="Normal 51 2 2 6 5" xfId="19818" xr:uid="{00000000-0005-0000-0000-00006D4D0000}"/>
    <cellStyle name="Normal 51 2 2 7" xfId="11408" xr:uid="{00000000-0005-0000-0000-0000932C0000}"/>
    <cellStyle name="Normal 51 2 2 7 3" xfId="26506" xr:uid="{00000000-0005-0000-0000-00008D670000}"/>
    <cellStyle name="Normal 51 2 2 8" xfId="6387" xr:uid="{00000000-0005-0000-0000-0000F6180000}"/>
    <cellStyle name="Normal 51 2 2 8 3" xfId="21489" xr:uid="{00000000-0005-0000-0000-0000F4530000}"/>
    <cellStyle name="Normal 51 2 3" xfId="1414" xr:uid="{00000000-0005-0000-0000-000089050000}"/>
    <cellStyle name="Normal 51 2 3 2" xfId="1835" xr:uid="{00000000-0005-0000-0000-00002E070000}"/>
    <cellStyle name="Normal 51 2 3 2 2" xfId="2674" xr:uid="{00000000-0005-0000-0000-0000750A0000}"/>
    <cellStyle name="Normal 51 2 3 2 2 2" xfId="4364" xr:uid="{00000000-0005-0000-0000-00000F110000}"/>
    <cellStyle name="Normal 51 2 3 2 2 2 2" xfId="14437" xr:uid="{00000000-0005-0000-0000-000068380000}"/>
    <cellStyle name="Normal 51 2 3 2 2 2 2 3" xfId="29535" xr:uid="{00000000-0005-0000-0000-000062730000}"/>
    <cellStyle name="Normal 51 2 3 2 2 2 3" xfId="9417" xr:uid="{00000000-0005-0000-0000-0000CC240000}"/>
    <cellStyle name="Normal 51 2 3 2 2 2 3 3" xfId="24518" xr:uid="{00000000-0005-0000-0000-0000C95F0000}"/>
    <cellStyle name="Normal 51 2 3 2 2 2 5" xfId="19505" xr:uid="{00000000-0005-0000-0000-0000344C0000}"/>
    <cellStyle name="Normal 51 2 3 2 2 3" xfId="6056" xr:uid="{00000000-0005-0000-0000-0000AB170000}"/>
    <cellStyle name="Normal 51 2 3 2 2 3 2" xfId="16108" xr:uid="{00000000-0005-0000-0000-0000EF3E0000}"/>
    <cellStyle name="Normal 51 2 3 2 2 3 2 3" xfId="31206" xr:uid="{00000000-0005-0000-0000-0000E9790000}"/>
    <cellStyle name="Normal 51 2 3 2 2 3 3" xfId="11088" xr:uid="{00000000-0005-0000-0000-0000532B0000}"/>
    <cellStyle name="Normal 51 2 3 2 2 3 3 3" xfId="26189" xr:uid="{00000000-0005-0000-0000-000050660000}"/>
    <cellStyle name="Normal 51 2 3 2 2 3 5" xfId="21176" xr:uid="{00000000-0005-0000-0000-0000BB520000}"/>
    <cellStyle name="Normal 51 2 3 2 2 4" xfId="12766" xr:uid="{00000000-0005-0000-0000-0000E1310000}"/>
    <cellStyle name="Normal 51 2 3 2 2 4 3" xfId="27864" xr:uid="{00000000-0005-0000-0000-0000DB6C0000}"/>
    <cellStyle name="Normal 51 2 3 2 2 5" xfId="7745" xr:uid="{00000000-0005-0000-0000-0000441E0000}"/>
    <cellStyle name="Normal 51 2 3 2 2 5 3" xfId="22847" xr:uid="{00000000-0005-0000-0000-000042590000}"/>
    <cellStyle name="Normal 51 2 3 2 2 7" xfId="17834" xr:uid="{00000000-0005-0000-0000-0000AD450000}"/>
    <cellStyle name="Normal 51 2 3 2 3" xfId="3527" xr:uid="{00000000-0005-0000-0000-0000CA0D0000}"/>
    <cellStyle name="Normal 51 2 3 2 3 2" xfId="13601" xr:uid="{00000000-0005-0000-0000-000024350000}"/>
    <cellStyle name="Normal 51 2 3 2 3 2 3" xfId="28699" xr:uid="{00000000-0005-0000-0000-00001E700000}"/>
    <cellStyle name="Normal 51 2 3 2 3 3" xfId="8581" xr:uid="{00000000-0005-0000-0000-000088210000}"/>
    <cellStyle name="Normal 51 2 3 2 3 3 3" xfId="23682" xr:uid="{00000000-0005-0000-0000-0000855C0000}"/>
    <cellStyle name="Normal 51 2 3 2 3 5" xfId="18669" xr:uid="{00000000-0005-0000-0000-0000F0480000}"/>
    <cellStyle name="Normal 51 2 3 2 4" xfId="5220" xr:uid="{00000000-0005-0000-0000-000067140000}"/>
    <cellStyle name="Normal 51 2 3 2 4 2" xfId="15272" xr:uid="{00000000-0005-0000-0000-0000AB3B0000}"/>
    <cellStyle name="Normal 51 2 3 2 4 2 3" xfId="30370" xr:uid="{00000000-0005-0000-0000-0000A5760000}"/>
    <cellStyle name="Normal 51 2 3 2 4 3" xfId="10252" xr:uid="{00000000-0005-0000-0000-00000F280000}"/>
    <cellStyle name="Normal 51 2 3 2 4 3 3" xfId="25353" xr:uid="{00000000-0005-0000-0000-00000C630000}"/>
    <cellStyle name="Normal 51 2 3 2 4 5" xfId="20340" xr:uid="{00000000-0005-0000-0000-0000774F0000}"/>
    <cellStyle name="Normal 51 2 3 2 5" xfId="11930" xr:uid="{00000000-0005-0000-0000-00009D2E0000}"/>
    <cellStyle name="Normal 51 2 3 2 5 3" xfId="27028" xr:uid="{00000000-0005-0000-0000-000097690000}"/>
    <cellStyle name="Normal 51 2 3 2 6" xfId="6909" xr:uid="{00000000-0005-0000-0000-0000001B0000}"/>
    <cellStyle name="Normal 51 2 3 2 6 3" xfId="22011" xr:uid="{00000000-0005-0000-0000-0000FE550000}"/>
    <cellStyle name="Normal 51 2 3 2 8" xfId="16998" xr:uid="{00000000-0005-0000-0000-000069420000}"/>
    <cellStyle name="Normal 51 2 3 3" xfId="2256" xr:uid="{00000000-0005-0000-0000-0000D3080000}"/>
    <cellStyle name="Normal 51 2 3 3 2" xfId="3946" xr:uid="{00000000-0005-0000-0000-00006D0F0000}"/>
    <cellStyle name="Normal 51 2 3 3 2 2" xfId="14019" xr:uid="{00000000-0005-0000-0000-0000C6360000}"/>
    <cellStyle name="Normal 51 2 3 3 2 2 3" xfId="29117" xr:uid="{00000000-0005-0000-0000-0000C0710000}"/>
    <cellStyle name="Normal 51 2 3 3 2 3" xfId="8999" xr:uid="{00000000-0005-0000-0000-00002A230000}"/>
    <cellStyle name="Normal 51 2 3 3 2 3 3" xfId="24100" xr:uid="{00000000-0005-0000-0000-0000275E0000}"/>
    <cellStyle name="Normal 51 2 3 3 2 5" xfId="19087" xr:uid="{00000000-0005-0000-0000-0000924A0000}"/>
    <cellStyle name="Normal 51 2 3 3 3" xfId="5638" xr:uid="{00000000-0005-0000-0000-000009160000}"/>
    <cellStyle name="Normal 51 2 3 3 3 2" xfId="15690" xr:uid="{00000000-0005-0000-0000-00004D3D0000}"/>
    <cellStyle name="Normal 51 2 3 3 3 2 3" xfId="30788" xr:uid="{00000000-0005-0000-0000-000047780000}"/>
    <cellStyle name="Normal 51 2 3 3 3 3" xfId="10670" xr:uid="{00000000-0005-0000-0000-0000B1290000}"/>
    <cellStyle name="Normal 51 2 3 3 3 3 3" xfId="25771" xr:uid="{00000000-0005-0000-0000-0000AE640000}"/>
    <cellStyle name="Normal 51 2 3 3 3 5" xfId="20758" xr:uid="{00000000-0005-0000-0000-000019510000}"/>
    <cellStyle name="Normal 51 2 3 3 4" xfId="12348" xr:uid="{00000000-0005-0000-0000-00003F300000}"/>
    <cellStyle name="Normal 51 2 3 3 4 3" xfId="27446" xr:uid="{00000000-0005-0000-0000-0000396B0000}"/>
    <cellStyle name="Normal 51 2 3 3 5" xfId="7327" xr:uid="{00000000-0005-0000-0000-0000A21C0000}"/>
    <cellStyle name="Normal 51 2 3 3 5 3" xfId="22429" xr:uid="{00000000-0005-0000-0000-0000A0570000}"/>
    <cellStyle name="Normal 51 2 3 3 7" xfId="17416" xr:uid="{00000000-0005-0000-0000-00000B440000}"/>
    <cellStyle name="Normal 51 2 3 4" xfId="3109" xr:uid="{00000000-0005-0000-0000-0000280C0000}"/>
    <cellStyle name="Normal 51 2 3 4 2" xfId="13183" xr:uid="{00000000-0005-0000-0000-000082330000}"/>
    <cellStyle name="Normal 51 2 3 4 2 3" xfId="28281" xr:uid="{00000000-0005-0000-0000-00007C6E0000}"/>
    <cellStyle name="Normal 51 2 3 4 3" xfId="8163" xr:uid="{00000000-0005-0000-0000-0000E61F0000}"/>
    <cellStyle name="Normal 51 2 3 4 3 3" xfId="23264" xr:uid="{00000000-0005-0000-0000-0000E35A0000}"/>
    <cellStyle name="Normal 51 2 3 4 5" xfId="18251" xr:uid="{00000000-0005-0000-0000-00004E470000}"/>
    <cellStyle name="Normal 51 2 3 5" xfId="4802" xr:uid="{00000000-0005-0000-0000-0000C5120000}"/>
    <cellStyle name="Normal 51 2 3 5 2" xfId="14854" xr:uid="{00000000-0005-0000-0000-0000093A0000}"/>
    <cellStyle name="Normal 51 2 3 5 2 3" xfId="29952" xr:uid="{00000000-0005-0000-0000-000003750000}"/>
    <cellStyle name="Normal 51 2 3 5 3" xfId="9834" xr:uid="{00000000-0005-0000-0000-00006D260000}"/>
    <cellStyle name="Normal 51 2 3 5 3 3" xfId="24935" xr:uid="{00000000-0005-0000-0000-00006A610000}"/>
    <cellStyle name="Normal 51 2 3 5 5" xfId="19922" xr:uid="{00000000-0005-0000-0000-0000D54D0000}"/>
    <cellStyle name="Normal 51 2 3 6" xfId="11512" xr:uid="{00000000-0005-0000-0000-0000FB2C0000}"/>
    <cellStyle name="Normal 51 2 3 6 3" xfId="26610" xr:uid="{00000000-0005-0000-0000-0000F5670000}"/>
    <cellStyle name="Normal 51 2 3 7" xfId="6491" xr:uid="{00000000-0005-0000-0000-00005E190000}"/>
    <cellStyle name="Normal 51 2 3 7 3" xfId="21593" xr:uid="{00000000-0005-0000-0000-00005C540000}"/>
    <cellStyle name="Normal 51 2 3 9" xfId="16580" xr:uid="{00000000-0005-0000-0000-0000C7400000}"/>
    <cellStyle name="Normal 51 2 4" xfId="1627" xr:uid="{00000000-0005-0000-0000-00005E060000}"/>
    <cellStyle name="Normal 51 2 4 2" xfId="2466" xr:uid="{00000000-0005-0000-0000-0000A5090000}"/>
    <cellStyle name="Normal 51 2 4 2 2" xfId="4156" xr:uid="{00000000-0005-0000-0000-00003F100000}"/>
    <cellStyle name="Normal 51 2 4 2 2 2" xfId="14229" xr:uid="{00000000-0005-0000-0000-000098370000}"/>
    <cellStyle name="Normal 51 2 4 2 2 2 3" xfId="29327" xr:uid="{00000000-0005-0000-0000-000092720000}"/>
    <cellStyle name="Normal 51 2 4 2 2 3" xfId="9209" xr:uid="{00000000-0005-0000-0000-0000FC230000}"/>
    <cellStyle name="Normal 51 2 4 2 2 3 3" xfId="24310" xr:uid="{00000000-0005-0000-0000-0000F95E0000}"/>
    <cellStyle name="Normal 51 2 4 2 2 5" xfId="19297" xr:uid="{00000000-0005-0000-0000-0000644B0000}"/>
    <cellStyle name="Normal 51 2 4 2 3" xfId="5848" xr:uid="{00000000-0005-0000-0000-0000DB160000}"/>
    <cellStyle name="Normal 51 2 4 2 3 2" xfId="15900" xr:uid="{00000000-0005-0000-0000-00001F3E0000}"/>
    <cellStyle name="Normal 51 2 4 2 3 2 3" xfId="30998" xr:uid="{00000000-0005-0000-0000-000019790000}"/>
    <cellStyle name="Normal 51 2 4 2 3 3" xfId="10880" xr:uid="{00000000-0005-0000-0000-0000832A0000}"/>
    <cellStyle name="Normal 51 2 4 2 3 3 3" xfId="25981" xr:uid="{00000000-0005-0000-0000-000080650000}"/>
    <cellStyle name="Normal 51 2 4 2 3 5" xfId="20968" xr:uid="{00000000-0005-0000-0000-0000EB510000}"/>
    <cellStyle name="Normal 51 2 4 2 4" xfId="12558" xr:uid="{00000000-0005-0000-0000-000011310000}"/>
    <cellStyle name="Normal 51 2 4 2 4 3" xfId="27656" xr:uid="{00000000-0005-0000-0000-00000B6C0000}"/>
    <cellStyle name="Normal 51 2 4 2 5" xfId="7537" xr:uid="{00000000-0005-0000-0000-0000741D0000}"/>
    <cellStyle name="Normal 51 2 4 2 5 3" xfId="22639" xr:uid="{00000000-0005-0000-0000-000072580000}"/>
    <cellStyle name="Normal 51 2 4 2 7" xfId="17626" xr:uid="{00000000-0005-0000-0000-0000DD440000}"/>
    <cellStyle name="Normal 51 2 4 3" xfId="3319" xr:uid="{00000000-0005-0000-0000-0000FA0C0000}"/>
    <cellStyle name="Normal 51 2 4 3 2" xfId="13393" xr:uid="{00000000-0005-0000-0000-000054340000}"/>
    <cellStyle name="Normal 51 2 4 3 2 3" xfId="28491" xr:uid="{00000000-0005-0000-0000-00004E6F0000}"/>
    <cellStyle name="Normal 51 2 4 3 3" xfId="8373" xr:uid="{00000000-0005-0000-0000-0000B8200000}"/>
    <cellStyle name="Normal 51 2 4 3 3 3" xfId="23474" xr:uid="{00000000-0005-0000-0000-0000B55B0000}"/>
    <cellStyle name="Normal 51 2 4 3 5" xfId="18461" xr:uid="{00000000-0005-0000-0000-000020480000}"/>
    <cellStyle name="Normal 51 2 4 4" xfId="5012" xr:uid="{00000000-0005-0000-0000-000097130000}"/>
    <cellStyle name="Normal 51 2 4 4 2" xfId="15064" xr:uid="{00000000-0005-0000-0000-0000DB3A0000}"/>
    <cellStyle name="Normal 51 2 4 4 2 3" xfId="30162" xr:uid="{00000000-0005-0000-0000-0000D5750000}"/>
    <cellStyle name="Normal 51 2 4 4 3" xfId="10044" xr:uid="{00000000-0005-0000-0000-00003F270000}"/>
    <cellStyle name="Normal 51 2 4 4 3 3" xfId="25145" xr:uid="{00000000-0005-0000-0000-00003C620000}"/>
    <cellStyle name="Normal 51 2 4 4 5" xfId="20132" xr:uid="{00000000-0005-0000-0000-0000A74E0000}"/>
    <cellStyle name="Normal 51 2 4 5" xfId="11722" xr:uid="{00000000-0005-0000-0000-0000CD2D0000}"/>
    <cellStyle name="Normal 51 2 4 5 3" xfId="26820" xr:uid="{00000000-0005-0000-0000-0000C7680000}"/>
    <cellStyle name="Normal 51 2 4 6" xfId="6701" xr:uid="{00000000-0005-0000-0000-0000301A0000}"/>
    <cellStyle name="Normal 51 2 4 6 3" xfId="21803" xr:uid="{00000000-0005-0000-0000-00002E550000}"/>
    <cellStyle name="Normal 51 2 4 8" xfId="16790" xr:uid="{00000000-0005-0000-0000-000099410000}"/>
    <cellStyle name="Normal 51 2 5" xfId="2048" xr:uid="{00000000-0005-0000-0000-000003080000}"/>
    <cellStyle name="Normal 51 2 5 2" xfId="3738" xr:uid="{00000000-0005-0000-0000-00009D0E0000}"/>
    <cellStyle name="Normal 51 2 5 2 2" xfId="13811" xr:uid="{00000000-0005-0000-0000-0000F6350000}"/>
    <cellStyle name="Normal 51 2 5 2 2 3" xfId="28909" xr:uid="{00000000-0005-0000-0000-0000F0700000}"/>
    <cellStyle name="Normal 51 2 5 2 3" xfId="8791" xr:uid="{00000000-0005-0000-0000-00005A220000}"/>
    <cellStyle name="Normal 51 2 5 2 3 3" xfId="23892" xr:uid="{00000000-0005-0000-0000-0000575D0000}"/>
    <cellStyle name="Normal 51 2 5 2 5" xfId="18879" xr:uid="{00000000-0005-0000-0000-0000C2490000}"/>
    <cellStyle name="Normal 51 2 5 3" xfId="5430" xr:uid="{00000000-0005-0000-0000-000039150000}"/>
    <cellStyle name="Normal 51 2 5 3 2" xfId="15482" xr:uid="{00000000-0005-0000-0000-00007D3C0000}"/>
    <cellStyle name="Normal 51 2 5 3 2 3" xfId="30580" xr:uid="{00000000-0005-0000-0000-000077770000}"/>
    <cellStyle name="Normal 51 2 5 3 3" xfId="10462" xr:uid="{00000000-0005-0000-0000-0000E1280000}"/>
    <cellStyle name="Normal 51 2 5 3 3 3" xfId="25563" xr:uid="{00000000-0005-0000-0000-0000DE630000}"/>
    <cellStyle name="Normal 51 2 5 3 5" xfId="20550" xr:uid="{00000000-0005-0000-0000-000049500000}"/>
    <cellStyle name="Normal 51 2 5 4" xfId="12140" xr:uid="{00000000-0005-0000-0000-00006F2F0000}"/>
    <cellStyle name="Normal 51 2 5 4 3" xfId="27238" xr:uid="{00000000-0005-0000-0000-0000696A0000}"/>
    <cellStyle name="Normal 51 2 5 5" xfId="7119" xr:uid="{00000000-0005-0000-0000-0000D21B0000}"/>
    <cellStyle name="Normal 51 2 5 5 3" xfId="22221" xr:uid="{00000000-0005-0000-0000-0000D0560000}"/>
    <cellStyle name="Normal 51 2 5 7" xfId="17208" xr:uid="{00000000-0005-0000-0000-00003B430000}"/>
    <cellStyle name="Normal 51 2 6" xfId="2901" xr:uid="{00000000-0005-0000-0000-0000580B0000}"/>
    <cellStyle name="Normal 51 2 6 2" xfId="12975" xr:uid="{00000000-0005-0000-0000-0000B2320000}"/>
    <cellStyle name="Normal 51 2 6 2 3" xfId="28073" xr:uid="{00000000-0005-0000-0000-0000AC6D0000}"/>
    <cellStyle name="Normal 51 2 6 3" xfId="7955" xr:uid="{00000000-0005-0000-0000-0000161F0000}"/>
    <cellStyle name="Normal 51 2 6 3 3" xfId="23056" xr:uid="{00000000-0005-0000-0000-0000135A0000}"/>
    <cellStyle name="Normal 51 2 6 5" xfId="18043" xr:uid="{00000000-0005-0000-0000-00007E460000}"/>
    <cellStyle name="Normal 51 2 7" xfId="4594" xr:uid="{00000000-0005-0000-0000-0000F5110000}"/>
    <cellStyle name="Normal 51 2 7 2" xfId="14646" xr:uid="{00000000-0005-0000-0000-000039390000}"/>
    <cellStyle name="Normal 51 2 7 2 3" xfId="29744" xr:uid="{00000000-0005-0000-0000-000033740000}"/>
    <cellStyle name="Normal 51 2 7 3" xfId="9626" xr:uid="{00000000-0005-0000-0000-00009D250000}"/>
    <cellStyle name="Normal 51 2 7 3 3" xfId="24727" xr:uid="{00000000-0005-0000-0000-00009A600000}"/>
    <cellStyle name="Normal 51 2 7 5" xfId="19714" xr:uid="{00000000-0005-0000-0000-0000054D0000}"/>
    <cellStyle name="Normal 51 2 8" xfId="11304" xr:uid="{00000000-0005-0000-0000-00002B2C0000}"/>
    <cellStyle name="Normal 51 2 8 3" xfId="26402" xr:uid="{00000000-0005-0000-0000-000025670000}"/>
    <cellStyle name="Normal 51 2 9" xfId="6283" xr:uid="{00000000-0005-0000-0000-00008E180000}"/>
    <cellStyle name="Normal 51 2 9 3" xfId="21385" xr:uid="{00000000-0005-0000-0000-00008C530000}"/>
    <cellStyle name="Normal 51 3" xfId="1247" xr:uid="{00000000-0005-0000-0000-0000E2040000}"/>
    <cellStyle name="Normal 51 3 10" xfId="16424" xr:uid="{00000000-0005-0000-0000-00002B400000}"/>
    <cellStyle name="Normal 51 3 2" xfId="1466" xr:uid="{00000000-0005-0000-0000-0000BD050000}"/>
    <cellStyle name="Normal 51 3 2 2" xfId="1887" xr:uid="{00000000-0005-0000-0000-000062070000}"/>
    <cellStyle name="Normal 51 3 2 2 2" xfId="2726" xr:uid="{00000000-0005-0000-0000-0000A90A0000}"/>
    <cellStyle name="Normal 51 3 2 2 2 2" xfId="4416" xr:uid="{00000000-0005-0000-0000-000043110000}"/>
    <cellStyle name="Normal 51 3 2 2 2 2 2" xfId="14489" xr:uid="{00000000-0005-0000-0000-00009C380000}"/>
    <cellStyle name="Normal 51 3 2 2 2 2 2 3" xfId="29587" xr:uid="{00000000-0005-0000-0000-000096730000}"/>
    <cellStyle name="Normal 51 3 2 2 2 2 3" xfId="9469" xr:uid="{00000000-0005-0000-0000-000000250000}"/>
    <cellStyle name="Normal 51 3 2 2 2 2 3 3" xfId="24570" xr:uid="{00000000-0005-0000-0000-0000FD5F0000}"/>
    <cellStyle name="Normal 51 3 2 2 2 2 5" xfId="19557" xr:uid="{00000000-0005-0000-0000-0000684C0000}"/>
    <cellStyle name="Normal 51 3 2 2 2 3" xfId="6108" xr:uid="{00000000-0005-0000-0000-0000DF170000}"/>
    <cellStyle name="Normal 51 3 2 2 2 3 2" xfId="16160" xr:uid="{00000000-0005-0000-0000-0000233F0000}"/>
    <cellStyle name="Normal 51 3 2 2 2 3 2 3" xfId="31258" xr:uid="{00000000-0005-0000-0000-00001D7A0000}"/>
    <cellStyle name="Normal 51 3 2 2 2 3 3" xfId="11140" xr:uid="{00000000-0005-0000-0000-0000872B0000}"/>
    <cellStyle name="Normal 51 3 2 2 2 3 3 3" xfId="26241" xr:uid="{00000000-0005-0000-0000-000084660000}"/>
    <cellStyle name="Normal 51 3 2 2 2 3 5" xfId="21228" xr:uid="{00000000-0005-0000-0000-0000EF520000}"/>
    <cellStyle name="Normal 51 3 2 2 2 4" xfId="12818" xr:uid="{00000000-0005-0000-0000-000015320000}"/>
    <cellStyle name="Normal 51 3 2 2 2 4 3" xfId="27916" xr:uid="{00000000-0005-0000-0000-00000F6D0000}"/>
    <cellStyle name="Normal 51 3 2 2 2 5" xfId="7797" xr:uid="{00000000-0005-0000-0000-0000781E0000}"/>
    <cellStyle name="Normal 51 3 2 2 2 5 3" xfId="22899" xr:uid="{00000000-0005-0000-0000-000076590000}"/>
    <cellStyle name="Normal 51 3 2 2 2 7" xfId="17886" xr:uid="{00000000-0005-0000-0000-0000E1450000}"/>
    <cellStyle name="Normal 51 3 2 2 3" xfId="3579" xr:uid="{00000000-0005-0000-0000-0000FE0D0000}"/>
    <cellStyle name="Normal 51 3 2 2 3 2" xfId="13653" xr:uid="{00000000-0005-0000-0000-000058350000}"/>
    <cellStyle name="Normal 51 3 2 2 3 2 3" xfId="28751" xr:uid="{00000000-0005-0000-0000-000052700000}"/>
    <cellStyle name="Normal 51 3 2 2 3 3" xfId="8633" xr:uid="{00000000-0005-0000-0000-0000BC210000}"/>
    <cellStyle name="Normal 51 3 2 2 3 3 3" xfId="23734" xr:uid="{00000000-0005-0000-0000-0000B95C0000}"/>
    <cellStyle name="Normal 51 3 2 2 3 5" xfId="18721" xr:uid="{00000000-0005-0000-0000-000024490000}"/>
    <cellStyle name="Normal 51 3 2 2 4" xfId="5272" xr:uid="{00000000-0005-0000-0000-00009B140000}"/>
    <cellStyle name="Normal 51 3 2 2 4 2" xfId="15324" xr:uid="{00000000-0005-0000-0000-0000DF3B0000}"/>
    <cellStyle name="Normal 51 3 2 2 4 2 3" xfId="30422" xr:uid="{00000000-0005-0000-0000-0000D9760000}"/>
    <cellStyle name="Normal 51 3 2 2 4 3" xfId="10304" xr:uid="{00000000-0005-0000-0000-000043280000}"/>
    <cellStyle name="Normal 51 3 2 2 4 3 3" xfId="25405" xr:uid="{00000000-0005-0000-0000-000040630000}"/>
    <cellStyle name="Normal 51 3 2 2 4 5" xfId="20392" xr:uid="{00000000-0005-0000-0000-0000AB4F0000}"/>
    <cellStyle name="Normal 51 3 2 2 5" xfId="11982" xr:uid="{00000000-0005-0000-0000-0000D12E0000}"/>
    <cellStyle name="Normal 51 3 2 2 5 3" xfId="27080" xr:uid="{00000000-0005-0000-0000-0000CB690000}"/>
    <cellStyle name="Normal 51 3 2 2 6" xfId="6961" xr:uid="{00000000-0005-0000-0000-0000341B0000}"/>
    <cellStyle name="Normal 51 3 2 2 6 3" xfId="22063" xr:uid="{00000000-0005-0000-0000-000032560000}"/>
    <cellStyle name="Normal 51 3 2 2 8" xfId="17050" xr:uid="{00000000-0005-0000-0000-00009D420000}"/>
    <cellStyle name="Normal 51 3 2 3" xfId="2308" xr:uid="{00000000-0005-0000-0000-000007090000}"/>
    <cellStyle name="Normal 51 3 2 3 2" xfId="3998" xr:uid="{00000000-0005-0000-0000-0000A10F0000}"/>
    <cellStyle name="Normal 51 3 2 3 2 2" xfId="14071" xr:uid="{00000000-0005-0000-0000-0000FA360000}"/>
    <cellStyle name="Normal 51 3 2 3 2 2 3" xfId="29169" xr:uid="{00000000-0005-0000-0000-0000F4710000}"/>
    <cellStyle name="Normal 51 3 2 3 2 3" xfId="9051" xr:uid="{00000000-0005-0000-0000-00005E230000}"/>
    <cellStyle name="Normal 51 3 2 3 2 3 3" xfId="24152" xr:uid="{00000000-0005-0000-0000-00005B5E0000}"/>
    <cellStyle name="Normal 51 3 2 3 2 5" xfId="19139" xr:uid="{00000000-0005-0000-0000-0000C64A0000}"/>
    <cellStyle name="Normal 51 3 2 3 3" xfId="5690" xr:uid="{00000000-0005-0000-0000-00003D160000}"/>
    <cellStyle name="Normal 51 3 2 3 3 2" xfId="15742" xr:uid="{00000000-0005-0000-0000-0000813D0000}"/>
    <cellStyle name="Normal 51 3 2 3 3 2 3" xfId="30840" xr:uid="{00000000-0005-0000-0000-00007B780000}"/>
    <cellStyle name="Normal 51 3 2 3 3 3" xfId="10722" xr:uid="{00000000-0005-0000-0000-0000E5290000}"/>
    <cellStyle name="Normal 51 3 2 3 3 3 3" xfId="25823" xr:uid="{00000000-0005-0000-0000-0000E2640000}"/>
    <cellStyle name="Normal 51 3 2 3 3 5" xfId="20810" xr:uid="{00000000-0005-0000-0000-00004D510000}"/>
    <cellStyle name="Normal 51 3 2 3 4" xfId="12400" xr:uid="{00000000-0005-0000-0000-000073300000}"/>
    <cellStyle name="Normal 51 3 2 3 4 3" xfId="27498" xr:uid="{00000000-0005-0000-0000-00006D6B0000}"/>
    <cellStyle name="Normal 51 3 2 3 5" xfId="7379" xr:uid="{00000000-0005-0000-0000-0000D61C0000}"/>
    <cellStyle name="Normal 51 3 2 3 5 3" xfId="22481" xr:uid="{00000000-0005-0000-0000-0000D4570000}"/>
    <cellStyle name="Normal 51 3 2 3 7" xfId="17468" xr:uid="{00000000-0005-0000-0000-00003F440000}"/>
    <cellStyle name="Normal 51 3 2 4" xfId="3161" xr:uid="{00000000-0005-0000-0000-00005C0C0000}"/>
    <cellStyle name="Normal 51 3 2 4 2" xfId="13235" xr:uid="{00000000-0005-0000-0000-0000B6330000}"/>
    <cellStyle name="Normal 51 3 2 4 2 3" xfId="28333" xr:uid="{00000000-0005-0000-0000-0000B06E0000}"/>
    <cellStyle name="Normal 51 3 2 4 3" xfId="8215" xr:uid="{00000000-0005-0000-0000-00001A200000}"/>
    <cellStyle name="Normal 51 3 2 4 3 3" xfId="23316" xr:uid="{00000000-0005-0000-0000-0000175B0000}"/>
    <cellStyle name="Normal 51 3 2 4 5" xfId="18303" xr:uid="{00000000-0005-0000-0000-000082470000}"/>
    <cellStyle name="Normal 51 3 2 5" xfId="4854" xr:uid="{00000000-0005-0000-0000-0000F9120000}"/>
    <cellStyle name="Normal 51 3 2 5 2" xfId="14906" xr:uid="{00000000-0005-0000-0000-00003D3A0000}"/>
    <cellStyle name="Normal 51 3 2 5 2 3" xfId="30004" xr:uid="{00000000-0005-0000-0000-000037750000}"/>
    <cellStyle name="Normal 51 3 2 5 3" xfId="9886" xr:uid="{00000000-0005-0000-0000-0000A1260000}"/>
    <cellStyle name="Normal 51 3 2 5 3 3" xfId="24987" xr:uid="{00000000-0005-0000-0000-00009E610000}"/>
    <cellStyle name="Normal 51 3 2 5 5" xfId="19974" xr:uid="{00000000-0005-0000-0000-0000094E0000}"/>
    <cellStyle name="Normal 51 3 2 6" xfId="11564" xr:uid="{00000000-0005-0000-0000-00002F2D0000}"/>
    <cellStyle name="Normal 51 3 2 6 3" xfId="26662" xr:uid="{00000000-0005-0000-0000-000029680000}"/>
    <cellStyle name="Normal 51 3 2 7" xfId="6543" xr:uid="{00000000-0005-0000-0000-000092190000}"/>
    <cellStyle name="Normal 51 3 2 7 3" xfId="21645" xr:uid="{00000000-0005-0000-0000-000090540000}"/>
    <cellStyle name="Normal 51 3 2 9" xfId="16632" xr:uid="{00000000-0005-0000-0000-0000FB400000}"/>
    <cellStyle name="Normal 51 3 3" xfId="1679" xr:uid="{00000000-0005-0000-0000-000092060000}"/>
    <cellStyle name="Normal 51 3 3 2" xfId="2518" xr:uid="{00000000-0005-0000-0000-0000D9090000}"/>
    <cellStyle name="Normal 51 3 3 2 2" xfId="4208" xr:uid="{00000000-0005-0000-0000-000073100000}"/>
    <cellStyle name="Normal 51 3 3 2 2 2" xfId="14281" xr:uid="{00000000-0005-0000-0000-0000CC370000}"/>
    <cellStyle name="Normal 51 3 3 2 2 2 3" xfId="29379" xr:uid="{00000000-0005-0000-0000-0000C6720000}"/>
    <cellStyle name="Normal 51 3 3 2 2 3" xfId="9261" xr:uid="{00000000-0005-0000-0000-000030240000}"/>
    <cellStyle name="Normal 51 3 3 2 2 3 3" xfId="24362" xr:uid="{00000000-0005-0000-0000-00002D5F0000}"/>
    <cellStyle name="Normal 51 3 3 2 2 5" xfId="19349" xr:uid="{00000000-0005-0000-0000-0000984B0000}"/>
    <cellStyle name="Normal 51 3 3 2 3" xfId="5900" xr:uid="{00000000-0005-0000-0000-00000F170000}"/>
    <cellStyle name="Normal 51 3 3 2 3 2" xfId="15952" xr:uid="{00000000-0005-0000-0000-0000533E0000}"/>
    <cellStyle name="Normal 51 3 3 2 3 2 3" xfId="31050" xr:uid="{00000000-0005-0000-0000-00004D790000}"/>
    <cellStyle name="Normal 51 3 3 2 3 3" xfId="10932" xr:uid="{00000000-0005-0000-0000-0000B72A0000}"/>
    <cellStyle name="Normal 51 3 3 2 3 3 3" xfId="26033" xr:uid="{00000000-0005-0000-0000-0000B4650000}"/>
    <cellStyle name="Normal 51 3 3 2 3 5" xfId="21020" xr:uid="{00000000-0005-0000-0000-00001F520000}"/>
    <cellStyle name="Normal 51 3 3 2 4" xfId="12610" xr:uid="{00000000-0005-0000-0000-000045310000}"/>
    <cellStyle name="Normal 51 3 3 2 4 3" xfId="27708" xr:uid="{00000000-0005-0000-0000-00003F6C0000}"/>
    <cellStyle name="Normal 51 3 3 2 5" xfId="7589" xr:uid="{00000000-0005-0000-0000-0000A81D0000}"/>
    <cellStyle name="Normal 51 3 3 2 5 3" xfId="22691" xr:uid="{00000000-0005-0000-0000-0000A6580000}"/>
    <cellStyle name="Normal 51 3 3 2 7" xfId="17678" xr:uid="{00000000-0005-0000-0000-000011450000}"/>
    <cellStyle name="Normal 51 3 3 3" xfId="3371" xr:uid="{00000000-0005-0000-0000-00002E0D0000}"/>
    <cellStyle name="Normal 51 3 3 3 2" xfId="13445" xr:uid="{00000000-0005-0000-0000-000088340000}"/>
    <cellStyle name="Normal 51 3 3 3 2 3" xfId="28543" xr:uid="{00000000-0005-0000-0000-0000826F0000}"/>
    <cellStyle name="Normal 51 3 3 3 3" xfId="8425" xr:uid="{00000000-0005-0000-0000-0000EC200000}"/>
    <cellStyle name="Normal 51 3 3 3 3 3" xfId="23526" xr:uid="{00000000-0005-0000-0000-0000E95B0000}"/>
    <cellStyle name="Normal 51 3 3 3 5" xfId="18513" xr:uid="{00000000-0005-0000-0000-000054480000}"/>
    <cellStyle name="Normal 51 3 3 4" xfId="5064" xr:uid="{00000000-0005-0000-0000-0000CB130000}"/>
    <cellStyle name="Normal 51 3 3 4 2" xfId="15116" xr:uid="{00000000-0005-0000-0000-00000F3B0000}"/>
    <cellStyle name="Normal 51 3 3 4 2 3" xfId="30214" xr:uid="{00000000-0005-0000-0000-000009760000}"/>
    <cellStyle name="Normal 51 3 3 4 3" xfId="10096" xr:uid="{00000000-0005-0000-0000-000073270000}"/>
    <cellStyle name="Normal 51 3 3 4 3 3" xfId="25197" xr:uid="{00000000-0005-0000-0000-000070620000}"/>
    <cellStyle name="Normal 51 3 3 4 5" xfId="20184" xr:uid="{00000000-0005-0000-0000-0000DB4E0000}"/>
    <cellStyle name="Normal 51 3 3 5" xfId="11774" xr:uid="{00000000-0005-0000-0000-0000012E0000}"/>
    <cellStyle name="Normal 51 3 3 5 3" xfId="26872" xr:uid="{00000000-0005-0000-0000-0000FB680000}"/>
    <cellStyle name="Normal 51 3 3 6" xfId="6753" xr:uid="{00000000-0005-0000-0000-0000641A0000}"/>
    <cellStyle name="Normal 51 3 3 6 3" xfId="21855" xr:uid="{00000000-0005-0000-0000-000062550000}"/>
    <cellStyle name="Normal 51 3 3 8" xfId="16842" xr:uid="{00000000-0005-0000-0000-0000CD410000}"/>
    <cellStyle name="Normal 51 3 4" xfId="2100" xr:uid="{00000000-0005-0000-0000-000037080000}"/>
    <cellStyle name="Normal 51 3 4 2" xfId="3790" xr:uid="{00000000-0005-0000-0000-0000D10E0000}"/>
    <cellStyle name="Normal 51 3 4 2 2" xfId="13863" xr:uid="{00000000-0005-0000-0000-00002A360000}"/>
    <cellStyle name="Normal 51 3 4 2 2 3" xfId="28961" xr:uid="{00000000-0005-0000-0000-000024710000}"/>
    <cellStyle name="Normal 51 3 4 2 3" xfId="8843" xr:uid="{00000000-0005-0000-0000-00008E220000}"/>
    <cellStyle name="Normal 51 3 4 2 3 3" xfId="23944" xr:uid="{00000000-0005-0000-0000-00008B5D0000}"/>
    <cellStyle name="Normal 51 3 4 2 5" xfId="18931" xr:uid="{00000000-0005-0000-0000-0000F6490000}"/>
    <cellStyle name="Normal 51 3 4 3" xfId="5482" xr:uid="{00000000-0005-0000-0000-00006D150000}"/>
    <cellStyle name="Normal 51 3 4 3 2" xfId="15534" xr:uid="{00000000-0005-0000-0000-0000B13C0000}"/>
    <cellStyle name="Normal 51 3 4 3 2 3" xfId="30632" xr:uid="{00000000-0005-0000-0000-0000AB770000}"/>
    <cellStyle name="Normal 51 3 4 3 3" xfId="10514" xr:uid="{00000000-0005-0000-0000-000015290000}"/>
    <cellStyle name="Normal 51 3 4 3 3 3" xfId="25615" xr:uid="{00000000-0005-0000-0000-000012640000}"/>
    <cellStyle name="Normal 51 3 4 3 5" xfId="20602" xr:uid="{00000000-0005-0000-0000-00007D500000}"/>
    <cellStyle name="Normal 51 3 4 4" xfId="12192" xr:uid="{00000000-0005-0000-0000-0000A32F0000}"/>
    <cellStyle name="Normal 51 3 4 4 3" xfId="27290" xr:uid="{00000000-0005-0000-0000-00009D6A0000}"/>
    <cellStyle name="Normal 51 3 4 5" xfId="7171" xr:uid="{00000000-0005-0000-0000-0000061C0000}"/>
    <cellStyle name="Normal 51 3 4 5 3" xfId="22273" xr:uid="{00000000-0005-0000-0000-000004570000}"/>
    <cellStyle name="Normal 51 3 4 7" xfId="17260" xr:uid="{00000000-0005-0000-0000-00006F430000}"/>
    <cellStyle name="Normal 51 3 5" xfId="2953" xr:uid="{00000000-0005-0000-0000-00008C0B0000}"/>
    <cellStyle name="Normal 51 3 5 2" xfId="13027" xr:uid="{00000000-0005-0000-0000-0000E6320000}"/>
    <cellStyle name="Normal 51 3 5 2 3" xfId="28125" xr:uid="{00000000-0005-0000-0000-0000E06D0000}"/>
    <cellStyle name="Normal 51 3 5 3" xfId="8007" xr:uid="{00000000-0005-0000-0000-00004A1F0000}"/>
    <cellStyle name="Normal 51 3 5 3 3" xfId="23108" xr:uid="{00000000-0005-0000-0000-0000475A0000}"/>
    <cellStyle name="Normal 51 3 5 5" xfId="18095" xr:uid="{00000000-0005-0000-0000-0000B2460000}"/>
    <cellStyle name="Normal 51 3 6" xfId="4646" xr:uid="{00000000-0005-0000-0000-000029120000}"/>
    <cellStyle name="Normal 51 3 6 2" xfId="14698" xr:uid="{00000000-0005-0000-0000-00006D390000}"/>
    <cellStyle name="Normal 51 3 6 2 3" xfId="29796" xr:uid="{00000000-0005-0000-0000-000067740000}"/>
    <cellStyle name="Normal 51 3 6 3" xfId="9678" xr:uid="{00000000-0005-0000-0000-0000D1250000}"/>
    <cellStyle name="Normal 51 3 6 3 3" xfId="24779" xr:uid="{00000000-0005-0000-0000-0000CE600000}"/>
    <cellStyle name="Normal 51 3 6 5" xfId="19766" xr:uid="{00000000-0005-0000-0000-0000394D0000}"/>
    <cellStyle name="Normal 51 3 7" xfId="11356" xr:uid="{00000000-0005-0000-0000-00005F2C0000}"/>
    <cellStyle name="Normal 51 3 7 3" xfId="26454" xr:uid="{00000000-0005-0000-0000-000059670000}"/>
    <cellStyle name="Normal 51 3 8" xfId="6335" xr:uid="{00000000-0005-0000-0000-0000C2180000}"/>
    <cellStyle name="Normal 51 3 8 3" xfId="21437" xr:uid="{00000000-0005-0000-0000-0000C0530000}"/>
    <cellStyle name="Normal 51 4" xfId="1360" xr:uid="{00000000-0005-0000-0000-000053050000}"/>
    <cellStyle name="Normal 51 4 2" xfId="1783" xr:uid="{00000000-0005-0000-0000-0000FA060000}"/>
    <cellStyle name="Normal 51 4 2 2" xfId="2622" xr:uid="{00000000-0005-0000-0000-0000410A0000}"/>
    <cellStyle name="Normal 51 4 2 2 2" xfId="4312" xr:uid="{00000000-0005-0000-0000-0000DB100000}"/>
    <cellStyle name="Normal 51 4 2 2 2 2" xfId="14385" xr:uid="{00000000-0005-0000-0000-000034380000}"/>
    <cellStyle name="Normal 51 4 2 2 2 2 3" xfId="29483" xr:uid="{00000000-0005-0000-0000-00002E730000}"/>
    <cellStyle name="Normal 51 4 2 2 2 3" xfId="9365" xr:uid="{00000000-0005-0000-0000-000098240000}"/>
    <cellStyle name="Normal 51 4 2 2 2 3 3" xfId="24466" xr:uid="{00000000-0005-0000-0000-0000955F0000}"/>
    <cellStyle name="Normal 51 4 2 2 2 5" xfId="19453" xr:uid="{00000000-0005-0000-0000-0000004C0000}"/>
    <cellStyle name="Normal 51 4 2 2 3" xfId="6004" xr:uid="{00000000-0005-0000-0000-000077170000}"/>
    <cellStyle name="Normal 51 4 2 2 3 2" xfId="16056" xr:uid="{00000000-0005-0000-0000-0000BB3E0000}"/>
    <cellStyle name="Normal 51 4 2 2 3 2 3" xfId="31154" xr:uid="{00000000-0005-0000-0000-0000B5790000}"/>
    <cellStyle name="Normal 51 4 2 2 3 3" xfId="11036" xr:uid="{00000000-0005-0000-0000-00001F2B0000}"/>
    <cellStyle name="Normal 51 4 2 2 3 3 3" xfId="26137" xr:uid="{00000000-0005-0000-0000-00001C660000}"/>
    <cellStyle name="Normal 51 4 2 2 3 5" xfId="21124" xr:uid="{00000000-0005-0000-0000-000087520000}"/>
    <cellStyle name="Normal 51 4 2 2 4" xfId="12714" xr:uid="{00000000-0005-0000-0000-0000AD310000}"/>
    <cellStyle name="Normal 51 4 2 2 4 3" xfId="27812" xr:uid="{00000000-0005-0000-0000-0000A76C0000}"/>
    <cellStyle name="Normal 51 4 2 2 5" xfId="7693" xr:uid="{00000000-0005-0000-0000-0000101E0000}"/>
    <cellStyle name="Normal 51 4 2 2 5 3" xfId="22795" xr:uid="{00000000-0005-0000-0000-00000E590000}"/>
    <cellStyle name="Normal 51 4 2 2 7" xfId="17782" xr:uid="{00000000-0005-0000-0000-000079450000}"/>
    <cellStyle name="Normal 51 4 2 3" xfId="3475" xr:uid="{00000000-0005-0000-0000-0000960D0000}"/>
    <cellStyle name="Normal 51 4 2 3 2" xfId="13549" xr:uid="{00000000-0005-0000-0000-0000F0340000}"/>
    <cellStyle name="Normal 51 4 2 3 2 3" xfId="28647" xr:uid="{00000000-0005-0000-0000-0000EA6F0000}"/>
    <cellStyle name="Normal 51 4 2 3 3" xfId="8529" xr:uid="{00000000-0005-0000-0000-000054210000}"/>
    <cellStyle name="Normal 51 4 2 3 3 3" xfId="23630" xr:uid="{00000000-0005-0000-0000-0000515C0000}"/>
    <cellStyle name="Normal 51 4 2 3 5" xfId="18617" xr:uid="{00000000-0005-0000-0000-0000BC480000}"/>
    <cellStyle name="Normal 51 4 2 4" xfId="5168" xr:uid="{00000000-0005-0000-0000-000033140000}"/>
    <cellStyle name="Normal 51 4 2 4 2" xfId="15220" xr:uid="{00000000-0005-0000-0000-0000773B0000}"/>
    <cellStyle name="Normal 51 4 2 4 2 3" xfId="30318" xr:uid="{00000000-0005-0000-0000-000071760000}"/>
    <cellStyle name="Normal 51 4 2 4 3" xfId="10200" xr:uid="{00000000-0005-0000-0000-0000DB270000}"/>
    <cellStyle name="Normal 51 4 2 4 3 3" xfId="25301" xr:uid="{00000000-0005-0000-0000-0000D8620000}"/>
    <cellStyle name="Normal 51 4 2 4 5" xfId="20288" xr:uid="{00000000-0005-0000-0000-0000434F0000}"/>
    <cellStyle name="Normal 51 4 2 5" xfId="11878" xr:uid="{00000000-0005-0000-0000-0000692E0000}"/>
    <cellStyle name="Normal 51 4 2 5 3" xfId="26976" xr:uid="{00000000-0005-0000-0000-000063690000}"/>
    <cellStyle name="Normal 51 4 2 6" xfId="6857" xr:uid="{00000000-0005-0000-0000-0000CC1A0000}"/>
    <cellStyle name="Normal 51 4 2 6 3" xfId="21959" xr:uid="{00000000-0005-0000-0000-0000CA550000}"/>
    <cellStyle name="Normal 51 4 2 8" xfId="16946" xr:uid="{00000000-0005-0000-0000-000035420000}"/>
    <cellStyle name="Normal 51 4 3" xfId="2204" xr:uid="{00000000-0005-0000-0000-00009F080000}"/>
    <cellStyle name="Normal 51 4 3 2" xfId="3894" xr:uid="{00000000-0005-0000-0000-0000390F0000}"/>
    <cellStyle name="Normal 51 4 3 2 2" xfId="13967" xr:uid="{00000000-0005-0000-0000-000092360000}"/>
    <cellStyle name="Normal 51 4 3 2 2 3" xfId="29065" xr:uid="{00000000-0005-0000-0000-00008C710000}"/>
    <cellStyle name="Normal 51 4 3 2 3" xfId="8947" xr:uid="{00000000-0005-0000-0000-0000F6220000}"/>
    <cellStyle name="Normal 51 4 3 2 3 3" xfId="24048" xr:uid="{00000000-0005-0000-0000-0000F35D0000}"/>
    <cellStyle name="Normal 51 4 3 2 5" xfId="19035" xr:uid="{00000000-0005-0000-0000-00005E4A0000}"/>
    <cellStyle name="Normal 51 4 3 3" xfId="5586" xr:uid="{00000000-0005-0000-0000-0000D5150000}"/>
    <cellStyle name="Normal 51 4 3 3 2" xfId="15638" xr:uid="{00000000-0005-0000-0000-0000193D0000}"/>
    <cellStyle name="Normal 51 4 3 3 2 3" xfId="30736" xr:uid="{00000000-0005-0000-0000-000013780000}"/>
    <cellStyle name="Normal 51 4 3 3 3" xfId="10618" xr:uid="{00000000-0005-0000-0000-00007D290000}"/>
    <cellStyle name="Normal 51 4 3 3 3 3" xfId="25719" xr:uid="{00000000-0005-0000-0000-00007A640000}"/>
    <cellStyle name="Normal 51 4 3 3 5" xfId="20706" xr:uid="{00000000-0005-0000-0000-0000E5500000}"/>
    <cellStyle name="Normal 51 4 3 4" xfId="12296" xr:uid="{00000000-0005-0000-0000-00000B300000}"/>
    <cellStyle name="Normal 51 4 3 4 3" xfId="27394" xr:uid="{00000000-0005-0000-0000-0000056B0000}"/>
    <cellStyle name="Normal 51 4 3 5" xfId="7275" xr:uid="{00000000-0005-0000-0000-00006E1C0000}"/>
    <cellStyle name="Normal 51 4 3 5 3" xfId="22377" xr:uid="{00000000-0005-0000-0000-00006C570000}"/>
    <cellStyle name="Normal 51 4 3 7" xfId="17364" xr:uid="{00000000-0005-0000-0000-0000D7430000}"/>
    <cellStyle name="Normal 51 4 4" xfId="3057" xr:uid="{00000000-0005-0000-0000-0000F40B0000}"/>
    <cellStyle name="Normal 51 4 4 2" xfId="13131" xr:uid="{00000000-0005-0000-0000-00004E330000}"/>
    <cellStyle name="Normal 51 4 4 2 3" xfId="28229" xr:uid="{00000000-0005-0000-0000-0000486E0000}"/>
    <cellStyle name="Normal 51 4 4 3" xfId="8111" xr:uid="{00000000-0005-0000-0000-0000B21F0000}"/>
    <cellStyle name="Normal 51 4 4 3 3" xfId="23212" xr:uid="{00000000-0005-0000-0000-0000AF5A0000}"/>
    <cellStyle name="Normal 51 4 4 5" xfId="18199" xr:uid="{00000000-0005-0000-0000-00001A470000}"/>
    <cellStyle name="Normal 51 4 5" xfId="4750" xr:uid="{00000000-0005-0000-0000-000091120000}"/>
    <cellStyle name="Normal 51 4 5 2" xfId="14802" xr:uid="{00000000-0005-0000-0000-0000D5390000}"/>
    <cellStyle name="Normal 51 4 5 2 3" xfId="29900" xr:uid="{00000000-0005-0000-0000-0000CF740000}"/>
    <cellStyle name="Normal 51 4 5 3" xfId="9782" xr:uid="{00000000-0005-0000-0000-000039260000}"/>
    <cellStyle name="Normal 51 4 5 3 3" xfId="24883" xr:uid="{00000000-0005-0000-0000-000036610000}"/>
    <cellStyle name="Normal 51 4 5 5" xfId="19870" xr:uid="{00000000-0005-0000-0000-0000A14D0000}"/>
    <cellStyle name="Normal 51 4 6" xfId="11460" xr:uid="{00000000-0005-0000-0000-0000C72C0000}"/>
    <cellStyle name="Normal 51 4 6 3" xfId="26558" xr:uid="{00000000-0005-0000-0000-0000C1670000}"/>
    <cellStyle name="Normal 51 4 7" xfId="6439" xr:uid="{00000000-0005-0000-0000-00002A190000}"/>
    <cellStyle name="Normal 51 4 7 3" xfId="21541" xr:uid="{00000000-0005-0000-0000-000028540000}"/>
    <cellStyle name="Normal 51 4 9" xfId="16528" xr:uid="{00000000-0005-0000-0000-000093400000}"/>
    <cellStyle name="Normal 51 5" xfId="1573" xr:uid="{00000000-0005-0000-0000-000028060000}"/>
    <cellStyle name="Normal 51 5 2" xfId="2414" xr:uid="{00000000-0005-0000-0000-000071090000}"/>
    <cellStyle name="Normal 51 5 2 2" xfId="4104" xr:uid="{00000000-0005-0000-0000-00000B100000}"/>
    <cellStyle name="Normal 51 5 2 2 2" xfId="14177" xr:uid="{00000000-0005-0000-0000-000064370000}"/>
    <cellStyle name="Normal 51 5 2 2 2 3" xfId="29275" xr:uid="{00000000-0005-0000-0000-00005E720000}"/>
    <cellStyle name="Normal 51 5 2 2 3" xfId="9157" xr:uid="{00000000-0005-0000-0000-0000C8230000}"/>
    <cellStyle name="Normal 51 5 2 2 3 3" xfId="24258" xr:uid="{00000000-0005-0000-0000-0000C55E0000}"/>
    <cellStyle name="Normal 51 5 2 2 5" xfId="19245" xr:uid="{00000000-0005-0000-0000-0000304B0000}"/>
    <cellStyle name="Normal 51 5 2 3" xfId="5796" xr:uid="{00000000-0005-0000-0000-0000A7160000}"/>
    <cellStyle name="Normal 51 5 2 3 2" xfId="15848" xr:uid="{00000000-0005-0000-0000-0000EB3D0000}"/>
    <cellStyle name="Normal 51 5 2 3 2 3" xfId="30946" xr:uid="{00000000-0005-0000-0000-0000E5780000}"/>
    <cellStyle name="Normal 51 5 2 3 3" xfId="10828" xr:uid="{00000000-0005-0000-0000-00004F2A0000}"/>
    <cellStyle name="Normal 51 5 2 3 3 3" xfId="25929" xr:uid="{00000000-0005-0000-0000-00004C650000}"/>
    <cellStyle name="Normal 51 5 2 3 5" xfId="20916" xr:uid="{00000000-0005-0000-0000-0000B7510000}"/>
    <cellStyle name="Normal 51 5 2 4" xfId="12506" xr:uid="{00000000-0005-0000-0000-0000DD300000}"/>
    <cellStyle name="Normal 51 5 2 4 3" xfId="27604" xr:uid="{00000000-0005-0000-0000-0000D76B0000}"/>
    <cellStyle name="Normal 51 5 2 5" xfId="7485" xr:uid="{00000000-0005-0000-0000-0000401D0000}"/>
    <cellStyle name="Normal 51 5 2 5 3" xfId="22587" xr:uid="{00000000-0005-0000-0000-00003E580000}"/>
    <cellStyle name="Normal 51 5 2 7" xfId="17574" xr:uid="{00000000-0005-0000-0000-0000A9440000}"/>
    <cellStyle name="Normal 51 5 3" xfId="3267" xr:uid="{00000000-0005-0000-0000-0000C60C0000}"/>
    <cellStyle name="Normal 51 5 3 2" xfId="13341" xr:uid="{00000000-0005-0000-0000-000020340000}"/>
    <cellStyle name="Normal 51 5 3 2 3" xfId="28439" xr:uid="{00000000-0005-0000-0000-00001A6F0000}"/>
    <cellStyle name="Normal 51 5 3 3" xfId="8321" xr:uid="{00000000-0005-0000-0000-000084200000}"/>
    <cellStyle name="Normal 51 5 3 3 3" xfId="23422" xr:uid="{00000000-0005-0000-0000-0000815B0000}"/>
    <cellStyle name="Normal 51 5 3 5" xfId="18409" xr:uid="{00000000-0005-0000-0000-0000EC470000}"/>
    <cellStyle name="Normal 51 5 4" xfId="4960" xr:uid="{00000000-0005-0000-0000-000063130000}"/>
    <cellStyle name="Normal 51 5 4 2" xfId="15012" xr:uid="{00000000-0005-0000-0000-0000A73A0000}"/>
    <cellStyle name="Normal 51 5 4 2 3" xfId="30110" xr:uid="{00000000-0005-0000-0000-0000A1750000}"/>
    <cellStyle name="Normal 51 5 4 3" xfId="9992" xr:uid="{00000000-0005-0000-0000-00000B270000}"/>
    <cellStyle name="Normal 51 5 4 3 3" xfId="25093" xr:uid="{00000000-0005-0000-0000-000008620000}"/>
    <cellStyle name="Normal 51 5 4 5" xfId="20080" xr:uid="{00000000-0005-0000-0000-0000734E0000}"/>
    <cellStyle name="Normal 51 5 5" xfId="11670" xr:uid="{00000000-0005-0000-0000-0000992D0000}"/>
    <cellStyle name="Normal 51 5 5 3" xfId="26768" xr:uid="{00000000-0005-0000-0000-000093680000}"/>
    <cellStyle name="Normal 51 5 6" xfId="6649" xr:uid="{00000000-0005-0000-0000-0000FC190000}"/>
    <cellStyle name="Normal 51 5 6 3" xfId="21751" xr:uid="{00000000-0005-0000-0000-0000FA540000}"/>
    <cellStyle name="Normal 51 5 8" xfId="16738" xr:uid="{00000000-0005-0000-0000-000065410000}"/>
    <cellStyle name="Normal 51 6" xfId="1994" xr:uid="{00000000-0005-0000-0000-0000CD070000}"/>
    <cellStyle name="Normal 51 6 2" xfId="3686" xr:uid="{00000000-0005-0000-0000-0000690E0000}"/>
    <cellStyle name="Normal 51 6 2 2" xfId="13759" xr:uid="{00000000-0005-0000-0000-0000C2350000}"/>
    <cellStyle name="Normal 51 6 2 2 3" xfId="28857" xr:uid="{00000000-0005-0000-0000-0000BC700000}"/>
    <cellStyle name="Normal 51 6 2 3" xfId="8739" xr:uid="{00000000-0005-0000-0000-000026220000}"/>
    <cellStyle name="Normal 51 6 2 3 3" xfId="23840" xr:uid="{00000000-0005-0000-0000-0000235D0000}"/>
    <cellStyle name="Normal 51 6 2 5" xfId="18827" xr:uid="{00000000-0005-0000-0000-00008E490000}"/>
    <cellStyle name="Normal 51 6 3" xfId="5378" xr:uid="{00000000-0005-0000-0000-000005150000}"/>
    <cellStyle name="Normal 51 6 3 2" xfId="15430" xr:uid="{00000000-0005-0000-0000-0000493C0000}"/>
    <cellStyle name="Normal 51 6 3 2 3" xfId="30528" xr:uid="{00000000-0005-0000-0000-000043770000}"/>
    <cellStyle name="Normal 51 6 3 3" xfId="10410" xr:uid="{00000000-0005-0000-0000-0000AD280000}"/>
    <cellStyle name="Normal 51 6 3 3 3" xfId="25511" xr:uid="{00000000-0005-0000-0000-0000AA630000}"/>
    <cellStyle name="Normal 51 6 3 5" xfId="20498" xr:uid="{00000000-0005-0000-0000-000015500000}"/>
    <cellStyle name="Normal 51 6 4" xfId="12088" xr:uid="{00000000-0005-0000-0000-00003B2F0000}"/>
    <cellStyle name="Normal 51 6 4 3" xfId="27186" xr:uid="{00000000-0005-0000-0000-0000356A0000}"/>
    <cellStyle name="Normal 51 6 5" xfId="7067" xr:uid="{00000000-0005-0000-0000-00009E1B0000}"/>
    <cellStyle name="Normal 51 6 5 3" xfId="22169" xr:uid="{00000000-0005-0000-0000-00009C560000}"/>
    <cellStyle name="Normal 51 6 7" xfId="17156" xr:uid="{00000000-0005-0000-0000-000007430000}"/>
    <cellStyle name="Normal 51 7" xfId="2845" xr:uid="{00000000-0005-0000-0000-0000200B0000}"/>
    <cellStyle name="Normal 51 7 2" xfId="12923" xr:uid="{00000000-0005-0000-0000-00007E320000}"/>
    <cellStyle name="Normal 51 7 2 3" xfId="28021" xr:uid="{00000000-0005-0000-0000-0000786D0000}"/>
    <cellStyle name="Normal 51 7 3" xfId="7903" xr:uid="{00000000-0005-0000-0000-0000E21E0000}"/>
    <cellStyle name="Normal 51 7 3 3" xfId="23004" xr:uid="{00000000-0005-0000-0000-0000DF590000}"/>
    <cellStyle name="Normal 51 7 5" xfId="17991" xr:uid="{00000000-0005-0000-0000-00004A460000}"/>
    <cellStyle name="Normal 51 8" xfId="4539" xr:uid="{00000000-0005-0000-0000-0000BE110000}"/>
    <cellStyle name="Normal 51 8 2" xfId="14594" xr:uid="{00000000-0005-0000-0000-000005390000}"/>
    <cellStyle name="Normal 51 8 2 3" xfId="29692" xr:uid="{00000000-0005-0000-0000-0000FF730000}"/>
    <cellStyle name="Normal 51 8 3" xfId="9574" xr:uid="{00000000-0005-0000-0000-000069250000}"/>
    <cellStyle name="Normal 51 8 3 3" xfId="24675" xr:uid="{00000000-0005-0000-0000-000066600000}"/>
    <cellStyle name="Normal 51 8 5" xfId="19662" xr:uid="{00000000-0005-0000-0000-0000D14C0000}"/>
    <cellStyle name="Normal 51 9" xfId="11250" xr:uid="{00000000-0005-0000-0000-0000F52B0000}"/>
    <cellStyle name="Normal 51 9 3" xfId="26350" xr:uid="{00000000-0005-0000-0000-0000F1660000}"/>
    <cellStyle name="Normal 52" xfId="871" xr:uid="{00000000-0005-0000-0000-000069030000}"/>
    <cellStyle name="Normal 52 10" xfId="6230" xr:uid="{00000000-0005-0000-0000-000059180000}"/>
    <cellStyle name="Normal 52 10 3" xfId="21334" xr:uid="{00000000-0005-0000-0000-000059530000}"/>
    <cellStyle name="Normal 52 12" xfId="16319" xr:uid="{00000000-0005-0000-0000-0000C23F0000}"/>
    <cellStyle name="Normal 52 2" xfId="1194" xr:uid="{00000000-0005-0000-0000-0000AD040000}"/>
    <cellStyle name="Normal 52 2 11" xfId="16373" xr:uid="{00000000-0005-0000-0000-0000F83F0000}"/>
    <cellStyle name="Normal 52 2 2" xfId="1302" xr:uid="{00000000-0005-0000-0000-000019050000}"/>
    <cellStyle name="Normal 52 2 2 10" xfId="16477" xr:uid="{00000000-0005-0000-0000-000060400000}"/>
    <cellStyle name="Normal 52 2 2 2" xfId="1519" xr:uid="{00000000-0005-0000-0000-0000F2050000}"/>
    <cellStyle name="Normal 52 2 2 2 2" xfId="1940" xr:uid="{00000000-0005-0000-0000-000097070000}"/>
    <cellStyle name="Normal 52 2 2 2 2 2" xfId="2779" xr:uid="{00000000-0005-0000-0000-0000DE0A0000}"/>
    <cellStyle name="Normal 52 2 2 2 2 2 2" xfId="4469" xr:uid="{00000000-0005-0000-0000-000078110000}"/>
    <cellStyle name="Normal 52 2 2 2 2 2 2 2" xfId="14542" xr:uid="{00000000-0005-0000-0000-0000D1380000}"/>
    <cellStyle name="Normal 52 2 2 2 2 2 2 2 3" xfId="29640" xr:uid="{00000000-0005-0000-0000-0000CB730000}"/>
    <cellStyle name="Normal 52 2 2 2 2 2 2 3" xfId="9522" xr:uid="{00000000-0005-0000-0000-000035250000}"/>
    <cellStyle name="Normal 52 2 2 2 2 2 2 3 3" xfId="24623" xr:uid="{00000000-0005-0000-0000-000032600000}"/>
    <cellStyle name="Normal 52 2 2 2 2 2 2 5" xfId="19610" xr:uid="{00000000-0005-0000-0000-00009D4C0000}"/>
    <cellStyle name="Normal 52 2 2 2 2 2 3" xfId="6161" xr:uid="{00000000-0005-0000-0000-000014180000}"/>
    <cellStyle name="Normal 52 2 2 2 2 2 3 2" xfId="16213" xr:uid="{00000000-0005-0000-0000-0000583F0000}"/>
    <cellStyle name="Normal 52 2 2 2 2 2 3 3" xfId="11193" xr:uid="{00000000-0005-0000-0000-0000BC2B0000}"/>
    <cellStyle name="Normal 52 2 2 2 2 2 3 3 3" xfId="26294" xr:uid="{00000000-0005-0000-0000-0000B9660000}"/>
    <cellStyle name="Normal 52 2 2 2 2 2 3 5" xfId="21281" xr:uid="{00000000-0005-0000-0000-000024530000}"/>
    <cellStyle name="Normal 52 2 2 2 2 2 4" xfId="12871" xr:uid="{00000000-0005-0000-0000-00004A320000}"/>
    <cellStyle name="Normal 52 2 2 2 2 2 4 3" xfId="27969" xr:uid="{00000000-0005-0000-0000-0000446D0000}"/>
    <cellStyle name="Normal 52 2 2 2 2 2 5" xfId="7850" xr:uid="{00000000-0005-0000-0000-0000AD1E0000}"/>
    <cellStyle name="Normal 52 2 2 2 2 2 5 3" xfId="22952" xr:uid="{00000000-0005-0000-0000-0000AB590000}"/>
    <cellStyle name="Normal 52 2 2 2 2 2 7" xfId="17939" xr:uid="{00000000-0005-0000-0000-000016460000}"/>
    <cellStyle name="Normal 52 2 2 2 2 3" xfId="3632" xr:uid="{00000000-0005-0000-0000-0000330E0000}"/>
    <cellStyle name="Normal 52 2 2 2 2 3 2" xfId="13706" xr:uid="{00000000-0005-0000-0000-00008D350000}"/>
    <cellStyle name="Normal 52 2 2 2 2 3 2 3" xfId="28804" xr:uid="{00000000-0005-0000-0000-000087700000}"/>
    <cellStyle name="Normal 52 2 2 2 2 3 3" xfId="8686" xr:uid="{00000000-0005-0000-0000-0000F1210000}"/>
    <cellStyle name="Normal 52 2 2 2 2 3 3 3" xfId="23787" xr:uid="{00000000-0005-0000-0000-0000EE5C0000}"/>
    <cellStyle name="Normal 52 2 2 2 2 3 5" xfId="18774" xr:uid="{00000000-0005-0000-0000-000059490000}"/>
    <cellStyle name="Normal 52 2 2 2 2 4" xfId="5325" xr:uid="{00000000-0005-0000-0000-0000D0140000}"/>
    <cellStyle name="Normal 52 2 2 2 2 4 2" xfId="15377" xr:uid="{00000000-0005-0000-0000-0000143C0000}"/>
    <cellStyle name="Normal 52 2 2 2 2 4 2 3" xfId="30475" xr:uid="{00000000-0005-0000-0000-00000E770000}"/>
    <cellStyle name="Normal 52 2 2 2 2 4 3" xfId="10357" xr:uid="{00000000-0005-0000-0000-000078280000}"/>
    <cellStyle name="Normal 52 2 2 2 2 4 3 3" xfId="25458" xr:uid="{00000000-0005-0000-0000-000075630000}"/>
    <cellStyle name="Normal 52 2 2 2 2 4 5" xfId="20445" xr:uid="{00000000-0005-0000-0000-0000E04F0000}"/>
    <cellStyle name="Normal 52 2 2 2 2 5" xfId="12035" xr:uid="{00000000-0005-0000-0000-0000062F0000}"/>
    <cellStyle name="Normal 52 2 2 2 2 5 3" xfId="27133" xr:uid="{00000000-0005-0000-0000-0000006A0000}"/>
    <cellStyle name="Normal 52 2 2 2 2 6" xfId="7014" xr:uid="{00000000-0005-0000-0000-0000691B0000}"/>
    <cellStyle name="Normal 52 2 2 2 2 6 3" xfId="22116" xr:uid="{00000000-0005-0000-0000-000067560000}"/>
    <cellStyle name="Normal 52 2 2 2 2 8" xfId="17103" xr:uid="{00000000-0005-0000-0000-0000D2420000}"/>
    <cellStyle name="Normal 52 2 2 2 3" xfId="2361" xr:uid="{00000000-0005-0000-0000-00003C090000}"/>
    <cellStyle name="Normal 52 2 2 2 3 2" xfId="4051" xr:uid="{00000000-0005-0000-0000-0000D60F0000}"/>
    <cellStyle name="Normal 52 2 2 2 3 2 2" xfId="14124" xr:uid="{00000000-0005-0000-0000-00002F370000}"/>
    <cellStyle name="Normal 52 2 2 2 3 2 2 3" xfId="29222" xr:uid="{00000000-0005-0000-0000-000029720000}"/>
    <cellStyle name="Normal 52 2 2 2 3 2 3" xfId="9104" xr:uid="{00000000-0005-0000-0000-000093230000}"/>
    <cellStyle name="Normal 52 2 2 2 3 2 3 3" xfId="24205" xr:uid="{00000000-0005-0000-0000-0000905E0000}"/>
    <cellStyle name="Normal 52 2 2 2 3 2 5" xfId="19192" xr:uid="{00000000-0005-0000-0000-0000FB4A0000}"/>
    <cellStyle name="Normal 52 2 2 2 3 3" xfId="5743" xr:uid="{00000000-0005-0000-0000-000072160000}"/>
    <cellStyle name="Normal 52 2 2 2 3 3 2" xfId="15795" xr:uid="{00000000-0005-0000-0000-0000B63D0000}"/>
    <cellStyle name="Normal 52 2 2 2 3 3 2 3" xfId="30893" xr:uid="{00000000-0005-0000-0000-0000B0780000}"/>
    <cellStyle name="Normal 52 2 2 2 3 3 3" xfId="10775" xr:uid="{00000000-0005-0000-0000-00001A2A0000}"/>
    <cellStyle name="Normal 52 2 2 2 3 3 3 3" xfId="25876" xr:uid="{00000000-0005-0000-0000-000017650000}"/>
    <cellStyle name="Normal 52 2 2 2 3 3 5" xfId="20863" xr:uid="{00000000-0005-0000-0000-000082510000}"/>
    <cellStyle name="Normal 52 2 2 2 3 4" xfId="12453" xr:uid="{00000000-0005-0000-0000-0000A8300000}"/>
    <cellStyle name="Normal 52 2 2 2 3 4 3" xfId="27551" xr:uid="{00000000-0005-0000-0000-0000A26B0000}"/>
    <cellStyle name="Normal 52 2 2 2 3 5" xfId="7432" xr:uid="{00000000-0005-0000-0000-00000B1D0000}"/>
    <cellStyle name="Normal 52 2 2 2 3 5 3" xfId="22534" xr:uid="{00000000-0005-0000-0000-000009580000}"/>
    <cellStyle name="Normal 52 2 2 2 3 7" xfId="17521" xr:uid="{00000000-0005-0000-0000-000074440000}"/>
    <cellStyle name="Normal 52 2 2 2 4" xfId="3214" xr:uid="{00000000-0005-0000-0000-0000910C0000}"/>
    <cellStyle name="Normal 52 2 2 2 4 2" xfId="13288" xr:uid="{00000000-0005-0000-0000-0000EB330000}"/>
    <cellStyle name="Normal 52 2 2 2 4 2 3" xfId="28386" xr:uid="{00000000-0005-0000-0000-0000E56E0000}"/>
    <cellStyle name="Normal 52 2 2 2 4 3" xfId="8268" xr:uid="{00000000-0005-0000-0000-00004F200000}"/>
    <cellStyle name="Normal 52 2 2 2 4 3 3" xfId="23369" xr:uid="{00000000-0005-0000-0000-00004C5B0000}"/>
    <cellStyle name="Normal 52 2 2 2 4 5" xfId="18356" xr:uid="{00000000-0005-0000-0000-0000B7470000}"/>
    <cellStyle name="Normal 52 2 2 2 5" xfId="4907" xr:uid="{00000000-0005-0000-0000-00002E130000}"/>
    <cellStyle name="Normal 52 2 2 2 5 2" xfId="14959" xr:uid="{00000000-0005-0000-0000-0000723A0000}"/>
    <cellStyle name="Normal 52 2 2 2 5 2 3" xfId="30057" xr:uid="{00000000-0005-0000-0000-00006C750000}"/>
    <cellStyle name="Normal 52 2 2 2 5 3" xfId="9939" xr:uid="{00000000-0005-0000-0000-0000D6260000}"/>
    <cellStyle name="Normal 52 2 2 2 5 3 3" xfId="25040" xr:uid="{00000000-0005-0000-0000-0000D3610000}"/>
    <cellStyle name="Normal 52 2 2 2 5 5" xfId="20027" xr:uid="{00000000-0005-0000-0000-00003E4E0000}"/>
    <cellStyle name="Normal 52 2 2 2 6" xfId="11617" xr:uid="{00000000-0005-0000-0000-0000642D0000}"/>
    <cellStyle name="Normal 52 2 2 2 6 3" xfId="26715" xr:uid="{00000000-0005-0000-0000-00005E680000}"/>
    <cellStyle name="Normal 52 2 2 2 7" xfId="6596" xr:uid="{00000000-0005-0000-0000-0000C7190000}"/>
    <cellStyle name="Normal 52 2 2 2 7 3" xfId="21698" xr:uid="{00000000-0005-0000-0000-0000C5540000}"/>
    <cellStyle name="Normal 52 2 2 2 9" xfId="16685" xr:uid="{00000000-0005-0000-0000-000030410000}"/>
    <cellStyle name="Normal 52 2 2 3" xfId="1732" xr:uid="{00000000-0005-0000-0000-0000C7060000}"/>
    <cellStyle name="Normal 52 2 2 3 2" xfId="2571" xr:uid="{00000000-0005-0000-0000-00000E0A0000}"/>
    <cellStyle name="Normal 52 2 2 3 2 2" xfId="4261" xr:uid="{00000000-0005-0000-0000-0000A8100000}"/>
    <cellStyle name="Normal 52 2 2 3 2 2 2" xfId="14334" xr:uid="{00000000-0005-0000-0000-000001380000}"/>
    <cellStyle name="Normal 52 2 2 3 2 2 2 3" xfId="29432" xr:uid="{00000000-0005-0000-0000-0000FB720000}"/>
    <cellStyle name="Normal 52 2 2 3 2 2 3" xfId="9314" xr:uid="{00000000-0005-0000-0000-000065240000}"/>
    <cellStyle name="Normal 52 2 2 3 2 2 3 3" xfId="24415" xr:uid="{00000000-0005-0000-0000-0000625F0000}"/>
    <cellStyle name="Normal 52 2 2 3 2 2 5" xfId="19402" xr:uid="{00000000-0005-0000-0000-0000CD4B0000}"/>
    <cellStyle name="Normal 52 2 2 3 2 3" xfId="5953" xr:uid="{00000000-0005-0000-0000-000044170000}"/>
    <cellStyle name="Normal 52 2 2 3 2 3 2" xfId="16005" xr:uid="{00000000-0005-0000-0000-0000883E0000}"/>
    <cellStyle name="Normal 52 2 2 3 2 3 2 3" xfId="31103" xr:uid="{00000000-0005-0000-0000-000082790000}"/>
    <cellStyle name="Normal 52 2 2 3 2 3 3" xfId="10985" xr:uid="{00000000-0005-0000-0000-0000EC2A0000}"/>
    <cellStyle name="Normal 52 2 2 3 2 3 3 3" xfId="26086" xr:uid="{00000000-0005-0000-0000-0000E9650000}"/>
    <cellStyle name="Normal 52 2 2 3 2 3 5" xfId="21073" xr:uid="{00000000-0005-0000-0000-000054520000}"/>
    <cellStyle name="Normal 52 2 2 3 2 4" xfId="12663" xr:uid="{00000000-0005-0000-0000-00007A310000}"/>
    <cellStyle name="Normal 52 2 2 3 2 4 3" xfId="27761" xr:uid="{00000000-0005-0000-0000-0000746C0000}"/>
    <cellStyle name="Normal 52 2 2 3 2 5" xfId="7642" xr:uid="{00000000-0005-0000-0000-0000DD1D0000}"/>
    <cellStyle name="Normal 52 2 2 3 2 5 3" xfId="22744" xr:uid="{00000000-0005-0000-0000-0000DB580000}"/>
    <cellStyle name="Normal 52 2 2 3 2 7" xfId="17731" xr:uid="{00000000-0005-0000-0000-000046450000}"/>
    <cellStyle name="Normal 52 2 2 3 3" xfId="3424" xr:uid="{00000000-0005-0000-0000-0000630D0000}"/>
    <cellStyle name="Normal 52 2 2 3 3 2" xfId="13498" xr:uid="{00000000-0005-0000-0000-0000BD340000}"/>
    <cellStyle name="Normal 52 2 2 3 3 2 3" xfId="28596" xr:uid="{00000000-0005-0000-0000-0000B76F0000}"/>
    <cellStyle name="Normal 52 2 2 3 3 3" xfId="8478" xr:uid="{00000000-0005-0000-0000-000021210000}"/>
    <cellStyle name="Normal 52 2 2 3 3 3 3" xfId="23579" xr:uid="{00000000-0005-0000-0000-00001E5C0000}"/>
    <cellStyle name="Normal 52 2 2 3 3 5" xfId="18566" xr:uid="{00000000-0005-0000-0000-000089480000}"/>
    <cellStyle name="Normal 52 2 2 3 4" xfId="5117" xr:uid="{00000000-0005-0000-0000-000000140000}"/>
    <cellStyle name="Normal 52 2 2 3 4 2" xfId="15169" xr:uid="{00000000-0005-0000-0000-0000443B0000}"/>
    <cellStyle name="Normal 52 2 2 3 4 2 3" xfId="30267" xr:uid="{00000000-0005-0000-0000-00003E760000}"/>
    <cellStyle name="Normal 52 2 2 3 4 3" xfId="10149" xr:uid="{00000000-0005-0000-0000-0000A8270000}"/>
    <cellStyle name="Normal 52 2 2 3 4 3 3" xfId="25250" xr:uid="{00000000-0005-0000-0000-0000A5620000}"/>
    <cellStyle name="Normal 52 2 2 3 4 5" xfId="20237" xr:uid="{00000000-0005-0000-0000-0000104F0000}"/>
    <cellStyle name="Normal 52 2 2 3 5" xfId="11827" xr:uid="{00000000-0005-0000-0000-0000362E0000}"/>
    <cellStyle name="Normal 52 2 2 3 5 3" xfId="26925" xr:uid="{00000000-0005-0000-0000-000030690000}"/>
    <cellStyle name="Normal 52 2 2 3 6" xfId="6806" xr:uid="{00000000-0005-0000-0000-0000991A0000}"/>
    <cellStyle name="Normal 52 2 2 3 6 3" xfId="21908" xr:uid="{00000000-0005-0000-0000-000097550000}"/>
    <cellStyle name="Normal 52 2 2 3 8" xfId="16895" xr:uid="{00000000-0005-0000-0000-000002420000}"/>
    <cellStyle name="Normal 52 2 2 4" xfId="2153" xr:uid="{00000000-0005-0000-0000-00006C080000}"/>
    <cellStyle name="Normal 52 2 2 4 2" xfId="3843" xr:uid="{00000000-0005-0000-0000-0000060F0000}"/>
    <cellStyle name="Normal 52 2 2 4 2 2" xfId="13916" xr:uid="{00000000-0005-0000-0000-00005F360000}"/>
    <cellStyle name="Normal 52 2 2 4 2 2 3" xfId="29014" xr:uid="{00000000-0005-0000-0000-000059710000}"/>
    <cellStyle name="Normal 52 2 2 4 2 3" xfId="8896" xr:uid="{00000000-0005-0000-0000-0000C3220000}"/>
    <cellStyle name="Normal 52 2 2 4 2 3 3" xfId="23997" xr:uid="{00000000-0005-0000-0000-0000C05D0000}"/>
    <cellStyle name="Normal 52 2 2 4 2 5" xfId="18984" xr:uid="{00000000-0005-0000-0000-00002B4A0000}"/>
    <cellStyle name="Normal 52 2 2 4 3" xfId="5535" xr:uid="{00000000-0005-0000-0000-0000A2150000}"/>
    <cellStyle name="Normal 52 2 2 4 3 2" xfId="15587" xr:uid="{00000000-0005-0000-0000-0000E63C0000}"/>
    <cellStyle name="Normal 52 2 2 4 3 2 3" xfId="30685" xr:uid="{00000000-0005-0000-0000-0000E0770000}"/>
    <cellStyle name="Normal 52 2 2 4 3 3" xfId="10567" xr:uid="{00000000-0005-0000-0000-00004A290000}"/>
    <cellStyle name="Normal 52 2 2 4 3 3 3" xfId="25668" xr:uid="{00000000-0005-0000-0000-000047640000}"/>
    <cellStyle name="Normal 52 2 2 4 3 5" xfId="20655" xr:uid="{00000000-0005-0000-0000-0000B2500000}"/>
    <cellStyle name="Normal 52 2 2 4 4" xfId="12245" xr:uid="{00000000-0005-0000-0000-0000D82F0000}"/>
    <cellStyle name="Normal 52 2 2 4 4 3" xfId="27343" xr:uid="{00000000-0005-0000-0000-0000D26A0000}"/>
    <cellStyle name="Normal 52 2 2 4 5" xfId="7224" xr:uid="{00000000-0005-0000-0000-00003B1C0000}"/>
    <cellStyle name="Normal 52 2 2 4 5 3" xfId="22326" xr:uid="{00000000-0005-0000-0000-000039570000}"/>
    <cellStyle name="Normal 52 2 2 4 7" xfId="17313" xr:uid="{00000000-0005-0000-0000-0000A4430000}"/>
    <cellStyle name="Normal 52 2 2 5" xfId="3006" xr:uid="{00000000-0005-0000-0000-0000C10B0000}"/>
    <cellStyle name="Normal 52 2 2 5 2" xfId="13080" xr:uid="{00000000-0005-0000-0000-00001B330000}"/>
    <cellStyle name="Normal 52 2 2 5 2 3" xfId="28178" xr:uid="{00000000-0005-0000-0000-0000156E0000}"/>
    <cellStyle name="Normal 52 2 2 5 3" xfId="8060" xr:uid="{00000000-0005-0000-0000-00007F1F0000}"/>
    <cellStyle name="Normal 52 2 2 5 3 3" xfId="23161" xr:uid="{00000000-0005-0000-0000-00007C5A0000}"/>
    <cellStyle name="Normal 52 2 2 5 5" xfId="18148" xr:uid="{00000000-0005-0000-0000-0000E7460000}"/>
    <cellStyle name="Normal 52 2 2 6" xfId="4699" xr:uid="{00000000-0005-0000-0000-00005E120000}"/>
    <cellStyle name="Normal 52 2 2 6 2" xfId="14751" xr:uid="{00000000-0005-0000-0000-0000A2390000}"/>
    <cellStyle name="Normal 52 2 2 6 2 3" xfId="29849" xr:uid="{00000000-0005-0000-0000-00009C740000}"/>
    <cellStyle name="Normal 52 2 2 6 3" xfId="9731" xr:uid="{00000000-0005-0000-0000-000006260000}"/>
    <cellStyle name="Normal 52 2 2 6 3 3" xfId="24832" xr:uid="{00000000-0005-0000-0000-000003610000}"/>
    <cellStyle name="Normal 52 2 2 6 5" xfId="19819" xr:uid="{00000000-0005-0000-0000-00006E4D0000}"/>
    <cellStyle name="Normal 52 2 2 7" xfId="11409" xr:uid="{00000000-0005-0000-0000-0000942C0000}"/>
    <cellStyle name="Normal 52 2 2 7 3" xfId="26507" xr:uid="{00000000-0005-0000-0000-00008E670000}"/>
    <cellStyle name="Normal 52 2 2 8" xfId="6388" xr:uid="{00000000-0005-0000-0000-0000F7180000}"/>
    <cellStyle name="Normal 52 2 2 8 3" xfId="21490" xr:uid="{00000000-0005-0000-0000-0000F5530000}"/>
    <cellStyle name="Normal 52 2 3" xfId="1415" xr:uid="{00000000-0005-0000-0000-00008A050000}"/>
    <cellStyle name="Normal 52 2 3 2" xfId="1836" xr:uid="{00000000-0005-0000-0000-00002F070000}"/>
    <cellStyle name="Normal 52 2 3 2 2" xfId="2675" xr:uid="{00000000-0005-0000-0000-0000760A0000}"/>
    <cellStyle name="Normal 52 2 3 2 2 2" xfId="4365" xr:uid="{00000000-0005-0000-0000-000010110000}"/>
    <cellStyle name="Normal 52 2 3 2 2 2 2" xfId="14438" xr:uid="{00000000-0005-0000-0000-000069380000}"/>
    <cellStyle name="Normal 52 2 3 2 2 2 2 3" xfId="29536" xr:uid="{00000000-0005-0000-0000-000063730000}"/>
    <cellStyle name="Normal 52 2 3 2 2 2 3" xfId="9418" xr:uid="{00000000-0005-0000-0000-0000CD240000}"/>
    <cellStyle name="Normal 52 2 3 2 2 2 3 3" xfId="24519" xr:uid="{00000000-0005-0000-0000-0000CA5F0000}"/>
    <cellStyle name="Normal 52 2 3 2 2 2 5" xfId="19506" xr:uid="{00000000-0005-0000-0000-0000354C0000}"/>
    <cellStyle name="Normal 52 2 3 2 2 3" xfId="6057" xr:uid="{00000000-0005-0000-0000-0000AC170000}"/>
    <cellStyle name="Normal 52 2 3 2 2 3 2" xfId="16109" xr:uid="{00000000-0005-0000-0000-0000F03E0000}"/>
    <cellStyle name="Normal 52 2 3 2 2 3 2 3" xfId="31207" xr:uid="{00000000-0005-0000-0000-0000EA790000}"/>
    <cellStyle name="Normal 52 2 3 2 2 3 3" xfId="11089" xr:uid="{00000000-0005-0000-0000-0000542B0000}"/>
    <cellStyle name="Normal 52 2 3 2 2 3 3 3" xfId="26190" xr:uid="{00000000-0005-0000-0000-000051660000}"/>
    <cellStyle name="Normal 52 2 3 2 2 3 5" xfId="21177" xr:uid="{00000000-0005-0000-0000-0000BC520000}"/>
    <cellStyle name="Normal 52 2 3 2 2 4" xfId="12767" xr:uid="{00000000-0005-0000-0000-0000E2310000}"/>
    <cellStyle name="Normal 52 2 3 2 2 4 3" xfId="27865" xr:uid="{00000000-0005-0000-0000-0000DC6C0000}"/>
    <cellStyle name="Normal 52 2 3 2 2 5" xfId="7746" xr:uid="{00000000-0005-0000-0000-0000451E0000}"/>
    <cellStyle name="Normal 52 2 3 2 2 5 3" xfId="22848" xr:uid="{00000000-0005-0000-0000-000043590000}"/>
    <cellStyle name="Normal 52 2 3 2 2 7" xfId="17835" xr:uid="{00000000-0005-0000-0000-0000AE450000}"/>
    <cellStyle name="Normal 52 2 3 2 3" xfId="3528" xr:uid="{00000000-0005-0000-0000-0000CB0D0000}"/>
    <cellStyle name="Normal 52 2 3 2 3 2" xfId="13602" xr:uid="{00000000-0005-0000-0000-000025350000}"/>
    <cellStyle name="Normal 52 2 3 2 3 2 3" xfId="28700" xr:uid="{00000000-0005-0000-0000-00001F700000}"/>
    <cellStyle name="Normal 52 2 3 2 3 3" xfId="8582" xr:uid="{00000000-0005-0000-0000-000089210000}"/>
    <cellStyle name="Normal 52 2 3 2 3 3 3" xfId="23683" xr:uid="{00000000-0005-0000-0000-0000865C0000}"/>
    <cellStyle name="Normal 52 2 3 2 3 5" xfId="18670" xr:uid="{00000000-0005-0000-0000-0000F1480000}"/>
    <cellStyle name="Normal 52 2 3 2 4" xfId="5221" xr:uid="{00000000-0005-0000-0000-000068140000}"/>
    <cellStyle name="Normal 52 2 3 2 4 2" xfId="15273" xr:uid="{00000000-0005-0000-0000-0000AC3B0000}"/>
    <cellStyle name="Normal 52 2 3 2 4 2 3" xfId="30371" xr:uid="{00000000-0005-0000-0000-0000A6760000}"/>
    <cellStyle name="Normal 52 2 3 2 4 3" xfId="10253" xr:uid="{00000000-0005-0000-0000-000010280000}"/>
    <cellStyle name="Normal 52 2 3 2 4 3 3" xfId="25354" xr:uid="{00000000-0005-0000-0000-00000D630000}"/>
    <cellStyle name="Normal 52 2 3 2 4 5" xfId="20341" xr:uid="{00000000-0005-0000-0000-0000784F0000}"/>
    <cellStyle name="Normal 52 2 3 2 5" xfId="11931" xr:uid="{00000000-0005-0000-0000-00009E2E0000}"/>
    <cellStyle name="Normal 52 2 3 2 5 3" xfId="27029" xr:uid="{00000000-0005-0000-0000-000098690000}"/>
    <cellStyle name="Normal 52 2 3 2 6" xfId="6910" xr:uid="{00000000-0005-0000-0000-0000011B0000}"/>
    <cellStyle name="Normal 52 2 3 2 6 3" xfId="22012" xr:uid="{00000000-0005-0000-0000-0000FF550000}"/>
    <cellStyle name="Normal 52 2 3 2 8" xfId="16999" xr:uid="{00000000-0005-0000-0000-00006A420000}"/>
    <cellStyle name="Normal 52 2 3 3" xfId="2257" xr:uid="{00000000-0005-0000-0000-0000D4080000}"/>
    <cellStyle name="Normal 52 2 3 3 2" xfId="3947" xr:uid="{00000000-0005-0000-0000-00006E0F0000}"/>
    <cellStyle name="Normal 52 2 3 3 2 2" xfId="14020" xr:uid="{00000000-0005-0000-0000-0000C7360000}"/>
    <cellStyle name="Normal 52 2 3 3 2 2 3" xfId="29118" xr:uid="{00000000-0005-0000-0000-0000C1710000}"/>
    <cellStyle name="Normal 52 2 3 3 2 3" xfId="9000" xr:uid="{00000000-0005-0000-0000-00002B230000}"/>
    <cellStyle name="Normal 52 2 3 3 2 3 3" xfId="24101" xr:uid="{00000000-0005-0000-0000-0000285E0000}"/>
    <cellStyle name="Normal 52 2 3 3 2 5" xfId="19088" xr:uid="{00000000-0005-0000-0000-0000934A0000}"/>
    <cellStyle name="Normal 52 2 3 3 3" xfId="5639" xr:uid="{00000000-0005-0000-0000-00000A160000}"/>
    <cellStyle name="Normal 52 2 3 3 3 2" xfId="15691" xr:uid="{00000000-0005-0000-0000-00004E3D0000}"/>
    <cellStyle name="Normal 52 2 3 3 3 2 3" xfId="30789" xr:uid="{00000000-0005-0000-0000-000048780000}"/>
    <cellStyle name="Normal 52 2 3 3 3 3" xfId="10671" xr:uid="{00000000-0005-0000-0000-0000B2290000}"/>
    <cellStyle name="Normal 52 2 3 3 3 3 3" xfId="25772" xr:uid="{00000000-0005-0000-0000-0000AF640000}"/>
    <cellStyle name="Normal 52 2 3 3 3 5" xfId="20759" xr:uid="{00000000-0005-0000-0000-00001A510000}"/>
    <cellStyle name="Normal 52 2 3 3 4" xfId="12349" xr:uid="{00000000-0005-0000-0000-000040300000}"/>
    <cellStyle name="Normal 52 2 3 3 4 3" xfId="27447" xr:uid="{00000000-0005-0000-0000-00003A6B0000}"/>
    <cellStyle name="Normal 52 2 3 3 5" xfId="7328" xr:uid="{00000000-0005-0000-0000-0000A31C0000}"/>
    <cellStyle name="Normal 52 2 3 3 5 3" xfId="22430" xr:uid="{00000000-0005-0000-0000-0000A1570000}"/>
    <cellStyle name="Normal 52 2 3 3 7" xfId="17417" xr:uid="{00000000-0005-0000-0000-00000C440000}"/>
    <cellStyle name="Normal 52 2 3 4" xfId="3110" xr:uid="{00000000-0005-0000-0000-0000290C0000}"/>
    <cellStyle name="Normal 52 2 3 4 2" xfId="13184" xr:uid="{00000000-0005-0000-0000-000083330000}"/>
    <cellStyle name="Normal 52 2 3 4 2 3" xfId="28282" xr:uid="{00000000-0005-0000-0000-00007D6E0000}"/>
    <cellStyle name="Normal 52 2 3 4 3" xfId="8164" xr:uid="{00000000-0005-0000-0000-0000E71F0000}"/>
    <cellStyle name="Normal 52 2 3 4 3 3" xfId="23265" xr:uid="{00000000-0005-0000-0000-0000E45A0000}"/>
    <cellStyle name="Normal 52 2 3 4 5" xfId="18252" xr:uid="{00000000-0005-0000-0000-00004F470000}"/>
    <cellStyle name="Normal 52 2 3 5" xfId="4803" xr:uid="{00000000-0005-0000-0000-0000C6120000}"/>
    <cellStyle name="Normal 52 2 3 5 2" xfId="14855" xr:uid="{00000000-0005-0000-0000-00000A3A0000}"/>
    <cellStyle name="Normal 52 2 3 5 2 3" xfId="29953" xr:uid="{00000000-0005-0000-0000-000004750000}"/>
    <cellStyle name="Normal 52 2 3 5 3" xfId="9835" xr:uid="{00000000-0005-0000-0000-00006E260000}"/>
    <cellStyle name="Normal 52 2 3 5 3 3" xfId="24936" xr:uid="{00000000-0005-0000-0000-00006B610000}"/>
    <cellStyle name="Normal 52 2 3 5 5" xfId="19923" xr:uid="{00000000-0005-0000-0000-0000D64D0000}"/>
    <cellStyle name="Normal 52 2 3 6" xfId="11513" xr:uid="{00000000-0005-0000-0000-0000FC2C0000}"/>
    <cellStyle name="Normal 52 2 3 6 3" xfId="26611" xr:uid="{00000000-0005-0000-0000-0000F6670000}"/>
    <cellStyle name="Normal 52 2 3 7" xfId="6492" xr:uid="{00000000-0005-0000-0000-00005F190000}"/>
    <cellStyle name="Normal 52 2 3 7 3" xfId="21594" xr:uid="{00000000-0005-0000-0000-00005D540000}"/>
    <cellStyle name="Normal 52 2 3 9" xfId="16581" xr:uid="{00000000-0005-0000-0000-0000C8400000}"/>
    <cellStyle name="Normal 52 2 4" xfId="1628" xr:uid="{00000000-0005-0000-0000-00005F060000}"/>
    <cellStyle name="Normal 52 2 4 2" xfId="2467" xr:uid="{00000000-0005-0000-0000-0000A6090000}"/>
    <cellStyle name="Normal 52 2 4 2 2" xfId="4157" xr:uid="{00000000-0005-0000-0000-000040100000}"/>
    <cellStyle name="Normal 52 2 4 2 2 2" xfId="14230" xr:uid="{00000000-0005-0000-0000-000099370000}"/>
    <cellStyle name="Normal 52 2 4 2 2 2 3" xfId="29328" xr:uid="{00000000-0005-0000-0000-000093720000}"/>
    <cellStyle name="Normal 52 2 4 2 2 3" xfId="9210" xr:uid="{00000000-0005-0000-0000-0000FD230000}"/>
    <cellStyle name="Normal 52 2 4 2 2 3 3" xfId="24311" xr:uid="{00000000-0005-0000-0000-0000FA5E0000}"/>
    <cellStyle name="Normal 52 2 4 2 2 5" xfId="19298" xr:uid="{00000000-0005-0000-0000-0000654B0000}"/>
    <cellStyle name="Normal 52 2 4 2 3" xfId="5849" xr:uid="{00000000-0005-0000-0000-0000DC160000}"/>
    <cellStyle name="Normal 52 2 4 2 3 2" xfId="15901" xr:uid="{00000000-0005-0000-0000-0000203E0000}"/>
    <cellStyle name="Normal 52 2 4 2 3 2 3" xfId="30999" xr:uid="{00000000-0005-0000-0000-00001A790000}"/>
    <cellStyle name="Normal 52 2 4 2 3 3" xfId="10881" xr:uid="{00000000-0005-0000-0000-0000842A0000}"/>
    <cellStyle name="Normal 52 2 4 2 3 3 3" xfId="25982" xr:uid="{00000000-0005-0000-0000-000081650000}"/>
    <cellStyle name="Normal 52 2 4 2 3 5" xfId="20969" xr:uid="{00000000-0005-0000-0000-0000EC510000}"/>
    <cellStyle name="Normal 52 2 4 2 4" xfId="12559" xr:uid="{00000000-0005-0000-0000-000012310000}"/>
    <cellStyle name="Normal 52 2 4 2 4 3" xfId="27657" xr:uid="{00000000-0005-0000-0000-00000C6C0000}"/>
    <cellStyle name="Normal 52 2 4 2 5" xfId="7538" xr:uid="{00000000-0005-0000-0000-0000751D0000}"/>
    <cellStyle name="Normal 52 2 4 2 5 3" xfId="22640" xr:uid="{00000000-0005-0000-0000-000073580000}"/>
    <cellStyle name="Normal 52 2 4 2 7" xfId="17627" xr:uid="{00000000-0005-0000-0000-0000DE440000}"/>
    <cellStyle name="Normal 52 2 4 3" xfId="3320" xr:uid="{00000000-0005-0000-0000-0000FB0C0000}"/>
    <cellStyle name="Normal 52 2 4 3 2" xfId="13394" xr:uid="{00000000-0005-0000-0000-000055340000}"/>
    <cellStyle name="Normal 52 2 4 3 2 3" xfId="28492" xr:uid="{00000000-0005-0000-0000-00004F6F0000}"/>
    <cellStyle name="Normal 52 2 4 3 3" xfId="8374" xr:uid="{00000000-0005-0000-0000-0000B9200000}"/>
    <cellStyle name="Normal 52 2 4 3 3 3" xfId="23475" xr:uid="{00000000-0005-0000-0000-0000B65B0000}"/>
    <cellStyle name="Normal 52 2 4 3 5" xfId="18462" xr:uid="{00000000-0005-0000-0000-000021480000}"/>
    <cellStyle name="Normal 52 2 4 4" xfId="5013" xr:uid="{00000000-0005-0000-0000-000098130000}"/>
    <cellStyle name="Normal 52 2 4 4 2" xfId="15065" xr:uid="{00000000-0005-0000-0000-0000DC3A0000}"/>
    <cellStyle name="Normal 52 2 4 4 2 3" xfId="30163" xr:uid="{00000000-0005-0000-0000-0000D6750000}"/>
    <cellStyle name="Normal 52 2 4 4 3" xfId="10045" xr:uid="{00000000-0005-0000-0000-000040270000}"/>
    <cellStyle name="Normal 52 2 4 4 3 3" xfId="25146" xr:uid="{00000000-0005-0000-0000-00003D620000}"/>
    <cellStyle name="Normal 52 2 4 4 5" xfId="20133" xr:uid="{00000000-0005-0000-0000-0000A84E0000}"/>
    <cellStyle name="Normal 52 2 4 5" xfId="11723" xr:uid="{00000000-0005-0000-0000-0000CE2D0000}"/>
    <cellStyle name="Normal 52 2 4 5 3" xfId="26821" xr:uid="{00000000-0005-0000-0000-0000C8680000}"/>
    <cellStyle name="Normal 52 2 4 6" xfId="6702" xr:uid="{00000000-0005-0000-0000-0000311A0000}"/>
    <cellStyle name="Normal 52 2 4 6 3" xfId="21804" xr:uid="{00000000-0005-0000-0000-00002F550000}"/>
    <cellStyle name="Normal 52 2 4 8" xfId="16791" xr:uid="{00000000-0005-0000-0000-00009A410000}"/>
    <cellStyle name="Normal 52 2 5" xfId="2049" xr:uid="{00000000-0005-0000-0000-000004080000}"/>
    <cellStyle name="Normal 52 2 5 2" xfId="3739" xr:uid="{00000000-0005-0000-0000-00009E0E0000}"/>
    <cellStyle name="Normal 52 2 5 2 2" xfId="13812" xr:uid="{00000000-0005-0000-0000-0000F7350000}"/>
    <cellStyle name="Normal 52 2 5 2 2 3" xfId="28910" xr:uid="{00000000-0005-0000-0000-0000F1700000}"/>
    <cellStyle name="Normal 52 2 5 2 3" xfId="8792" xr:uid="{00000000-0005-0000-0000-00005B220000}"/>
    <cellStyle name="Normal 52 2 5 2 3 3" xfId="23893" xr:uid="{00000000-0005-0000-0000-0000585D0000}"/>
    <cellStyle name="Normal 52 2 5 2 5" xfId="18880" xr:uid="{00000000-0005-0000-0000-0000C3490000}"/>
    <cellStyle name="Normal 52 2 5 3" xfId="5431" xr:uid="{00000000-0005-0000-0000-00003A150000}"/>
    <cellStyle name="Normal 52 2 5 3 2" xfId="15483" xr:uid="{00000000-0005-0000-0000-00007E3C0000}"/>
    <cellStyle name="Normal 52 2 5 3 2 3" xfId="30581" xr:uid="{00000000-0005-0000-0000-000078770000}"/>
    <cellStyle name="Normal 52 2 5 3 3" xfId="10463" xr:uid="{00000000-0005-0000-0000-0000E2280000}"/>
    <cellStyle name="Normal 52 2 5 3 3 3" xfId="25564" xr:uid="{00000000-0005-0000-0000-0000DF630000}"/>
    <cellStyle name="Normal 52 2 5 3 5" xfId="20551" xr:uid="{00000000-0005-0000-0000-00004A500000}"/>
    <cellStyle name="Normal 52 2 5 4" xfId="12141" xr:uid="{00000000-0005-0000-0000-0000702F0000}"/>
    <cellStyle name="Normal 52 2 5 4 3" xfId="27239" xr:uid="{00000000-0005-0000-0000-00006A6A0000}"/>
    <cellStyle name="Normal 52 2 5 5" xfId="7120" xr:uid="{00000000-0005-0000-0000-0000D31B0000}"/>
    <cellStyle name="Normal 52 2 5 5 3" xfId="22222" xr:uid="{00000000-0005-0000-0000-0000D1560000}"/>
    <cellStyle name="Normal 52 2 5 7" xfId="17209" xr:uid="{00000000-0005-0000-0000-00003C430000}"/>
    <cellStyle name="Normal 52 2 6" xfId="2902" xr:uid="{00000000-0005-0000-0000-0000590B0000}"/>
    <cellStyle name="Normal 52 2 6 2" xfId="12976" xr:uid="{00000000-0005-0000-0000-0000B3320000}"/>
    <cellStyle name="Normal 52 2 6 2 3" xfId="28074" xr:uid="{00000000-0005-0000-0000-0000AD6D0000}"/>
    <cellStyle name="Normal 52 2 6 3" xfId="7956" xr:uid="{00000000-0005-0000-0000-0000171F0000}"/>
    <cellStyle name="Normal 52 2 6 3 3" xfId="23057" xr:uid="{00000000-0005-0000-0000-0000145A0000}"/>
    <cellStyle name="Normal 52 2 6 5" xfId="18044" xr:uid="{00000000-0005-0000-0000-00007F460000}"/>
    <cellStyle name="Normal 52 2 7" xfId="4595" xr:uid="{00000000-0005-0000-0000-0000F6110000}"/>
    <cellStyle name="Normal 52 2 7 2" xfId="14647" xr:uid="{00000000-0005-0000-0000-00003A390000}"/>
    <cellStyle name="Normal 52 2 7 2 3" xfId="29745" xr:uid="{00000000-0005-0000-0000-000034740000}"/>
    <cellStyle name="Normal 52 2 7 3" xfId="9627" xr:uid="{00000000-0005-0000-0000-00009E250000}"/>
    <cellStyle name="Normal 52 2 7 3 3" xfId="24728" xr:uid="{00000000-0005-0000-0000-00009B600000}"/>
    <cellStyle name="Normal 52 2 7 5" xfId="19715" xr:uid="{00000000-0005-0000-0000-0000064D0000}"/>
    <cellStyle name="Normal 52 2 8" xfId="11305" xr:uid="{00000000-0005-0000-0000-00002C2C0000}"/>
    <cellStyle name="Normal 52 2 8 3" xfId="26403" xr:uid="{00000000-0005-0000-0000-000026670000}"/>
    <cellStyle name="Normal 52 2 9" xfId="6284" xr:uid="{00000000-0005-0000-0000-00008F180000}"/>
    <cellStyle name="Normal 52 2 9 3" xfId="21386" xr:uid="{00000000-0005-0000-0000-00008D530000}"/>
    <cellStyle name="Normal 52 3" xfId="1248" xr:uid="{00000000-0005-0000-0000-0000E3040000}"/>
    <cellStyle name="Normal 52 3 10" xfId="16425" xr:uid="{00000000-0005-0000-0000-00002C400000}"/>
    <cellStyle name="Normal 52 3 2" xfId="1467" xr:uid="{00000000-0005-0000-0000-0000BE050000}"/>
    <cellStyle name="Normal 52 3 2 2" xfId="1888" xr:uid="{00000000-0005-0000-0000-000063070000}"/>
    <cellStyle name="Normal 52 3 2 2 2" xfId="2727" xr:uid="{00000000-0005-0000-0000-0000AA0A0000}"/>
    <cellStyle name="Normal 52 3 2 2 2 2" xfId="4417" xr:uid="{00000000-0005-0000-0000-000044110000}"/>
    <cellStyle name="Normal 52 3 2 2 2 2 2" xfId="14490" xr:uid="{00000000-0005-0000-0000-00009D380000}"/>
    <cellStyle name="Normal 52 3 2 2 2 2 2 3" xfId="29588" xr:uid="{00000000-0005-0000-0000-000097730000}"/>
    <cellStyle name="Normal 52 3 2 2 2 2 3" xfId="9470" xr:uid="{00000000-0005-0000-0000-000001250000}"/>
    <cellStyle name="Normal 52 3 2 2 2 2 3 3" xfId="24571" xr:uid="{00000000-0005-0000-0000-0000FE5F0000}"/>
    <cellStyle name="Normal 52 3 2 2 2 2 5" xfId="19558" xr:uid="{00000000-0005-0000-0000-0000694C0000}"/>
    <cellStyle name="Normal 52 3 2 2 2 3" xfId="6109" xr:uid="{00000000-0005-0000-0000-0000E0170000}"/>
    <cellStyle name="Normal 52 3 2 2 2 3 2" xfId="16161" xr:uid="{00000000-0005-0000-0000-0000243F0000}"/>
    <cellStyle name="Normal 52 3 2 2 2 3 2 3" xfId="31259" xr:uid="{00000000-0005-0000-0000-00001E7A0000}"/>
    <cellStyle name="Normal 52 3 2 2 2 3 3" xfId="11141" xr:uid="{00000000-0005-0000-0000-0000882B0000}"/>
    <cellStyle name="Normal 52 3 2 2 2 3 3 3" xfId="26242" xr:uid="{00000000-0005-0000-0000-000085660000}"/>
    <cellStyle name="Normal 52 3 2 2 2 3 5" xfId="21229" xr:uid="{00000000-0005-0000-0000-0000F0520000}"/>
    <cellStyle name="Normal 52 3 2 2 2 4" xfId="12819" xr:uid="{00000000-0005-0000-0000-000016320000}"/>
    <cellStyle name="Normal 52 3 2 2 2 4 3" xfId="27917" xr:uid="{00000000-0005-0000-0000-0000106D0000}"/>
    <cellStyle name="Normal 52 3 2 2 2 5" xfId="7798" xr:uid="{00000000-0005-0000-0000-0000791E0000}"/>
    <cellStyle name="Normal 52 3 2 2 2 5 3" xfId="22900" xr:uid="{00000000-0005-0000-0000-000077590000}"/>
    <cellStyle name="Normal 52 3 2 2 2 7" xfId="17887" xr:uid="{00000000-0005-0000-0000-0000E2450000}"/>
    <cellStyle name="Normal 52 3 2 2 3" xfId="3580" xr:uid="{00000000-0005-0000-0000-0000FF0D0000}"/>
    <cellStyle name="Normal 52 3 2 2 3 2" xfId="13654" xr:uid="{00000000-0005-0000-0000-000059350000}"/>
    <cellStyle name="Normal 52 3 2 2 3 2 3" xfId="28752" xr:uid="{00000000-0005-0000-0000-000053700000}"/>
    <cellStyle name="Normal 52 3 2 2 3 3" xfId="8634" xr:uid="{00000000-0005-0000-0000-0000BD210000}"/>
    <cellStyle name="Normal 52 3 2 2 3 3 3" xfId="23735" xr:uid="{00000000-0005-0000-0000-0000BA5C0000}"/>
    <cellStyle name="Normal 52 3 2 2 3 5" xfId="18722" xr:uid="{00000000-0005-0000-0000-000025490000}"/>
    <cellStyle name="Normal 52 3 2 2 4" xfId="5273" xr:uid="{00000000-0005-0000-0000-00009C140000}"/>
    <cellStyle name="Normal 52 3 2 2 4 2" xfId="15325" xr:uid="{00000000-0005-0000-0000-0000E03B0000}"/>
    <cellStyle name="Normal 52 3 2 2 4 2 3" xfId="30423" xr:uid="{00000000-0005-0000-0000-0000DA760000}"/>
    <cellStyle name="Normal 52 3 2 2 4 3" xfId="10305" xr:uid="{00000000-0005-0000-0000-000044280000}"/>
    <cellStyle name="Normal 52 3 2 2 4 3 3" xfId="25406" xr:uid="{00000000-0005-0000-0000-000041630000}"/>
    <cellStyle name="Normal 52 3 2 2 4 5" xfId="20393" xr:uid="{00000000-0005-0000-0000-0000AC4F0000}"/>
    <cellStyle name="Normal 52 3 2 2 5" xfId="11983" xr:uid="{00000000-0005-0000-0000-0000D22E0000}"/>
    <cellStyle name="Normal 52 3 2 2 5 3" xfId="27081" xr:uid="{00000000-0005-0000-0000-0000CC690000}"/>
    <cellStyle name="Normal 52 3 2 2 6" xfId="6962" xr:uid="{00000000-0005-0000-0000-0000351B0000}"/>
    <cellStyle name="Normal 52 3 2 2 6 3" xfId="22064" xr:uid="{00000000-0005-0000-0000-000033560000}"/>
    <cellStyle name="Normal 52 3 2 2 8" xfId="17051" xr:uid="{00000000-0005-0000-0000-00009E420000}"/>
    <cellStyle name="Normal 52 3 2 3" xfId="2309" xr:uid="{00000000-0005-0000-0000-000008090000}"/>
    <cellStyle name="Normal 52 3 2 3 2" xfId="3999" xr:uid="{00000000-0005-0000-0000-0000A20F0000}"/>
    <cellStyle name="Normal 52 3 2 3 2 2" xfId="14072" xr:uid="{00000000-0005-0000-0000-0000FB360000}"/>
    <cellStyle name="Normal 52 3 2 3 2 2 3" xfId="29170" xr:uid="{00000000-0005-0000-0000-0000F5710000}"/>
    <cellStyle name="Normal 52 3 2 3 2 3" xfId="9052" xr:uid="{00000000-0005-0000-0000-00005F230000}"/>
    <cellStyle name="Normal 52 3 2 3 2 3 3" xfId="24153" xr:uid="{00000000-0005-0000-0000-00005C5E0000}"/>
    <cellStyle name="Normal 52 3 2 3 2 5" xfId="19140" xr:uid="{00000000-0005-0000-0000-0000C74A0000}"/>
    <cellStyle name="Normal 52 3 2 3 3" xfId="5691" xr:uid="{00000000-0005-0000-0000-00003E160000}"/>
    <cellStyle name="Normal 52 3 2 3 3 2" xfId="15743" xr:uid="{00000000-0005-0000-0000-0000823D0000}"/>
    <cellStyle name="Normal 52 3 2 3 3 2 3" xfId="30841" xr:uid="{00000000-0005-0000-0000-00007C780000}"/>
    <cellStyle name="Normal 52 3 2 3 3 3" xfId="10723" xr:uid="{00000000-0005-0000-0000-0000E6290000}"/>
    <cellStyle name="Normal 52 3 2 3 3 3 3" xfId="25824" xr:uid="{00000000-0005-0000-0000-0000E3640000}"/>
    <cellStyle name="Normal 52 3 2 3 3 5" xfId="20811" xr:uid="{00000000-0005-0000-0000-00004E510000}"/>
    <cellStyle name="Normal 52 3 2 3 4" xfId="12401" xr:uid="{00000000-0005-0000-0000-000074300000}"/>
    <cellStyle name="Normal 52 3 2 3 4 3" xfId="27499" xr:uid="{00000000-0005-0000-0000-00006E6B0000}"/>
    <cellStyle name="Normal 52 3 2 3 5" xfId="7380" xr:uid="{00000000-0005-0000-0000-0000D71C0000}"/>
    <cellStyle name="Normal 52 3 2 3 5 3" xfId="22482" xr:uid="{00000000-0005-0000-0000-0000D5570000}"/>
    <cellStyle name="Normal 52 3 2 3 7" xfId="17469" xr:uid="{00000000-0005-0000-0000-000040440000}"/>
    <cellStyle name="Normal 52 3 2 4" xfId="3162" xr:uid="{00000000-0005-0000-0000-00005D0C0000}"/>
    <cellStyle name="Normal 52 3 2 4 2" xfId="13236" xr:uid="{00000000-0005-0000-0000-0000B7330000}"/>
    <cellStyle name="Normal 52 3 2 4 2 3" xfId="28334" xr:uid="{00000000-0005-0000-0000-0000B16E0000}"/>
    <cellStyle name="Normal 52 3 2 4 3" xfId="8216" xr:uid="{00000000-0005-0000-0000-00001B200000}"/>
    <cellStyle name="Normal 52 3 2 4 3 3" xfId="23317" xr:uid="{00000000-0005-0000-0000-0000185B0000}"/>
    <cellStyle name="Normal 52 3 2 4 5" xfId="18304" xr:uid="{00000000-0005-0000-0000-000083470000}"/>
    <cellStyle name="Normal 52 3 2 5" xfId="4855" xr:uid="{00000000-0005-0000-0000-0000FA120000}"/>
    <cellStyle name="Normal 52 3 2 5 2" xfId="14907" xr:uid="{00000000-0005-0000-0000-00003E3A0000}"/>
    <cellStyle name="Normal 52 3 2 5 2 3" xfId="30005" xr:uid="{00000000-0005-0000-0000-000038750000}"/>
    <cellStyle name="Normal 52 3 2 5 3" xfId="9887" xr:uid="{00000000-0005-0000-0000-0000A2260000}"/>
    <cellStyle name="Normal 52 3 2 5 3 3" xfId="24988" xr:uid="{00000000-0005-0000-0000-00009F610000}"/>
    <cellStyle name="Normal 52 3 2 5 5" xfId="19975" xr:uid="{00000000-0005-0000-0000-00000A4E0000}"/>
    <cellStyle name="Normal 52 3 2 6" xfId="11565" xr:uid="{00000000-0005-0000-0000-0000302D0000}"/>
    <cellStyle name="Normal 52 3 2 6 3" xfId="26663" xr:uid="{00000000-0005-0000-0000-00002A680000}"/>
    <cellStyle name="Normal 52 3 2 7" xfId="6544" xr:uid="{00000000-0005-0000-0000-000093190000}"/>
    <cellStyle name="Normal 52 3 2 7 3" xfId="21646" xr:uid="{00000000-0005-0000-0000-000091540000}"/>
    <cellStyle name="Normal 52 3 2 9" xfId="16633" xr:uid="{00000000-0005-0000-0000-0000FC400000}"/>
    <cellStyle name="Normal 52 3 3" xfId="1680" xr:uid="{00000000-0005-0000-0000-000093060000}"/>
    <cellStyle name="Normal 52 3 3 2" xfId="2519" xr:uid="{00000000-0005-0000-0000-0000DA090000}"/>
    <cellStyle name="Normal 52 3 3 2 2" xfId="4209" xr:uid="{00000000-0005-0000-0000-000074100000}"/>
    <cellStyle name="Normal 52 3 3 2 2 2" xfId="14282" xr:uid="{00000000-0005-0000-0000-0000CD370000}"/>
    <cellStyle name="Normal 52 3 3 2 2 2 3" xfId="29380" xr:uid="{00000000-0005-0000-0000-0000C7720000}"/>
    <cellStyle name="Normal 52 3 3 2 2 3" xfId="9262" xr:uid="{00000000-0005-0000-0000-000031240000}"/>
    <cellStyle name="Normal 52 3 3 2 2 3 3" xfId="24363" xr:uid="{00000000-0005-0000-0000-00002E5F0000}"/>
    <cellStyle name="Normal 52 3 3 2 2 5" xfId="19350" xr:uid="{00000000-0005-0000-0000-0000994B0000}"/>
    <cellStyle name="Normal 52 3 3 2 3" xfId="5901" xr:uid="{00000000-0005-0000-0000-000010170000}"/>
    <cellStyle name="Normal 52 3 3 2 3 2" xfId="15953" xr:uid="{00000000-0005-0000-0000-0000543E0000}"/>
    <cellStyle name="Normal 52 3 3 2 3 2 3" xfId="31051" xr:uid="{00000000-0005-0000-0000-00004E790000}"/>
    <cellStyle name="Normal 52 3 3 2 3 3" xfId="10933" xr:uid="{00000000-0005-0000-0000-0000B82A0000}"/>
    <cellStyle name="Normal 52 3 3 2 3 3 3" xfId="26034" xr:uid="{00000000-0005-0000-0000-0000B5650000}"/>
    <cellStyle name="Normal 52 3 3 2 3 5" xfId="21021" xr:uid="{00000000-0005-0000-0000-000020520000}"/>
    <cellStyle name="Normal 52 3 3 2 4" xfId="12611" xr:uid="{00000000-0005-0000-0000-000046310000}"/>
    <cellStyle name="Normal 52 3 3 2 4 3" xfId="27709" xr:uid="{00000000-0005-0000-0000-0000406C0000}"/>
    <cellStyle name="Normal 52 3 3 2 5" xfId="7590" xr:uid="{00000000-0005-0000-0000-0000A91D0000}"/>
    <cellStyle name="Normal 52 3 3 2 5 3" xfId="22692" xr:uid="{00000000-0005-0000-0000-0000A7580000}"/>
    <cellStyle name="Normal 52 3 3 2 7" xfId="17679" xr:uid="{00000000-0005-0000-0000-000012450000}"/>
    <cellStyle name="Normal 52 3 3 3" xfId="3372" xr:uid="{00000000-0005-0000-0000-00002F0D0000}"/>
    <cellStyle name="Normal 52 3 3 3 2" xfId="13446" xr:uid="{00000000-0005-0000-0000-000089340000}"/>
    <cellStyle name="Normal 52 3 3 3 2 3" xfId="28544" xr:uid="{00000000-0005-0000-0000-0000836F0000}"/>
    <cellStyle name="Normal 52 3 3 3 3" xfId="8426" xr:uid="{00000000-0005-0000-0000-0000ED200000}"/>
    <cellStyle name="Normal 52 3 3 3 3 3" xfId="23527" xr:uid="{00000000-0005-0000-0000-0000EA5B0000}"/>
    <cellStyle name="Normal 52 3 3 3 5" xfId="18514" xr:uid="{00000000-0005-0000-0000-000055480000}"/>
    <cellStyle name="Normal 52 3 3 4" xfId="5065" xr:uid="{00000000-0005-0000-0000-0000CC130000}"/>
    <cellStyle name="Normal 52 3 3 4 2" xfId="15117" xr:uid="{00000000-0005-0000-0000-0000103B0000}"/>
    <cellStyle name="Normal 52 3 3 4 2 3" xfId="30215" xr:uid="{00000000-0005-0000-0000-00000A760000}"/>
    <cellStyle name="Normal 52 3 3 4 3" xfId="10097" xr:uid="{00000000-0005-0000-0000-000074270000}"/>
    <cellStyle name="Normal 52 3 3 4 3 3" xfId="25198" xr:uid="{00000000-0005-0000-0000-000071620000}"/>
    <cellStyle name="Normal 52 3 3 4 5" xfId="20185" xr:uid="{00000000-0005-0000-0000-0000DC4E0000}"/>
    <cellStyle name="Normal 52 3 3 5" xfId="11775" xr:uid="{00000000-0005-0000-0000-0000022E0000}"/>
    <cellStyle name="Normal 52 3 3 5 3" xfId="26873" xr:uid="{00000000-0005-0000-0000-0000FC680000}"/>
    <cellStyle name="Normal 52 3 3 6" xfId="6754" xr:uid="{00000000-0005-0000-0000-0000651A0000}"/>
    <cellStyle name="Normal 52 3 3 6 3" xfId="21856" xr:uid="{00000000-0005-0000-0000-000063550000}"/>
    <cellStyle name="Normal 52 3 3 8" xfId="16843" xr:uid="{00000000-0005-0000-0000-0000CE410000}"/>
    <cellStyle name="Normal 52 3 4" xfId="2101" xr:uid="{00000000-0005-0000-0000-000038080000}"/>
    <cellStyle name="Normal 52 3 4 2" xfId="3791" xr:uid="{00000000-0005-0000-0000-0000D20E0000}"/>
    <cellStyle name="Normal 52 3 4 2 2" xfId="13864" xr:uid="{00000000-0005-0000-0000-00002B360000}"/>
    <cellStyle name="Normal 52 3 4 2 2 3" xfId="28962" xr:uid="{00000000-0005-0000-0000-000025710000}"/>
    <cellStyle name="Normal 52 3 4 2 3" xfId="8844" xr:uid="{00000000-0005-0000-0000-00008F220000}"/>
    <cellStyle name="Normal 52 3 4 2 3 3" xfId="23945" xr:uid="{00000000-0005-0000-0000-00008C5D0000}"/>
    <cellStyle name="Normal 52 3 4 2 5" xfId="18932" xr:uid="{00000000-0005-0000-0000-0000F7490000}"/>
    <cellStyle name="Normal 52 3 4 3" xfId="5483" xr:uid="{00000000-0005-0000-0000-00006E150000}"/>
    <cellStyle name="Normal 52 3 4 3 2" xfId="15535" xr:uid="{00000000-0005-0000-0000-0000B23C0000}"/>
    <cellStyle name="Normal 52 3 4 3 2 3" xfId="30633" xr:uid="{00000000-0005-0000-0000-0000AC770000}"/>
    <cellStyle name="Normal 52 3 4 3 3" xfId="10515" xr:uid="{00000000-0005-0000-0000-000016290000}"/>
    <cellStyle name="Normal 52 3 4 3 3 3" xfId="25616" xr:uid="{00000000-0005-0000-0000-000013640000}"/>
    <cellStyle name="Normal 52 3 4 3 5" xfId="20603" xr:uid="{00000000-0005-0000-0000-00007E500000}"/>
    <cellStyle name="Normal 52 3 4 4" xfId="12193" xr:uid="{00000000-0005-0000-0000-0000A42F0000}"/>
    <cellStyle name="Normal 52 3 4 4 3" xfId="27291" xr:uid="{00000000-0005-0000-0000-00009E6A0000}"/>
    <cellStyle name="Normal 52 3 4 5" xfId="7172" xr:uid="{00000000-0005-0000-0000-0000071C0000}"/>
    <cellStyle name="Normal 52 3 4 5 3" xfId="22274" xr:uid="{00000000-0005-0000-0000-000005570000}"/>
    <cellStyle name="Normal 52 3 4 7" xfId="17261" xr:uid="{00000000-0005-0000-0000-000070430000}"/>
    <cellStyle name="Normal 52 3 5" xfId="2954" xr:uid="{00000000-0005-0000-0000-00008D0B0000}"/>
    <cellStyle name="Normal 52 3 5 2" xfId="13028" xr:uid="{00000000-0005-0000-0000-0000E7320000}"/>
    <cellStyle name="Normal 52 3 5 2 3" xfId="28126" xr:uid="{00000000-0005-0000-0000-0000E16D0000}"/>
    <cellStyle name="Normal 52 3 5 3" xfId="8008" xr:uid="{00000000-0005-0000-0000-00004B1F0000}"/>
    <cellStyle name="Normal 52 3 5 3 3" xfId="23109" xr:uid="{00000000-0005-0000-0000-0000485A0000}"/>
    <cellStyle name="Normal 52 3 5 5" xfId="18096" xr:uid="{00000000-0005-0000-0000-0000B3460000}"/>
    <cellStyle name="Normal 52 3 6" xfId="4647" xr:uid="{00000000-0005-0000-0000-00002A120000}"/>
    <cellStyle name="Normal 52 3 6 2" xfId="14699" xr:uid="{00000000-0005-0000-0000-00006E390000}"/>
    <cellStyle name="Normal 52 3 6 2 3" xfId="29797" xr:uid="{00000000-0005-0000-0000-000068740000}"/>
    <cellStyle name="Normal 52 3 6 3" xfId="9679" xr:uid="{00000000-0005-0000-0000-0000D2250000}"/>
    <cellStyle name="Normal 52 3 6 3 3" xfId="24780" xr:uid="{00000000-0005-0000-0000-0000CF600000}"/>
    <cellStyle name="Normal 52 3 6 5" xfId="19767" xr:uid="{00000000-0005-0000-0000-00003A4D0000}"/>
    <cellStyle name="Normal 52 3 7" xfId="11357" xr:uid="{00000000-0005-0000-0000-0000602C0000}"/>
    <cellStyle name="Normal 52 3 7 3" xfId="26455" xr:uid="{00000000-0005-0000-0000-00005A670000}"/>
    <cellStyle name="Normal 52 3 8" xfId="6336" xr:uid="{00000000-0005-0000-0000-0000C3180000}"/>
    <cellStyle name="Normal 52 3 8 3" xfId="21438" xr:uid="{00000000-0005-0000-0000-0000C1530000}"/>
    <cellStyle name="Normal 52 4" xfId="1361" xr:uid="{00000000-0005-0000-0000-000054050000}"/>
    <cellStyle name="Normal 52 4 2" xfId="1784" xr:uid="{00000000-0005-0000-0000-0000FB060000}"/>
    <cellStyle name="Normal 52 4 2 2" xfId="2623" xr:uid="{00000000-0005-0000-0000-0000420A0000}"/>
    <cellStyle name="Normal 52 4 2 2 2" xfId="4313" xr:uid="{00000000-0005-0000-0000-0000DC100000}"/>
    <cellStyle name="Normal 52 4 2 2 2 2" xfId="14386" xr:uid="{00000000-0005-0000-0000-000035380000}"/>
    <cellStyle name="Normal 52 4 2 2 2 2 3" xfId="29484" xr:uid="{00000000-0005-0000-0000-00002F730000}"/>
    <cellStyle name="Normal 52 4 2 2 2 3" xfId="9366" xr:uid="{00000000-0005-0000-0000-000099240000}"/>
    <cellStyle name="Normal 52 4 2 2 2 3 3" xfId="24467" xr:uid="{00000000-0005-0000-0000-0000965F0000}"/>
    <cellStyle name="Normal 52 4 2 2 2 5" xfId="19454" xr:uid="{00000000-0005-0000-0000-0000014C0000}"/>
    <cellStyle name="Normal 52 4 2 2 3" xfId="6005" xr:uid="{00000000-0005-0000-0000-000078170000}"/>
    <cellStyle name="Normal 52 4 2 2 3 2" xfId="16057" xr:uid="{00000000-0005-0000-0000-0000BC3E0000}"/>
    <cellStyle name="Normal 52 4 2 2 3 2 3" xfId="31155" xr:uid="{00000000-0005-0000-0000-0000B6790000}"/>
    <cellStyle name="Normal 52 4 2 2 3 3" xfId="11037" xr:uid="{00000000-0005-0000-0000-0000202B0000}"/>
    <cellStyle name="Normal 52 4 2 2 3 3 3" xfId="26138" xr:uid="{00000000-0005-0000-0000-00001D660000}"/>
    <cellStyle name="Normal 52 4 2 2 3 5" xfId="21125" xr:uid="{00000000-0005-0000-0000-000088520000}"/>
    <cellStyle name="Normal 52 4 2 2 4" xfId="12715" xr:uid="{00000000-0005-0000-0000-0000AE310000}"/>
    <cellStyle name="Normal 52 4 2 2 4 3" xfId="27813" xr:uid="{00000000-0005-0000-0000-0000A86C0000}"/>
    <cellStyle name="Normal 52 4 2 2 5" xfId="7694" xr:uid="{00000000-0005-0000-0000-0000111E0000}"/>
    <cellStyle name="Normal 52 4 2 2 5 3" xfId="22796" xr:uid="{00000000-0005-0000-0000-00000F590000}"/>
    <cellStyle name="Normal 52 4 2 2 7" xfId="17783" xr:uid="{00000000-0005-0000-0000-00007A450000}"/>
    <cellStyle name="Normal 52 4 2 3" xfId="3476" xr:uid="{00000000-0005-0000-0000-0000970D0000}"/>
    <cellStyle name="Normal 52 4 2 3 2" xfId="13550" xr:uid="{00000000-0005-0000-0000-0000F1340000}"/>
    <cellStyle name="Normal 52 4 2 3 2 3" xfId="28648" xr:uid="{00000000-0005-0000-0000-0000EB6F0000}"/>
    <cellStyle name="Normal 52 4 2 3 3" xfId="8530" xr:uid="{00000000-0005-0000-0000-000055210000}"/>
    <cellStyle name="Normal 52 4 2 3 3 3" xfId="23631" xr:uid="{00000000-0005-0000-0000-0000525C0000}"/>
    <cellStyle name="Normal 52 4 2 3 5" xfId="18618" xr:uid="{00000000-0005-0000-0000-0000BD480000}"/>
    <cellStyle name="Normal 52 4 2 4" xfId="5169" xr:uid="{00000000-0005-0000-0000-000034140000}"/>
    <cellStyle name="Normal 52 4 2 4 2" xfId="15221" xr:uid="{00000000-0005-0000-0000-0000783B0000}"/>
    <cellStyle name="Normal 52 4 2 4 2 3" xfId="30319" xr:uid="{00000000-0005-0000-0000-000072760000}"/>
    <cellStyle name="Normal 52 4 2 4 3" xfId="10201" xr:uid="{00000000-0005-0000-0000-0000DC270000}"/>
    <cellStyle name="Normal 52 4 2 4 3 3" xfId="25302" xr:uid="{00000000-0005-0000-0000-0000D9620000}"/>
    <cellStyle name="Normal 52 4 2 4 5" xfId="20289" xr:uid="{00000000-0005-0000-0000-0000444F0000}"/>
    <cellStyle name="Normal 52 4 2 5" xfId="11879" xr:uid="{00000000-0005-0000-0000-00006A2E0000}"/>
    <cellStyle name="Normal 52 4 2 5 3" xfId="26977" xr:uid="{00000000-0005-0000-0000-000064690000}"/>
    <cellStyle name="Normal 52 4 2 6" xfId="6858" xr:uid="{00000000-0005-0000-0000-0000CD1A0000}"/>
    <cellStyle name="Normal 52 4 2 6 3" xfId="21960" xr:uid="{00000000-0005-0000-0000-0000CB550000}"/>
    <cellStyle name="Normal 52 4 2 8" xfId="16947" xr:uid="{00000000-0005-0000-0000-000036420000}"/>
    <cellStyle name="Normal 52 4 3" xfId="2205" xr:uid="{00000000-0005-0000-0000-0000A0080000}"/>
    <cellStyle name="Normal 52 4 3 2" xfId="3895" xr:uid="{00000000-0005-0000-0000-00003A0F0000}"/>
    <cellStyle name="Normal 52 4 3 2 2" xfId="13968" xr:uid="{00000000-0005-0000-0000-000093360000}"/>
    <cellStyle name="Normal 52 4 3 2 2 3" xfId="29066" xr:uid="{00000000-0005-0000-0000-00008D710000}"/>
    <cellStyle name="Normal 52 4 3 2 3" xfId="8948" xr:uid="{00000000-0005-0000-0000-0000F7220000}"/>
    <cellStyle name="Normal 52 4 3 2 3 3" xfId="24049" xr:uid="{00000000-0005-0000-0000-0000F45D0000}"/>
    <cellStyle name="Normal 52 4 3 2 5" xfId="19036" xr:uid="{00000000-0005-0000-0000-00005F4A0000}"/>
    <cellStyle name="Normal 52 4 3 3" xfId="5587" xr:uid="{00000000-0005-0000-0000-0000D6150000}"/>
    <cellStyle name="Normal 52 4 3 3 2" xfId="15639" xr:uid="{00000000-0005-0000-0000-00001A3D0000}"/>
    <cellStyle name="Normal 52 4 3 3 2 3" xfId="30737" xr:uid="{00000000-0005-0000-0000-000014780000}"/>
    <cellStyle name="Normal 52 4 3 3 3" xfId="10619" xr:uid="{00000000-0005-0000-0000-00007E290000}"/>
    <cellStyle name="Normal 52 4 3 3 3 3" xfId="25720" xr:uid="{00000000-0005-0000-0000-00007B640000}"/>
    <cellStyle name="Normal 52 4 3 3 5" xfId="20707" xr:uid="{00000000-0005-0000-0000-0000E6500000}"/>
    <cellStyle name="Normal 52 4 3 4" xfId="12297" xr:uid="{00000000-0005-0000-0000-00000C300000}"/>
    <cellStyle name="Normal 52 4 3 4 3" xfId="27395" xr:uid="{00000000-0005-0000-0000-0000066B0000}"/>
    <cellStyle name="Normal 52 4 3 5" xfId="7276" xr:uid="{00000000-0005-0000-0000-00006F1C0000}"/>
    <cellStyle name="Normal 52 4 3 5 3" xfId="22378" xr:uid="{00000000-0005-0000-0000-00006D570000}"/>
    <cellStyle name="Normal 52 4 3 7" xfId="17365" xr:uid="{00000000-0005-0000-0000-0000D8430000}"/>
    <cellStyle name="Normal 52 4 4" xfId="3058" xr:uid="{00000000-0005-0000-0000-0000F50B0000}"/>
    <cellStyle name="Normal 52 4 4 2" xfId="13132" xr:uid="{00000000-0005-0000-0000-00004F330000}"/>
    <cellStyle name="Normal 52 4 4 2 3" xfId="28230" xr:uid="{00000000-0005-0000-0000-0000496E0000}"/>
    <cellStyle name="Normal 52 4 4 3" xfId="8112" xr:uid="{00000000-0005-0000-0000-0000B31F0000}"/>
    <cellStyle name="Normal 52 4 4 3 3" xfId="23213" xr:uid="{00000000-0005-0000-0000-0000B05A0000}"/>
    <cellStyle name="Normal 52 4 4 5" xfId="18200" xr:uid="{00000000-0005-0000-0000-00001B470000}"/>
    <cellStyle name="Normal 52 4 5" xfId="4751" xr:uid="{00000000-0005-0000-0000-000092120000}"/>
    <cellStyle name="Normal 52 4 5 2" xfId="14803" xr:uid="{00000000-0005-0000-0000-0000D6390000}"/>
    <cellStyle name="Normal 52 4 5 2 3" xfId="29901" xr:uid="{00000000-0005-0000-0000-0000D0740000}"/>
    <cellStyle name="Normal 52 4 5 3" xfId="9783" xr:uid="{00000000-0005-0000-0000-00003A260000}"/>
    <cellStyle name="Normal 52 4 5 3 3" xfId="24884" xr:uid="{00000000-0005-0000-0000-000037610000}"/>
    <cellStyle name="Normal 52 4 5 5" xfId="19871" xr:uid="{00000000-0005-0000-0000-0000A24D0000}"/>
    <cellStyle name="Normal 52 4 6" xfId="11461" xr:uid="{00000000-0005-0000-0000-0000C82C0000}"/>
    <cellStyle name="Normal 52 4 6 3" xfId="26559" xr:uid="{00000000-0005-0000-0000-0000C2670000}"/>
    <cellStyle name="Normal 52 4 7" xfId="6440" xr:uid="{00000000-0005-0000-0000-00002B190000}"/>
    <cellStyle name="Normal 52 4 7 3" xfId="21542" xr:uid="{00000000-0005-0000-0000-000029540000}"/>
    <cellStyle name="Normal 52 4 9" xfId="16529" xr:uid="{00000000-0005-0000-0000-000094400000}"/>
    <cellStyle name="Normal 52 5" xfId="1574" xr:uid="{00000000-0005-0000-0000-000029060000}"/>
    <cellStyle name="Normal 52 5 2" xfId="2415" xr:uid="{00000000-0005-0000-0000-000072090000}"/>
    <cellStyle name="Normal 52 5 2 2" xfId="4105" xr:uid="{00000000-0005-0000-0000-00000C100000}"/>
    <cellStyle name="Normal 52 5 2 2 2" xfId="14178" xr:uid="{00000000-0005-0000-0000-000065370000}"/>
    <cellStyle name="Normal 52 5 2 2 2 3" xfId="29276" xr:uid="{00000000-0005-0000-0000-00005F720000}"/>
    <cellStyle name="Normal 52 5 2 2 3" xfId="9158" xr:uid="{00000000-0005-0000-0000-0000C9230000}"/>
    <cellStyle name="Normal 52 5 2 2 3 3" xfId="24259" xr:uid="{00000000-0005-0000-0000-0000C65E0000}"/>
    <cellStyle name="Normal 52 5 2 2 5" xfId="19246" xr:uid="{00000000-0005-0000-0000-0000314B0000}"/>
    <cellStyle name="Normal 52 5 2 3" xfId="5797" xr:uid="{00000000-0005-0000-0000-0000A8160000}"/>
    <cellStyle name="Normal 52 5 2 3 2" xfId="15849" xr:uid="{00000000-0005-0000-0000-0000EC3D0000}"/>
    <cellStyle name="Normal 52 5 2 3 2 3" xfId="30947" xr:uid="{00000000-0005-0000-0000-0000E6780000}"/>
    <cellStyle name="Normal 52 5 2 3 3" xfId="10829" xr:uid="{00000000-0005-0000-0000-0000502A0000}"/>
    <cellStyle name="Normal 52 5 2 3 3 3" xfId="25930" xr:uid="{00000000-0005-0000-0000-00004D650000}"/>
    <cellStyle name="Normal 52 5 2 3 5" xfId="20917" xr:uid="{00000000-0005-0000-0000-0000B8510000}"/>
    <cellStyle name="Normal 52 5 2 4" xfId="12507" xr:uid="{00000000-0005-0000-0000-0000DE300000}"/>
    <cellStyle name="Normal 52 5 2 4 3" xfId="27605" xr:uid="{00000000-0005-0000-0000-0000D86B0000}"/>
    <cellStyle name="Normal 52 5 2 5" xfId="7486" xr:uid="{00000000-0005-0000-0000-0000411D0000}"/>
    <cellStyle name="Normal 52 5 2 5 3" xfId="22588" xr:uid="{00000000-0005-0000-0000-00003F580000}"/>
    <cellStyle name="Normal 52 5 2 7" xfId="17575" xr:uid="{00000000-0005-0000-0000-0000AA440000}"/>
    <cellStyle name="Normal 52 5 3" xfId="3268" xr:uid="{00000000-0005-0000-0000-0000C70C0000}"/>
    <cellStyle name="Normal 52 5 3 2" xfId="13342" xr:uid="{00000000-0005-0000-0000-000021340000}"/>
    <cellStyle name="Normal 52 5 3 2 3" xfId="28440" xr:uid="{00000000-0005-0000-0000-00001B6F0000}"/>
    <cellStyle name="Normal 52 5 3 3" xfId="8322" xr:uid="{00000000-0005-0000-0000-000085200000}"/>
    <cellStyle name="Normal 52 5 3 3 3" xfId="23423" xr:uid="{00000000-0005-0000-0000-0000825B0000}"/>
    <cellStyle name="Normal 52 5 3 5" xfId="18410" xr:uid="{00000000-0005-0000-0000-0000ED470000}"/>
    <cellStyle name="Normal 52 5 4" xfId="4961" xr:uid="{00000000-0005-0000-0000-000064130000}"/>
    <cellStyle name="Normal 52 5 4 2" xfId="15013" xr:uid="{00000000-0005-0000-0000-0000A83A0000}"/>
    <cellStyle name="Normal 52 5 4 2 3" xfId="30111" xr:uid="{00000000-0005-0000-0000-0000A2750000}"/>
    <cellStyle name="Normal 52 5 4 3" xfId="9993" xr:uid="{00000000-0005-0000-0000-00000C270000}"/>
    <cellStyle name="Normal 52 5 4 3 3" xfId="25094" xr:uid="{00000000-0005-0000-0000-000009620000}"/>
    <cellStyle name="Normal 52 5 4 5" xfId="20081" xr:uid="{00000000-0005-0000-0000-0000744E0000}"/>
    <cellStyle name="Normal 52 5 5" xfId="11671" xr:uid="{00000000-0005-0000-0000-00009A2D0000}"/>
    <cellStyle name="Normal 52 5 5 3" xfId="26769" xr:uid="{00000000-0005-0000-0000-000094680000}"/>
    <cellStyle name="Normal 52 5 6" xfId="6650" xr:uid="{00000000-0005-0000-0000-0000FD190000}"/>
    <cellStyle name="Normal 52 5 6 3" xfId="21752" xr:uid="{00000000-0005-0000-0000-0000FB540000}"/>
    <cellStyle name="Normal 52 5 8" xfId="16739" xr:uid="{00000000-0005-0000-0000-000066410000}"/>
    <cellStyle name="Normal 52 6" xfId="1995" xr:uid="{00000000-0005-0000-0000-0000CE070000}"/>
    <cellStyle name="Normal 52 6 2" xfId="3687" xr:uid="{00000000-0005-0000-0000-00006A0E0000}"/>
    <cellStyle name="Normal 52 6 2 2" xfId="13760" xr:uid="{00000000-0005-0000-0000-0000C3350000}"/>
    <cellStyle name="Normal 52 6 2 2 3" xfId="28858" xr:uid="{00000000-0005-0000-0000-0000BD700000}"/>
    <cellStyle name="Normal 52 6 2 3" xfId="8740" xr:uid="{00000000-0005-0000-0000-000027220000}"/>
    <cellStyle name="Normal 52 6 2 3 3" xfId="23841" xr:uid="{00000000-0005-0000-0000-0000245D0000}"/>
    <cellStyle name="Normal 52 6 2 5" xfId="18828" xr:uid="{00000000-0005-0000-0000-00008F490000}"/>
    <cellStyle name="Normal 52 6 3" xfId="5379" xr:uid="{00000000-0005-0000-0000-000006150000}"/>
    <cellStyle name="Normal 52 6 3 2" xfId="15431" xr:uid="{00000000-0005-0000-0000-00004A3C0000}"/>
    <cellStyle name="Normal 52 6 3 2 3" xfId="30529" xr:uid="{00000000-0005-0000-0000-000044770000}"/>
    <cellStyle name="Normal 52 6 3 3" xfId="10411" xr:uid="{00000000-0005-0000-0000-0000AE280000}"/>
    <cellStyle name="Normal 52 6 3 3 3" xfId="25512" xr:uid="{00000000-0005-0000-0000-0000AB630000}"/>
    <cellStyle name="Normal 52 6 3 5" xfId="20499" xr:uid="{00000000-0005-0000-0000-000016500000}"/>
    <cellStyle name="Normal 52 6 4" xfId="12089" xr:uid="{00000000-0005-0000-0000-00003C2F0000}"/>
    <cellStyle name="Normal 52 6 4 3" xfId="27187" xr:uid="{00000000-0005-0000-0000-0000366A0000}"/>
    <cellStyle name="Normal 52 6 5" xfId="7068" xr:uid="{00000000-0005-0000-0000-00009F1B0000}"/>
    <cellStyle name="Normal 52 6 5 3" xfId="22170" xr:uid="{00000000-0005-0000-0000-00009D560000}"/>
    <cellStyle name="Normal 52 6 7" xfId="17157" xr:uid="{00000000-0005-0000-0000-000008430000}"/>
    <cellStyle name="Normal 52 7" xfId="2846" xr:uid="{00000000-0005-0000-0000-0000210B0000}"/>
    <cellStyle name="Normal 52 7 2" xfId="12924" xr:uid="{00000000-0005-0000-0000-00007F320000}"/>
    <cellStyle name="Normal 52 7 2 3" xfId="28022" xr:uid="{00000000-0005-0000-0000-0000796D0000}"/>
    <cellStyle name="Normal 52 7 3" xfId="7904" xr:uid="{00000000-0005-0000-0000-0000E31E0000}"/>
    <cellStyle name="Normal 52 7 3 3" xfId="23005" xr:uid="{00000000-0005-0000-0000-0000E0590000}"/>
    <cellStyle name="Normal 52 7 5" xfId="17992" xr:uid="{00000000-0005-0000-0000-00004B460000}"/>
    <cellStyle name="Normal 52 8" xfId="4540" xr:uid="{00000000-0005-0000-0000-0000BF110000}"/>
    <cellStyle name="Normal 52 8 2" xfId="14595" xr:uid="{00000000-0005-0000-0000-000006390000}"/>
    <cellStyle name="Normal 52 8 2 3" xfId="29693" xr:uid="{00000000-0005-0000-0000-000000740000}"/>
    <cellStyle name="Normal 52 8 3" xfId="9575" xr:uid="{00000000-0005-0000-0000-00006A250000}"/>
    <cellStyle name="Normal 52 8 3 3" xfId="24676" xr:uid="{00000000-0005-0000-0000-000067600000}"/>
    <cellStyle name="Normal 52 8 5" xfId="19663" xr:uid="{00000000-0005-0000-0000-0000D24C0000}"/>
    <cellStyle name="Normal 52 9" xfId="11251" xr:uid="{00000000-0005-0000-0000-0000F62B0000}"/>
    <cellStyle name="Normal 52 9 3" xfId="26351" xr:uid="{00000000-0005-0000-0000-0000F2660000}"/>
    <cellStyle name="Normal 53" xfId="872" xr:uid="{00000000-0005-0000-0000-00006A030000}"/>
    <cellStyle name="Normal 53 10" xfId="6231" xr:uid="{00000000-0005-0000-0000-00005A180000}"/>
    <cellStyle name="Normal 53 10 3" xfId="21335" xr:uid="{00000000-0005-0000-0000-00005A530000}"/>
    <cellStyle name="Normal 53 12" xfId="16320" xr:uid="{00000000-0005-0000-0000-0000C33F0000}"/>
    <cellStyle name="Normal 53 2" xfId="1195" xr:uid="{00000000-0005-0000-0000-0000AE040000}"/>
    <cellStyle name="Normal 53 2 11" xfId="16374" xr:uid="{00000000-0005-0000-0000-0000F93F0000}"/>
    <cellStyle name="Normal 53 2 2" xfId="1303" xr:uid="{00000000-0005-0000-0000-00001A050000}"/>
    <cellStyle name="Normal 53 2 2 10" xfId="16478" xr:uid="{00000000-0005-0000-0000-000061400000}"/>
    <cellStyle name="Normal 53 2 2 2" xfId="1520" xr:uid="{00000000-0005-0000-0000-0000F3050000}"/>
    <cellStyle name="Normal 53 2 2 2 2" xfId="1941" xr:uid="{00000000-0005-0000-0000-000098070000}"/>
    <cellStyle name="Normal 53 2 2 2 2 2" xfId="2780" xr:uid="{00000000-0005-0000-0000-0000DF0A0000}"/>
    <cellStyle name="Normal 53 2 2 2 2 2 2" xfId="4470" xr:uid="{00000000-0005-0000-0000-000079110000}"/>
    <cellStyle name="Normal 53 2 2 2 2 2 2 2" xfId="14543" xr:uid="{00000000-0005-0000-0000-0000D2380000}"/>
    <cellStyle name="Normal 53 2 2 2 2 2 2 2 3" xfId="29641" xr:uid="{00000000-0005-0000-0000-0000CC730000}"/>
    <cellStyle name="Normal 53 2 2 2 2 2 2 3" xfId="9523" xr:uid="{00000000-0005-0000-0000-000036250000}"/>
    <cellStyle name="Normal 53 2 2 2 2 2 2 3 3" xfId="24624" xr:uid="{00000000-0005-0000-0000-000033600000}"/>
    <cellStyle name="Normal 53 2 2 2 2 2 2 5" xfId="19611" xr:uid="{00000000-0005-0000-0000-00009E4C0000}"/>
    <cellStyle name="Normal 53 2 2 2 2 2 3" xfId="6162" xr:uid="{00000000-0005-0000-0000-000015180000}"/>
    <cellStyle name="Normal 53 2 2 2 2 2 3 2" xfId="16214" xr:uid="{00000000-0005-0000-0000-0000593F0000}"/>
    <cellStyle name="Normal 53 2 2 2 2 2 3 3" xfId="11194" xr:uid="{00000000-0005-0000-0000-0000BD2B0000}"/>
    <cellStyle name="Normal 53 2 2 2 2 2 3 3 3" xfId="26295" xr:uid="{00000000-0005-0000-0000-0000BA660000}"/>
    <cellStyle name="Normal 53 2 2 2 2 2 3 5" xfId="21282" xr:uid="{00000000-0005-0000-0000-000025530000}"/>
    <cellStyle name="Normal 53 2 2 2 2 2 4" xfId="12872" xr:uid="{00000000-0005-0000-0000-00004B320000}"/>
    <cellStyle name="Normal 53 2 2 2 2 2 4 3" xfId="27970" xr:uid="{00000000-0005-0000-0000-0000456D0000}"/>
    <cellStyle name="Normal 53 2 2 2 2 2 5" xfId="7851" xr:uid="{00000000-0005-0000-0000-0000AE1E0000}"/>
    <cellStyle name="Normal 53 2 2 2 2 2 5 3" xfId="22953" xr:uid="{00000000-0005-0000-0000-0000AC590000}"/>
    <cellStyle name="Normal 53 2 2 2 2 2 7" xfId="17940" xr:uid="{00000000-0005-0000-0000-000017460000}"/>
    <cellStyle name="Normal 53 2 2 2 2 3" xfId="3633" xr:uid="{00000000-0005-0000-0000-0000340E0000}"/>
    <cellStyle name="Normal 53 2 2 2 2 3 2" xfId="13707" xr:uid="{00000000-0005-0000-0000-00008E350000}"/>
    <cellStyle name="Normal 53 2 2 2 2 3 2 3" xfId="28805" xr:uid="{00000000-0005-0000-0000-000088700000}"/>
    <cellStyle name="Normal 53 2 2 2 2 3 3" xfId="8687" xr:uid="{00000000-0005-0000-0000-0000F2210000}"/>
    <cellStyle name="Normal 53 2 2 2 2 3 3 3" xfId="23788" xr:uid="{00000000-0005-0000-0000-0000EF5C0000}"/>
    <cellStyle name="Normal 53 2 2 2 2 3 5" xfId="18775" xr:uid="{00000000-0005-0000-0000-00005A490000}"/>
    <cellStyle name="Normal 53 2 2 2 2 4" xfId="5326" xr:uid="{00000000-0005-0000-0000-0000D1140000}"/>
    <cellStyle name="Normal 53 2 2 2 2 4 2" xfId="15378" xr:uid="{00000000-0005-0000-0000-0000153C0000}"/>
    <cellStyle name="Normal 53 2 2 2 2 4 2 3" xfId="30476" xr:uid="{00000000-0005-0000-0000-00000F770000}"/>
    <cellStyle name="Normal 53 2 2 2 2 4 3" xfId="10358" xr:uid="{00000000-0005-0000-0000-000079280000}"/>
    <cellStyle name="Normal 53 2 2 2 2 4 3 3" xfId="25459" xr:uid="{00000000-0005-0000-0000-000076630000}"/>
    <cellStyle name="Normal 53 2 2 2 2 4 5" xfId="20446" xr:uid="{00000000-0005-0000-0000-0000E14F0000}"/>
    <cellStyle name="Normal 53 2 2 2 2 5" xfId="12036" xr:uid="{00000000-0005-0000-0000-0000072F0000}"/>
    <cellStyle name="Normal 53 2 2 2 2 5 3" xfId="27134" xr:uid="{00000000-0005-0000-0000-0000016A0000}"/>
    <cellStyle name="Normal 53 2 2 2 2 6" xfId="7015" xr:uid="{00000000-0005-0000-0000-00006A1B0000}"/>
    <cellStyle name="Normal 53 2 2 2 2 6 3" xfId="22117" xr:uid="{00000000-0005-0000-0000-000068560000}"/>
    <cellStyle name="Normal 53 2 2 2 2 8" xfId="17104" xr:uid="{00000000-0005-0000-0000-0000D3420000}"/>
    <cellStyle name="Normal 53 2 2 2 3" xfId="2362" xr:uid="{00000000-0005-0000-0000-00003D090000}"/>
    <cellStyle name="Normal 53 2 2 2 3 2" xfId="4052" xr:uid="{00000000-0005-0000-0000-0000D70F0000}"/>
    <cellStyle name="Normal 53 2 2 2 3 2 2" xfId="14125" xr:uid="{00000000-0005-0000-0000-000030370000}"/>
    <cellStyle name="Normal 53 2 2 2 3 2 2 3" xfId="29223" xr:uid="{00000000-0005-0000-0000-00002A720000}"/>
    <cellStyle name="Normal 53 2 2 2 3 2 3" xfId="9105" xr:uid="{00000000-0005-0000-0000-000094230000}"/>
    <cellStyle name="Normal 53 2 2 2 3 2 3 3" xfId="24206" xr:uid="{00000000-0005-0000-0000-0000915E0000}"/>
    <cellStyle name="Normal 53 2 2 2 3 2 5" xfId="19193" xr:uid="{00000000-0005-0000-0000-0000FC4A0000}"/>
    <cellStyle name="Normal 53 2 2 2 3 3" xfId="5744" xr:uid="{00000000-0005-0000-0000-000073160000}"/>
    <cellStyle name="Normal 53 2 2 2 3 3 2" xfId="15796" xr:uid="{00000000-0005-0000-0000-0000B73D0000}"/>
    <cellStyle name="Normal 53 2 2 2 3 3 2 3" xfId="30894" xr:uid="{00000000-0005-0000-0000-0000B1780000}"/>
    <cellStyle name="Normal 53 2 2 2 3 3 3" xfId="10776" xr:uid="{00000000-0005-0000-0000-00001B2A0000}"/>
    <cellStyle name="Normal 53 2 2 2 3 3 3 3" xfId="25877" xr:uid="{00000000-0005-0000-0000-000018650000}"/>
    <cellStyle name="Normal 53 2 2 2 3 3 5" xfId="20864" xr:uid="{00000000-0005-0000-0000-000083510000}"/>
    <cellStyle name="Normal 53 2 2 2 3 4" xfId="12454" xr:uid="{00000000-0005-0000-0000-0000A9300000}"/>
    <cellStyle name="Normal 53 2 2 2 3 4 3" xfId="27552" xr:uid="{00000000-0005-0000-0000-0000A36B0000}"/>
    <cellStyle name="Normal 53 2 2 2 3 5" xfId="7433" xr:uid="{00000000-0005-0000-0000-00000C1D0000}"/>
    <cellStyle name="Normal 53 2 2 2 3 5 3" xfId="22535" xr:uid="{00000000-0005-0000-0000-00000A580000}"/>
    <cellStyle name="Normal 53 2 2 2 3 7" xfId="17522" xr:uid="{00000000-0005-0000-0000-000075440000}"/>
    <cellStyle name="Normal 53 2 2 2 4" xfId="3215" xr:uid="{00000000-0005-0000-0000-0000920C0000}"/>
    <cellStyle name="Normal 53 2 2 2 4 2" xfId="13289" xr:uid="{00000000-0005-0000-0000-0000EC330000}"/>
    <cellStyle name="Normal 53 2 2 2 4 2 3" xfId="28387" xr:uid="{00000000-0005-0000-0000-0000E66E0000}"/>
    <cellStyle name="Normal 53 2 2 2 4 3" xfId="8269" xr:uid="{00000000-0005-0000-0000-000050200000}"/>
    <cellStyle name="Normal 53 2 2 2 4 3 3" xfId="23370" xr:uid="{00000000-0005-0000-0000-00004D5B0000}"/>
    <cellStyle name="Normal 53 2 2 2 4 5" xfId="18357" xr:uid="{00000000-0005-0000-0000-0000B8470000}"/>
    <cellStyle name="Normal 53 2 2 2 5" xfId="4908" xr:uid="{00000000-0005-0000-0000-00002F130000}"/>
    <cellStyle name="Normal 53 2 2 2 5 2" xfId="14960" xr:uid="{00000000-0005-0000-0000-0000733A0000}"/>
    <cellStyle name="Normal 53 2 2 2 5 2 3" xfId="30058" xr:uid="{00000000-0005-0000-0000-00006D750000}"/>
    <cellStyle name="Normal 53 2 2 2 5 3" xfId="9940" xr:uid="{00000000-0005-0000-0000-0000D7260000}"/>
    <cellStyle name="Normal 53 2 2 2 5 3 3" xfId="25041" xr:uid="{00000000-0005-0000-0000-0000D4610000}"/>
    <cellStyle name="Normal 53 2 2 2 5 5" xfId="20028" xr:uid="{00000000-0005-0000-0000-00003F4E0000}"/>
    <cellStyle name="Normal 53 2 2 2 6" xfId="11618" xr:uid="{00000000-0005-0000-0000-0000652D0000}"/>
    <cellStyle name="Normal 53 2 2 2 6 3" xfId="26716" xr:uid="{00000000-0005-0000-0000-00005F680000}"/>
    <cellStyle name="Normal 53 2 2 2 7" xfId="6597" xr:uid="{00000000-0005-0000-0000-0000C8190000}"/>
    <cellStyle name="Normal 53 2 2 2 7 3" xfId="21699" xr:uid="{00000000-0005-0000-0000-0000C6540000}"/>
    <cellStyle name="Normal 53 2 2 2 9" xfId="16686" xr:uid="{00000000-0005-0000-0000-000031410000}"/>
    <cellStyle name="Normal 53 2 2 3" xfId="1733" xr:uid="{00000000-0005-0000-0000-0000C8060000}"/>
    <cellStyle name="Normal 53 2 2 3 2" xfId="2572" xr:uid="{00000000-0005-0000-0000-00000F0A0000}"/>
    <cellStyle name="Normal 53 2 2 3 2 2" xfId="4262" xr:uid="{00000000-0005-0000-0000-0000A9100000}"/>
    <cellStyle name="Normal 53 2 2 3 2 2 2" xfId="14335" xr:uid="{00000000-0005-0000-0000-000002380000}"/>
    <cellStyle name="Normal 53 2 2 3 2 2 2 3" xfId="29433" xr:uid="{00000000-0005-0000-0000-0000FC720000}"/>
    <cellStyle name="Normal 53 2 2 3 2 2 3" xfId="9315" xr:uid="{00000000-0005-0000-0000-000066240000}"/>
    <cellStyle name="Normal 53 2 2 3 2 2 3 3" xfId="24416" xr:uid="{00000000-0005-0000-0000-0000635F0000}"/>
    <cellStyle name="Normal 53 2 2 3 2 2 5" xfId="19403" xr:uid="{00000000-0005-0000-0000-0000CE4B0000}"/>
    <cellStyle name="Normal 53 2 2 3 2 3" xfId="5954" xr:uid="{00000000-0005-0000-0000-000045170000}"/>
    <cellStyle name="Normal 53 2 2 3 2 3 2" xfId="16006" xr:uid="{00000000-0005-0000-0000-0000893E0000}"/>
    <cellStyle name="Normal 53 2 2 3 2 3 2 3" xfId="31104" xr:uid="{00000000-0005-0000-0000-000083790000}"/>
    <cellStyle name="Normal 53 2 2 3 2 3 3" xfId="10986" xr:uid="{00000000-0005-0000-0000-0000ED2A0000}"/>
    <cellStyle name="Normal 53 2 2 3 2 3 3 3" xfId="26087" xr:uid="{00000000-0005-0000-0000-0000EA650000}"/>
    <cellStyle name="Normal 53 2 2 3 2 3 5" xfId="21074" xr:uid="{00000000-0005-0000-0000-000055520000}"/>
    <cellStyle name="Normal 53 2 2 3 2 4" xfId="12664" xr:uid="{00000000-0005-0000-0000-00007B310000}"/>
    <cellStyle name="Normal 53 2 2 3 2 4 3" xfId="27762" xr:uid="{00000000-0005-0000-0000-0000756C0000}"/>
    <cellStyle name="Normal 53 2 2 3 2 5" xfId="7643" xr:uid="{00000000-0005-0000-0000-0000DE1D0000}"/>
    <cellStyle name="Normal 53 2 2 3 2 5 3" xfId="22745" xr:uid="{00000000-0005-0000-0000-0000DC580000}"/>
    <cellStyle name="Normal 53 2 2 3 2 7" xfId="17732" xr:uid="{00000000-0005-0000-0000-000047450000}"/>
    <cellStyle name="Normal 53 2 2 3 3" xfId="3425" xr:uid="{00000000-0005-0000-0000-0000640D0000}"/>
    <cellStyle name="Normal 53 2 2 3 3 2" xfId="13499" xr:uid="{00000000-0005-0000-0000-0000BE340000}"/>
    <cellStyle name="Normal 53 2 2 3 3 2 3" xfId="28597" xr:uid="{00000000-0005-0000-0000-0000B86F0000}"/>
    <cellStyle name="Normal 53 2 2 3 3 3" xfId="8479" xr:uid="{00000000-0005-0000-0000-000022210000}"/>
    <cellStyle name="Normal 53 2 2 3 3 3 3" xfId="23580" xr:uid="{00000000-0005-0000-0000-00001F5C0000}"/>
    <cellStyle name="Normal 53 2 2 3 3 5" xfId="18567" xr:uid="{00000000-0005-0000-0000-00008A480000}"/>
    <cellStyle name="Normal 53 2 2 3 4" xfId="5118" xr:uid="{00000000-0005-0000-0000-000001140000}"/>
    <cellStyle name="Normal 53 2 2 3 4 2" xfId="15170" xr:uid="{00000000-0005-0000-0000-0000453B0000}"/>
    <cellStyle name="Normal 53 2 2 3 4 2 3" xfId="30268" xr:uid="{00000000-0005-0000-0000-00003F760000}"/>
    <cellStyle name="Normal 53 2 2 3 4 3" xfId="10150" xr:uid="{00000000-0005-0000-0000-0000A9270000}"/>
    <cellStyle name="Normal 53 2 2 3 4 3 3" xfId="25251" xr:uid="{00000000-0005-0000-0000-0000A6620000}"/>
    <cellStyle name="Normal 53 2 2 3 4 5" xfId="20238" xr:uid="{00000000-0005-0000-0000-0000114F0000}"/>
    <cellStyle name="Normal 53 2 2 3 5" xfId="11828" xr:uid="{00000000-0005-0000-0000-0000372E0000}"/>
    <cellStyle name="Normal 53 2 2 3 5 3" xfId="26926" xr:uid="{00000000-0005-0000-0000-000031690000}"/>
    <cellStyle name="Normal 53 2 2 3 6" xfId="6807" xr:uid="{00000000-0005-0000-0000-00009A1A0000}"/>
    <cellStyle name="Normal 53 2 2 3 6 3" xfId="21909" xr:uid="{00000000-0005-0000-0000-000098550000}"/>
    <cellStyle name="Normal 53 2 2 3 8" xfId="16896" xr:uid="{00000000-0005-0000-0000-000003420000}"/>
    <cellStyle name="Normal 53 2 2 4" xfId="2154" xr:uid="{00000000-0005-0000-0000-00006D080000}"/>
    <cellStyle name="Normal 53 2 2 4 2" xfId="3844" xr:uid="{00000000-0005-0000-0000-0000070F0000}"/>
    <cellStyle name="Normal 53 2 2 4 2 2" xfId="13917" xr:uid="{00000000-0005-0000-0000-000060360000}"/>
    <cellStyle name="Normal 53 2 2 4 2 2 3" xfId="29015" xr:uid="{00000000-0005-0000-0000-00005A710000}"/>
    <cellStyle name="Normal 53 2 2 4 2 3" xfId="8897" xr:uid="{00000000-0005-0000-0000-0000C4220000}"/>
    <cellStyle name="Normal 53 2 2 4 2 3 3" xfId="23998" xr:uid="{00000000-0005-0000-0000-0000C15D0000}"/>
    <cellStyle name="Normal 53 2 2 4 2 5" xfId="18985" xr:uid="{00000000-0005-0000-0000-00002C4A0000}"/>
    <cellStyle name="Normal 53 2 2 4 3" xfId="5536" xr:uid="{00000000-0005-0000-0000-0000A3150000}"/>
    <cellStyle name="Normal 53 2 2 4 3 2" xfId="15588" xr:uid="{00000000-0005-0000-0000-0000E73C0000}"/>
    <cellStyle name="Normal 53 2 2 4 3 2 3" xfId="30686" xr:uid="{00000000-0005-0000-0000-0000E1770000}"/>
    <cellStyle name="Normal 53 2 2 4 3 3" xfId="10568" xr:uid="{00000000-0005-0000-0000-00004B290000}"/>
    <cellStyle name="Normal 53 2 2 4 3 3 3" xfId="25669" xr:uid="{00000000-0005-0000-0000-000048640000}"/>
    <cellStyle name="Normal 53 2 2 4 3 5" xfId="20656" xr:uid="{00000000-0005-0000-0000-0000B3500000}"/>
    <cellStyle name="Normal 53 2 2 4 4" xfId="12246" xr:uid="{00000000-0005-0000-0000-0000D92F0000}"/>
    <cellStyle name="Normal 53 2 2 4 4 3" xfId="27344" xr:uid="{00000000-0005-0000-0000-0000D36A0000}"/>
    <cellStyle name="Normal 53 2 2 4 5" xfId="7225" xr:uid="{00000000-0005-0000-0000-00003C1C0000}"/>
    <cellStyle name="Normal 53 2 2 4 5 3" xfId="22327" xr:uid="{00000000-0005-0000-0000-00003A570000}"/>
    <cellStyle name="Normal 53 2 2 4 7" xfId="17314" xr:uid="{00000000-0005-0000-0000-0000A5430000}"/>
    <cellStyle name="Normal 53 2 2 5" xfId="3007" xr:uid="{00000000-0005-0000-0000-0000C20B0000}"/>
    <cellStyle name="Normal 53 2 2 5 2" xfId="13081" xr:uid="{00000000-0005-0000-0000-00001C330000}"/>
    <cellStyle name="Normal 53 2 2 5 2 3" xfId="28179" xr:uid="{00000000-0005-0000-0000-0000166E0000}"/>
    <cellStyle name="Normal 53 2 2 5 3" xfId="8061" xr:uid="{00000000-0005-0000-0000-0000801F0000}"/>
    <cellStyle name="Normal 53 2 2 5 3 3" xfId="23162" xr:uid="{00000000-0005-0000-0000-00007D5A0000}"/>
    <cellStyle name="Normal 53 2 2 5 5" xfId="18149" xr:uid="{00000000-0005-0000-0000-0000E8460000}"/>
    <cellStyle name="Normal 53 2 2 6" xfId="4700" xr:uid="{00000000-0005-0000-0000-00005F120000}"/>
    <cellStyle name="Normal 53 2 2 6 2" xfId="14752" xr:uid="{00000000-0005-0000-0000-0000A3390000}"/>
    <cellStyle name="Normal 53 2 2 6 2 3" xfId="29850" xr:uid="{00000000-0005-0000-0000-00009D740000}"/>
    <cellStyle name="Normal 53 2 2 6 3" xfId="9732" xr:uid="{00000000-0005-0000-0000-000007260000}"/>
    <cellStyle name="Normal 53 2 2 6 3 3" xfId="24833" xr:uid="{00000000-0005-0000-0000-000004610000}"/>
    <cellStyle name="Normal 53 2 2 6 5" xfId="19820" xr:uid="{00000000-0005-0000-0000-00006F4D0000}"/>
    <cellStyle name="Normal 53 2 2 7" xfId="11410" xr:uid="{00000000-0005-0000-0000-0000952C0000}"/>
    <cellStyle name="Normal 53 2 2 7 3" xfId="26508" xr:uid="{00000000-0005-0000-0000-00008F670000}"/>
    <cellStyle name="Normal 53 2 2 8" xfId="6389" xr:uid="{00000000-0005-0000-0000-0000F8180000}"/>
    <cellStyle name="Normal 53 2 2 8 3" xfId="21491" xr:uid="{00000000-0005-0000-0000-0000F6530000}"/>
    <cellStyle name="Normal 53 2 3" xfId="1416" xr:uid="{00000000-0005-0000-0000-00008B050000}"/>
    <cellStyle name="Normal 53 2 3 2" xfId="1837" xr:uid="{00000000-0005-0000-0000-000030070000}"/>
    <cellStyle name="Normal 53 2 3 2 2" xfId="2676" xr:uid="{00000000-0005-0000-0000-0000770A0000}"/>
    <cellStyle name="Normal 53 2 3 2 2 2" xfId="4366" xr:uid="{00000000-0005-0000-0000-000011110000}"/>
    <cellStyle name="Normal 53 2 3 2 2 2 2" xfId="14439" xr:uid="{00000000-0005-0000-0000-00006A380000}"/>
    <cellStyle name="Normal 53 2 3 2 2 2 2 3" xfId="29537" xr:uid="{00000000-0005-0000-0000-000064730000}"/>
    <cellStyle name="Normal 53 2 3 2 2 2 3" xfId="9419" xr:uid="{00000000-0005-0000-0000-0000CE240000}"/>
    <cellStyle name="Normal 53 2 3 2 2 2 3 3" xfId="24520" xr:uid="{00000000-0005-0000-0000-0000CB5F0000}"/>
    <cellStyle name="Normal 53 2 3 2 2 2 5" xfId="19507" xr:uid="{00000000-0005-0000-0000-0000364C0000}"/>
    <cellStyle name="Normal 53 2 3 2 2 3" xfId="6058" xr:uid="{00000000-0005-0000-0000-0000AD170000}"/>
    <cellStyle name="Normal 53 2 3 2 2 3 2" xfId="16110" xr:uid="{00000000-0005-0000-0000-0000F13E0000}"/>
    <cellStyle name="Normal 53 2 3 2 2 3 2 3" xfId="31208" xr:uid="{00000000-0005-0000-0000-0000EB790000}"/>
    <cellStyle name="Normal 53 2 3 2 2 3 3" xfId="11090" xr:uid="{00000000-0005-0000-0000-0000552B0000}"/>
    <cellStyle name="Normal 53 2 3 2 2 3 3 3" xfId="26191" xr:uid="{00000000-0005-0000-0000-000052660000}"/>
    <cellStyle name="Normal 53 2 3 2 2 3 5" xfId="21178" xr:uid="{00000000-0005-0000-0000-0000BD520000}"/>
    <cellStyle name="Normal 53 2 3 2 2 4" xfId="12768" xr:uid="{00000000-0005-0000-0000-0000E3310000}"/>
    <cellStyle name="Normal 53 2 3 2 2 4 3" xfId="27866" xr:uid="{00000000-0005-0000-0000-0000DD6C0000}"/>
    <cellStyle name="Normal 53 2 3 2 2 5" xfId="7747" xr:uid="{00000000-0005-0000-0000-0000461E0000}"/>
    <cellStyle name="Normal 53 2 3 2 2 5 3" xfId="22849" xr:uid="{00000000-0005-0000-0000-000044590000}"/>
    <cellStyle name="Normal 53 2 3 2 2 7" xfId="17836" xr:uid="{00000000-0005-0000-0000-0000AF450000}"/>
    <cellStyle name="Normal 53 2 3 2 3" xfId="3529" xr:uid="{00000000-0005-0000-0000-0000CC0D0000}"/>
    <cellStyle name="Normal 53 2 3 2 3 2" xfId="13603" xr:uid="{00000000-0005-0000-0000-000026350000}"/>
    <cellStyle name="Normal 53 2 3 2 3 2 3" xfId="28701" xr:uid="{00000000-0005-0000-0000-000020700000}"/>
    <cellStyle name="Normal 53 2 3 2 3 3" xfId="8583" xr:uid="{00000000-0005-0000-0000-00008A210000}"/>
    <cellStyle name="Normal 53 2 3 2 3 3 3" xfId="23684" xr:uid="{00000000-0005-0000-0000-0000875C0000}"/>
    <cellStyle name="Normal 53 2 3 2 3 5" xfId="18671" xr:uid="{00000000-0005-0000-0000-0000F2480000}"/>
    <cellStyle name="Normal 53 2 3 2 4" xfId="5222" xr:uid="{00000000-0005-0000-0000-000069140000}"/>
    <cellStyle name="Normal 53 2 3 2 4 2" xfId="15274" xr:uid="{00000000-0005-0000-0000-0000AD3B0000}"/>
    <cellStyle name="Normal 53 2 3 2 4 2 3" xfId="30372" xr:uid="{00000000-0005-0000-0000-0000A7760000}"/>
    <cellStyle name="Normal 53 2 3 2 4 3" xfId="10254" xr:uid="{00000000-0005-0000-0000-000011280000}"/>
    <cellStyle name="Normal 53 2 3 2 4 3 3" xfId="25355" xr:uid="{00000000-0005-0000-0000-00000E630000}"/>
    <cellStyle name="Normal 53 2 3 2 4 5" xfId="20342" xr:uid="{00000000-0005-0000-0000-0000794F0000}"/>
    <cellStyle name="Normal 53 2 3 2 5" xfId="11932" xr:uid="{00000000-0005-0000-0000-00009F2E0000}"/>
    <cellStyle name="Normal 53 2 3 2 5 3" xfId="27030" xr:uid="{00000000-0005-0000-0000-000099690000}"/>
    <cellStyle name="Normal 53 2 3 2 6" xfId="6911" xr:uid="{00000000-0005-0000-0000-0000021B0000}"/>
    <cellStyle name="Normal 53 2 3 2 6 3" xfId="22013" xr:uid="{00000000-0005-0000-0000-000000560000}"/>
    <cellStyle name="Normal 53 2 3 2 8" xfId="17000" xr:uid="{00000000-0005-0000-0000-00006B420000}"/>
    <cellStyle name="Normal 53 2 3 3" xfId="2258" xr:uid="{00000000-0005-0000-0000-0000D5080000}"/>
    <cellStyle name="Normal 53 2 3 3 2" xfId="3948" xr:uid="{00000000-0005-0000-0000-00006F0F0000}"/>
    <cellStyle name="Normal 53 2 3 3 2 2" xfId="14021" xr:uid="{00000000-0005-0000-0000-0000C8360000}"/>
    <cellStyle name="Normal 53 2 3 3 2 2 3" xfId="29119" xr:uid="{00000000-0005-0000-0000-0000C2710000}"/>
    <cellStyle name="Normal 53 2 3 3 2 3" xfId="9001" xr:uid="{00000000-0005-0000-0000-00002C230000}"/>
    <cellStyle name="Normal 53 2 3 3 2 3 3" xfId="24102" xr:uid="{00000000-0005-0000-0000-0000295E0000}"/>
    <cellStyle name="Normal 53 2 3 3 2 5" xfId="19089" xr:uid="{00000000-0005-0000-0000-0000944A0000}"/>
    <cellStyle name="Normal 53 2 3 3 3" xfId="5640" xr:uid="{00000000-0005-0000-0000-00000B160000}"/>
    <cellStyle name="Normal 53 2 3 3 3 2" xfId="15692" xr:uid="{00000000-0005-0000-0000-00004F3D0000}"/>
    <cellStyle name="Normal 53 2 3 3 3 2 3" xfId="30790" xr:uid="{00000000-0005-0000-0000-000049780000}"/>
    <cellStyle name="Normal 53 2 3 3 3 3" xfId="10672" xr:uid="{00000000-0005-0000-0000-0000B3290000}"/>
    <cellStyle name="Normal 53 2 3 3 3 3 3" xfId="25773" xr:uid="{00000000-0005-0000-0000-0000B0640000}"/>
    <cellStyle name="Normal 53 2 3 3 3 5" xfId="20760" xr:uid="{00000000-0005-0000-0000-00001B510000}"/>
    <cellStyle name="Normal 53 2 3 3 4" xfId="12350" xr:uid="{00000000-0005-0000-0000-000041300000}"/>
    <cellStyle name="Normal 53 2 3 3 4 3" xfId="27448" xr:uid="{00000000-0005-0000-0000-00003B6B0000}"/>
    <cellStyle name="Normal 53 2 3 3 5" xfId="7329" xr:uid="{00000000-0005-0000-0000-0000A41C0000}"/>
    <cellStyle name="Normal 53 2 3 3 5 3" xfId="22431" xr:uid="{00000000-0005-0000-0000-0000A2570000}"/>
    <cellStyle name="Normal 53 2 3 3 7" xfId="17418" xr:uid="{00000000-0005-0000-0000-00000D440000}"/>
    <cellStyle name="Normal 53 2 3 4" xfId="3111" xr:uid="{00000000-0005-0000-0000-00002A0C0000}"/>
    <cellStyle name="Normal 53 2 3 4 2" xfId="13185" xr:uid="{00000000-0005-0000-0000-000084330000}"/>
    <cellStyle name="Normal 53 2 3 4 2 3" xfId="28283" xr:uid="{00000000-0005-0000-0000-00007E6E0000}"/>
    <cellStyle name="Normal 53 2 3 4 3" xfId="8165" xr:uid="{00000000-0005-0000-0000-0000E81F0000}"/>
    <cellStyle name="Normal 53 2 3 4 3 3" xfId="23266" xr:uid="{00000000-0005-0000-0000-0000E55A0000}"/>
    <cellStyle name="Normal 53 2 3 4 5" xfId="18253" xr:uid="{00000000-0005-0000-0000-000050470000}"/>
    <cellStyle name="Normal 53 2 3 5" xfId="4804" xr:uid="{00000000-0005-0000-0000-0000C7120000}"/>
    <cellStyle name="Normal 53 2 3 5 2" xfId="14856" xr:uid="{00000000-0005-0000-0000-00000B3A0000}"/>
    <cellStyle name="Normal 53 2 3 5 2 3" xfId="29954" xr:uid="{00000000-0005-0000-0000-000005750000}"/>
    <cellStyle name="Normal 53 2 3 5 3" xfId="9836" xr:uid="{00000000-0005-0000-0000-00006F260000}"/>
    <cellStyle name="Normal 53 2 3 5 3 3" xfId="24937" xr:uid="{00000000-0005-0000-0000-00006C610000}"/>
    <cellStyle name="Normal 53 2 3 5 5" xfId="19924" xr:uid="{00000000-0005-0000-0000-0000D74D0000}"/>
    <cellStyle name="Normal 53 2 3 6" xfId="11514" xr:uid="{00000000-0005-0000-0000-0000FD2C0000}"/>
    <cellStyle name="Normal 53 2 3 6 3" xfId="26612" xr:uid="{00000000-0005-0000-0000-0000F7670000}"/>
    <cellStyle name="Normal 53 2 3 7" xfId="6493" xr:uid="{00000000-0005-0000-0000-000060190000}"/>
    <cellStyle name="Normal 53 2 3 7 3" xfId="21595" xr:uid="{00000000-0005-0000-0000-00005E540000}"/>
    <cellStyle name="Normal 53 2 3 9" xfId="16582" xr:uid="{00000000-0005-0000-0000-0000C9400000}"/>
    <cellStyle name="Normal 53 2 4" xfId="1629" xr:uid="{00000000-0005-0000-0000-000060060000}"/>
    <cellStyle name="Normal 53 2 4 2" xfId="2468" xr:uid="{00000000-0005-0000-0000-0000A7090000}"/>
    <cellStyle name="Normal 53 2 4 2 2" xfId="4158" xr:uid="{00000000-0005-0000-0000-000041100000}"/>
    <cellStyle name="Normal 53 2 4 2 2 2" xfId="14231" xr:uid="{00000000-0005-0000-0000-00009A370000}"/>
    <cellStyle name="Normal 53 2 4 2 2 2 3" xfId="29329" xr:uid="{00000000-0005-0000-0000-000094720000}"/>
    <cellStyle name="Normal 53 2 4 2 2 3" xfId="9211" xr:uid="{00000000-0005-0000-0000-0000FE230000}"/>
    <cellStyle name="Normal 53 2 4 2 2 3 3" xfId="24312" xr:uid="{00000000-0005-0000-0000-0000FB5E0000}"/>
    <cellStyle name="Normal 53 2 4 2 2 5" xfId="19299" xr:uid="{00000000-0005-0000-0000-0000664B0000}"/>
    <cellStyle name="Normal 53 2 4 2 3" xfId="5850" xr:uid="{00000000-0005-0000-0000-0000DD160000}"/>
    <cellStyle name="Normal 53 2 4 2 3 2" xfId="15902" xr:uid="{00000000-0005-0000-0000-0000213E0000}"/>
    <cellStyle name="Normal 53 2 4 2 3 2 3" xfId="31000" xr:uid="{00000000-0005-0000-0000-00001B790000}"/>
    <cellStyle name="Normal 53 2 4 2 3 3" xfId="10882" xr:uid="{00000000-0005-0000-0000-0000852A0000}"/>
    <cellStyle name="Normal 53 2 4 2 3 3 3" xfId="25983" xr:uid="{00000000-0005-0000-0000-000082650000}"/>
    <cellStyle name="Normal 53 2 4 2 3 5" xfId="20970" xr:uid="{00000000-0005-0000-0000-0000ED510000}"/>
    <cellStyle name="Normal 53 2 4 2 4" xfId="12560" xr:uid="{00000000-0005-0000-0000-000013310000}"/>
    <cellStyle name="Normal 53 2 4 2 4 3" xfId="27658" xr:uid="{00000000-0005-0000-0000-00000D6C0000}"/>
    <cellStyle name="Normal 53 2 4 2 5" xfId="7539" xr:uid="{00000000-0005-0000-0000-0000761D0000}"/>
    <cellStyle name="Normal 53 2 4 2 5 3" xfId="22641" xr:uid="{00000000-0005-0000-0000-000074580000}"/>
    <cellStyle name="Normal 53 2 4 2 7" xfId="17628" xr:uid="{00000000-0005-0000-0000-0000DF440000}"/>
    <cellStyle name="Normal 53 2 4 3" xfId="3321" xr:uid="{00000000-0005-0000-0000-0000FC0C0000}"/>
    <cellStyle name="Normal 53 2 4 3 2" xfId="13395" xr:uid="{00000000-0005-0000-0000-000056340000}"/>
    <cellStyle name="Normal 53 2 4 3 2 3" xfId="28493" xr:uid="{00000000-0005-0000-0000-0000506F0000}"/>
    <cellStyle name="Normal 53 2 4 3 3" xfId="8375" xr:uid="{00000000-0005-0000-0000-0000BA200000}"/>
    <cellStyle name="Normal 53 2 4 3 3 3" xfId="23476" xr:uid="{00000000-0005-0000-0000-0000B75B0000}"/>
    <cellStyle name="Normal 53 2 4 3 5" xfId="18463" xr:uid="{00000000-0005-0000-0000-000022480000}"/>
    <cellStyle name="Normal 53 2 4 4" xfId="5014" xr:uid="{00000000-0005-0000-0000-000099130000}"/>
    <cellStyle name="Normal 53 2 4 4 2" xfId="15066" xr:uid="{00000000-0005-0000-0000-0000DD3A0000}"/>
    <cellStyle name="Normal 53 2 4 4 2 3" xfId="30164" xr:uid="{00000000-0005-0000-0000-0000D7750000}"/>
    <cellStyle name="Normal 53 2 4 4 3" xfId="10046" xr:uid="{00000000-0005-0000-0000-000041270000}"/>
    <cellStyle name="Normal 53 2 4 4 3 3" xfId="25147" xr:uid="{00000000-0005-0000-0000-00003E620000}"/>
    <cellStyle name="Normal 53 2 4 4 5" xfId="20134" xr:uid="{00000000-0005-0000-0000-0000A94E0000}"/>
    <cellStyle name="Normal 53 2 4 5" xfId="11724" xr:uid="{00000000-0005-0000-0000-0000CF2D0000}"/>
    <cellStyle name="Normal 53 2 4 5 3" xfId="26822" xr:uid="{00000000-0005-0000-0000-0000C9680000}"/>
    <cellStyle name="Normal 53 2 4 6" xfId="6703" xr:uid="{00000000-0005-0000-0000-0000321A0000}"/>
    <cellStyle name="Normal 53 2 4 6 3" xfId="21805" xr:uid="{00000000-0005-0000-0000-000030550000}"/>
    <cellStyle name="Normal 53 2 4 8" xfId="16792" xr:uid="{00000000-0005-0000-0000-00009B410000}"/>
    <cellStyle name="Normal 53 2 5" xfId="2050" xr:uid="{00000000-0005-0000-0000-000005080000}"/>
    <cellStyle name="Normal 53 2 5 2" xfId="3740" xr:uid="{00000000-0005-0000-0000-00009F0E0000}"/>
    <cellStyle name="Normal 53 2 5 2 2" xfId="13813" xr:uid="{00000000-0005-0000-0000-0000F8350000}"/>
    <cellStyle name="Normal 53 2 5 2 2 3" xfId="28911" xr:uid="{00000000-0005-0000-0000-0000F2700000}"/>
    <cellStyle name="Normal 53 2 5 2 3" xfId="8793" xr:uid="{00000000-0005-0000-0000-00005C220000}"/>
    <cellStyle name="Normal 53 2 5 2 3 3" xfId="23894" xr:uid="{00000000-0005-0000-0000-0000595D0000}"/>
    <cellStyle name="Normal 53 2 5 2 5" xfId="18881" xr:uid="{00000000-0005-0000-0000-0000C4490000}"/>
    <cellStyle name="Normal 53 2 5 3" xfId="5432" xr:uid="{00000000-0005-0000-0000-00003B150000}"/>
    <cellStyle name="Normal 53 2 5 3 2" xfId="15484" xr:uid="{00000000-0005-0000-0000-00007F3C0000}"/>
    <cellStyle name="Normal 53 2 5 3 2 3" xfId="30582" xr:uid="{00000000-0005-0000-0000-000079770000}"/>
    <cellStyle name="Normal 53 2 5 3 3" xfId="10464" xr:uid="{00000000-0005-0000-0000-0000E3280000}"/>
    <cellStyle name="Normal 53 2 5 3 3 3" xfId="25565" xr:uid="{00000000-0005-0000-0000-0000E0630000}"/>
    <cellStyle name="Normal 53 2 5 3 5" xfId="20552" xr:uid="{00000000-0005-0000-0000-00004B500000}"/>
    <cellStyle name="Normal 53 2 5 4" xfId="12142" xr:uid="{00000000-0005-0000-0000-0000712F0000}"/>
    <cellStyle name="Normal 53 2 5 4 3" xfId="27240" xr:uid="{00000000-0005-0000-0000-00006B6A0000}"/>
    <cellStyle name="Normal 53 2 5 5" xfId="7121" xr:uid="{00000000-0005-0000-0000-0000D41B0000}"/>
    <cellStyle name="Normal 53 2 5 5 3" xfId="22223" xr:uid="{00000000-0005-0000-0000-0000D2560000}"/>
    <cellStyle name="Normal 53 2 5 7" xfId="17210" xr:uid="{00000000-0005-0000-0000-00003D430000}"/>
    <cellStyle name="Normal 53 2 6" xfId="2903" xr:uid="{00000000-0005-0000-0000-00005A0B0000}"/>
    <cellStyle name="Normal 53 2 6 2" xfId="12977" xr:uid="{00000000-0005-0000-0000-0000B4320000}"/>
    <cellStyle name="Normal 53 2 6 2 3" xfId="28075" xr:uid="{00000000-0005-0000-0000-0000AE6D0000}"/>
    <cellStyle name="Normal 53 2 6 3" xfId="7957" xr:uid="{00000000-0005-0000-0000-0000181F0000}"/>
    <cellStyle name="Normal 53 2 6 3 3" xfId="23058" xr:uid="{00000000-0005-0000-0000-0000155A0000}"/>
    <cellStyle name="Normal 53 2 6 5" xfId="18045" xr:uid="{00000000-0005-0000-0000-000080460000}"/>
    <cellStyle name="Normal 53 2 7" xfId="4596" xr:uid="{00000000-0005-0000-0000-0000F7110000}"/>
    <cellStyle name="Normal 53 2 7 2" xfId="14648" xr:uid="{00000000-0005-0000-0000-00003B390000}"/>
    <cellStyle name="Normal 53 2 7 2 3" xfId="29746" xr:uid="{00000000-0005-0000-0000-000035740000}"/>
    <cellStyle name="Normal 53 2 7 3" xfId="9628" xr:uid="{00000000-0005-0000-0000-00009F250000}"/>
    <cellStyle name="Normal 53 2 7 3 3" xfId="24729" xr:uid="{00000000-0005-0000-0000-00009C600000}"/>
    <cellStyle name="Normal 53 2 7 5" xfId="19716" xr:uid="{00000000-0005-0000-0000-0000074D0000}"/>
    <cellStyle name="Normal 53 2 8" xfId="11306" xr:uid="{00000000-0005-0000-0000-00002D2C0000}"/>
    <cellStyle name="Normal 53 2 8 3" xfId="26404" xr:uid="{00000000-0005-0000-0000-000027670000}"/>
    <cellStyle name="Normal 53 2 9" xfId="6285" xr:uid="{00000000-0005-0000-0000-000090180000}"/>
    <cellStyle name="Normal 53 2 9 3" xfId="21387" xr:uid="{00000000-0005-0000-0000-00008E530000}"/>
    <cellStyle name="Normal 53 3" xfId="1249" xr:uid="{00000000-0005-0000-0000-0000E4040000}"/>
    <cellStyle name="Normal 53 3 10" xfId="16426" xr:uid="{00000000-0005-0000-0000-00002D400000}"/>
    <cellStyle name="Normal 53 3 2" xfId="1468" xr:uid="{00000000-0005-0000-0000-0000BF050000}"/>
    <cellStyle name="Normal 53 3 2 2" xfId="1889" xr:uid="{00000000-0005-0000-0000-000064070000}"/>
    <cellStyle name="Normal 53 3 2 2 2" xfId="2728" xr:uid="{00000000-0005-0000-0000-0000AB0A0000}"/>
    <cellStyle name="Normal 53 3 2 2 2 2" xfId="4418" xr:uid="{00000000-0005-0000-0000-000045110000}"/>
    <cellStyle name="Normal 53 3 2 2 2 2 2" xfId="14491" xr:uid="{00000000-0005-0000-0000-00009E380000}"/>
    <cellStyle name="Normal 53 3 2 2 2 2 2 3" xfId="29589" xr:uid="{00000000-0005-0000-0000-000098730000}"/>
    <cellStyle name="Normal 53 3 2 2 2 2 3" xfId="9471" xr:uid="{00000000-0005-0000-0000-000002250000}"/>
    <cellStyle name="Normal 53 3 2 2 2 2 3 3" xfId="24572" xr:uid="{00000000-0005-0000-0000-0000FF5F0000}"/>
    <cellStyle name="Normal 53 3 2 2 2 2 5" xfId="19559" xr:uid="{00000000-0005-0000-0000-00006A4C0000}"/>
    <cellStyle name="Normal 53 3 2 2 2 3" xfId="6110" xr:uid="{00000000-0005-0000-0000-0000E1170000}"/>
    <cellStyle name="Normal 53 3 2 2 2 3 2" xfId="16162" xr:uid="{00000000-0005-0000-0000-0000253F0000}"/>
    <cellStyle name="Normal 53 3 2 2 2 3 2 3" xfId="31260" xr:uid="{00000000-0005-0000-0000-00001F7A0000}"/>
    <cellStyle name="Normal 53 3 2 2 2 3 3" xfId="11142" xr:uid="{00000000-0005-0000-0000-0000892B0000}"/>
    <cellStyle name="Normal 53 3 2 2 2 3 3 3" xfId="26243" xr:uid="{00000000-0005-0000-0000-000086660000}"/>
    <cellStyle name="Normal 53 3 2 2 2 3 5" xfId="21230" xr:uid="{00000000-0005-0000-0000-0000F1520000}"/>
    <cellStyle name="Normal 53 3 2 2 2 4" xfId="12820" xr:uid="{00000000-0005-0000-0000-000017320000}"/>
    <cellStyle name="Normal 53 3 2 2 2 4 3" xfId="27918" xr:uid="{00000000-0005-0000-0000-0000116D0000}"/>
    <cellStyle name="Normal 53 3 2 2 2 5" xfId="7799" xr:uid="{00000000-0005-0000-0000-00007A1E0000}"/>
    <cellStyle name="Normal 53 3 2 2 2 5 3" xfId="22901" xr:uid="{00000000-0005-0000-0000-000078590000}"/>
    <cellStyle name="Normal 53 3 2 2 2 7" xfId="17888" xr:uid="{00000000-0005-0000-0000-0000E3450000}"/>
    <cellStyle name="Normal 53 3 2 2 3" xfId="3581" xr:uid="{00000000-0005-0000-0000-0000000E0000}"/>
    <cellStyle name="Normal 53 3 2 2 3 2" xfId="13655" xr:uid="{00000000-0005-0000-0000-00005A350000}"/>
    <cellStyle name="Normal 53 3 2 2 3 2 3" xfId="28753" xr:uid="{00000000-0005-0000-0000-000054700000}"/>
    <cellStyle name="Normal 53 3 2 2 3 3" xfId="8635" xr:uid="{00000000-0005-0000-0000-0000BE210000}"/>
    <cellStyle name="Normal 53 3 2 2 3 3 3" xfId="23736" xr:uid="{00000000-0005-0000-0000-0000BB5C0000}"/>
    <cellStyle name="Normal 53 3 2 2 3 5" xfId="18723" xr:uid="{00000000-0005-0000-0000-000026490000}"/>
    <cellStyle name="Normal 53 3 2 2 4" xfId="5274" xr:uid="{00000000-0005-0000-0000-00009D140000}"/>
    <cellStyle name="Normal 53 3 2 2 4 2" xfId="15326" xr:uid="{00000000-0005-0000-0000-0000E13B0000}"/>
    <cellStyle name="Normal 53 3 2 2 4 2 3" xfId="30424" xr:uid="{00000000-0005-0000-0000-0000DB760000}"/>
    <cellStyle name="Normal 53 3 2 2 4 3" xfId="10306" xr:uid="{00000000-0005-0000-0000-000045280000}"/>
    <cellStyle name="Normal 53 3 2 2 4 3 3" xfId="25407" xr:uid="{00000000-0005-0000-0000-000042630000}"/>
    <cellStyle name="Normal 53 3 2 2 4 5" xfId="20394" xr:uid="{00000000-0005-0000-0000-0000AD4F0000}"/>
    <cellStyle name="Normal 53 3 2 2 5" xfId="11984" xr:uid="{00000000-0005-0000-0000-0000D32E0000}"/>
    <cellStyle name="Normal 53 3 2 2 5 3" xfId="27082" xr:uid="{00000000-0005-0000-0000-0000CD690000}"/>
    <cellStyle name="Normal 53 3 2 2 6" xfId="6963" xr:uid="{00000000-0005-0000-0000-0000361B0000}"/>
    <cellStyle name="Normal 53 3 2 2 6 3" xfId="22065" xr:uid="{00000000-0005-0000-0000-000034560000}"/>
    <cellStyle name="Normal 53 3 2 2 8" xfId="17052" xr:uid="{00000000-0005-0000-0000-00009F420000}"/>
    <cellStyle name="Normal 53 3 2 3" xfId="2310" xr:uid="{00000000-0005-0000-0000-000009090000}"/>
    <cellStyle name="Normal 53 3 2 3 2" xfId="4000" xr:uid="{00000000-0005-0000-0000-0000A30F0000}"/>
    <cellStyle name="Normal 53 3 2 3 2 2" xfId="14073" xr:uid="{00000000-0005-0000-0000-0000FC360000}"/>
    <cellStyle name="Normal 53 3 2 3 2 2 3" xfId="29171" xr:uid="{00000000-0005-0000-0000-0000F6710000}"/>
    <cellStyle name="Normal 53 3 2 3 2 3" xfId="9053" xr:uid="{00000000-0005-0000-0000-000060230000}"/>
    <cellStyle name="Normal 53 3 2 3 2 3 3" xfId="24154" xr:uid="{00000000-0005-0000-0000-00005D5E0000}"/>
    <cellStyle name="Normal 53 3 2 3 2 5" xfId="19141" xr:uid="{00000000-0005-0000-0000-0000C84A0000}"/>
    <cellStyle name="Normal 53 3 2 3 3" xfId="5692" xr:uid="{00000000-0005-0000-0000-00003F160000}"/>
    <cellStyle name="Normal 53 3 2 3 3 2" xfId="15744" xr:uid="{00000000-0005-0000-0000-0000833D0000}"/>
    <cellStyle name="Normal 53 3 2 3 3 2 3" xfId="30842" xr:uid="{00000000-0005-0000-0000-00007D780000}"/>
    <cellStyle name="Normal 53 3 2 3 3 3" xfId="10724" xr:uid="{00000000-0005-0000-0000-0000E7290000}"/>
    <cellStyle name="Normal 53 3 2 3 3 3 3" xfId="25825" xr:uid="{00000000-0005-0000-0000-0000E4640000}"/>
    <cellStyle name="Normal 53 3 2 3 3 5" xfId="20812" xr:uid="{00000000-0005-0000-0000-00004F510000}"/>
    <cellStyle name="Normal 53 3 2 3 4" xfId="12402" xr:uid="{00000000-0005-0000-0000-000075300000}"/>
    <cellStyle name="Normal 53 3 2 3 4 3" xfId="27500" xr:uid="{00000000-0005-0000-0000-00006F6B0000}"/>
    <cellStyle name="Normal 53 3 2 3 5" xfId="7381" xr:uid="{00000000-0005-0000-0000-0000D81C0000}"/>
    <cellStyle name="Normal 53 3 2 3 5 3" xfId="22483" xr:uid="{00000000-0005-0000-0000-0000D6570000}"/>
    <cellStyle name="Normal 53 3 2 3 7" xfId="17470" xr:uid="{00000000-0005-0000-0000-000041440000}"/>
    <cellStyle name="Normal 53 3 2 4" xfId="3163" xr:uid="{00000000-0005-0000-0000-00005E0C0000}"/>
    <cellStyle name="Normal 53 3 2 4 2" xfId="13237" xr:uid="{00000000-0005-0000-0000-0000B8330000}"/>
    <cellStyle name="Normal 53 3 2 4 2 3" xfId="28335" xr:uid="{00000000-0005-0000-0000-0000B26E0000}"/>
    <cellStyle name="Normal 53 3 2 4 3" xfId="8217" xr:uid="{00000000-0005-0000-0000-00001C200000}"/>
    <cellStyle name="Normal 53 3 2 4 3 3" xfId="23318" xr:uid="{00000000-0005-0000-0000-0000195B0000}"/>
    <cellStyle name="Normal 53 3 2 4 5" xfId="18305" xr:uid="{00000000-0005-0000-0000-000084470000}"/>
    <cellStyle name="Normal 53 3 2 5" xfId="4856" xr:uid="{00000000-0005-0000-0000-0000FB120000}"/>
    <cellStyle name="Normal 53 3 2 5 2" xfId="14908" xr:uid="{00000000-0005-0000-0000-00003F3A0000}"/>
    <cellStyle name="Normal 53 3 2 5 2 3" xfId="30006" xr:uid="{00000000-0005-0000-0000-000039750000}"/>
    <cellStyle name="Normal 53 3 2 5 3" xfId="9888" xr:uid="{00000000-0005-0000-0000-0000A3260000}"/>
    <cellStyle name="Normal 53 3 2 5 3 3" xfId="24989" xr:uid="{00000000-0005-0000-0000-0000A0610000}"/>
    <cellStyle name="Normal 53 3 2 5 5" xfId="19976" xr:uid="{00000000-0005-0000-0000-00000B4E0000}"/>
    <cellStyle name="Normal 53 3 2 6" xfId="11566" xr:uid="{00000000-0005-0000-0000-0000312D0000}"/>
    <cellStyle name="Normal 53 3 2 6 3" xfId="26664" xr:uid="{00000000-0005-0000-0000-00002B680000}"/>
    <cellStyle name="Normal 53 3 2 7" xfId="6545" xr:uid="{00000000-0005-0000-0000-000094190000}"/>
    <cellStyle name="Normal 53 3 2 7 3" xfId="21647" xr:uid="{00000000-0005-0000-0000-000092540000}"/>
    <cellStyle name="Normal 53 3 2 9" xfId="16634" xr:uid="{00000000-0005-0000-0000-0000FD400000}"/>
    <cellStyle name="Normal 53 3 3" xfId="1681" xr:uid="{00000000-0005-0000-0000-000094060000}"/>
    <cellStyle name="Normal 53 3 3 2" xfId="2520" xr:uid="{00000000-0005-0000-0000-0000DB090000}"/>
    <cellStyle name="Normal 53 3 3 2 2" xfId="4210" xr:uid="{00000000-0005-0000-0000-000075100000}"/>
    <cellStyle name="Normal 53 3 3 2 2 2" xfId="14283" xr:uid="{00000000-0005-0000-0000-0000CE370000}"/>
    <cellStyle name="Normal 53 3 3 2 2 2 3" xfId="29381" xr:uid="{00000000-0005-0000-0000-0000C8720000}"/>
    <cellStyle name="Normal 53 3 3 2 2 3" xfId="9263" xr:uid="{00000000-0005-0000-0000-000032240000}"/>
    <cellStyle name="Normal 53 3 3 2 2 3 3" xfId="24364" xr:uid="{00000000-0005-0000-0000-00002F5F0000}"/>
    <cellStyle name="Normal 53 3 3 2 2 5" xfId="19351" xr:uid="{00000000-0005-0000-0000-00009A4B0000}"/>
    <cellStyle name="Normal 53 3 3 2 3" xfId="5902" xr:uid="{00000000-0005-0000-0000-000011170000}"/>
    <cellStyle name="Normal 53 3 3 2 3 2" xfId="15954" xr:uid="{00000000-0005-0000-0000-0000553E0000}"/>
    <cellStyle name="Normal 53 3 3 2 3 2 3" xfId="31052" xr:uid="{00000000-0005-0000-0000-00004F790000}"/>
    <cellStyle name="Normal 53 3 3 2 3 3" xfId="10934" xr:uid="{00000000-0005-0000-0000-0000B92A0000}"/>
    <cellStyle name="Normal 53 3 3 2 3 3 3" xfId="26035" xr:uid="{00000000-0005-0000-0000-0000B6650000}"/>
    <cellStyle name="Normal 53 3 3 2 3 5" xfId="21022" xr:uid="{00000000-0005-0000-0000-000021520000}"/>
    <cellStyle name="Normal 53 3 3 2 4" xfId="12612" xr:uid="{00000000-0005-0000-0000-000047310000}"/>
    <cellStyle name="Normal 53 3 3 2 4 3" xfId="27710" xr:uid="{00000000-0005-0000-0000-0000416C0000}"/>
    <cellStyle name="Normal 53 3 3 2 5" xfId="7591" xr:uid="{00000000-0005-0000-0000-0000AA1D0000}"/>
    <cellStyle name="Normal 53 3 3 2 5 3" xfId="22693" xr:uid="{00000000-0005-0000-0000-0000A8580000}"/>
    <cellStyle name="Normal 53 3 3 2 7" xfId="17680" xr:uid="{00000000-0005-0000-0000-000013450000}"/>
    <cellStyle name="Normal 53 3 3 3" xfId="3373" xr:uid="{00000000-0005-0000-0000-0000300D0000}"/>
    <cellStyle name="Normal 53 3 3 3 2" xfId="13447" xr:uid="{00000000-0005-0000-0000-00008A340000}"/>
    <cellStyle name="Normal 53 3 3 3 2 3" xfId="28545" xr:uid="{00000000-0005-0000-0000-0000846F0000}"/>
    <cellStyle name="Normal 53 3 3 3 3" xfId="8427" xr:uid="{00000000-0005-0000-0000-0000EE200000}"/>
    <cellStyle name="Normal 53 3 3 3 3 3" xfId="23528" xr:uid="{00000000-0005-0000-0000-0000EB5B0000}"/>
    <cellStyle name="Normal 53 3 3 3 5" xfId="18515" xr:uid="{00000000-0005-0000-0000-000056480000}"/>
    <cellStyle name="Normal 53 3 3 4" xfId="5066" xr:uid="{00000000-0005-0000-0000-0000CD130000}"/>
    <cellStyle name="Normal 53 3 3 4 2" xfId="15118" xr:uid="{00000000-0005-0000-0000-0000113B0000}"/>
    <cellStyle name="Normal 53 3 3 4 2 3" xfId="30216" xr:uid="{00000000-0005-0000-0000-00000B760000}"/>
    <cellStyle name="Normal 53 3 3 4 3" xfId="10098" xr:uid="{00000000-0005-0000-0000-000075270000}"/>
    <cellStyle name="Normal 53 3 3 4 3 3" xfId="25199" xr:uid="{00000000-0005-0000-0000-000072620000}"/>
    <cellStyle name="Normal 53 3 3 4 5" xfId="20186" xr:uid="{00000000-0005-0000-0000-0000DD4E0000}"/>
    <cellStyle name="Normal 53 3 3 5" xfId="11776" xr:uid="{00000000-0005-0000-0000-0000032E0000}"/>
    <cellStyle name="Normal 53 3 3 5 3" xfId="26874" xr:uid="{00000000-0005-0000-0000-0000FD680000}"/>
    <cellStyle name="Normal 53 3 3 6" xfId="6755" xr:uid="{00000000-0005-0000-0000-0000661A0000}"/>
    <cellStyle name="Normal 53 3 3 6 3" xfId="21857" xr:uid="{00000000-0005-0000-0000-000064550000}"/>
    <cellStyle name="Normal 53 3 3 8" xfId="16844" xr:uid="{00000000-0005-0000-0000-0000CF410000}"/>
    <cellStyle name="Normal 53 3 4" xfId="2102" xr:uid="{00000000-0005-0000-0000-000039080000}"/>
    <cellStyle name="Normal 53 3 4 2" xfId="3792" xr:uid="{00000000-0005-0000-0000-0000D30E0000}"/>
    <cellStyle name="Normal 53 3 4 2 2" xfId="13865" xr:uid="{00000000-0005-0000-0000-00002C360000}"/>
    <cellStyle name="Normal 53 3 4 2 2 3" xfId="28963" xr:uid="{00000000-0005-0000-0000-000026710000}"/>
    <cellStyle name="Normal 53 3 4 2 3" xfId="8845" xr:uid="{00000000-0005-0000-0000-000090220000}"/>
    <cellStyle name="Normal 53 3 4 2 3 3" xfId="23946" xr:uid="{00000000-0005-0000-0000-00008D5D0000}"/>
    <cellStyle name="Normal 53 3 4 2 5" xfId="18933" xr:uid="{00000000-0005-0000-0000-0000F8490000}"/>
    <cellStyle name="Normal 53 3 4 3" xfId="5484" xr:uid="{00000000-0005-0000-0000-00006F150000}"/>
    <cellStyle name="Normal 53 3 4 3 2" xfId="15536" xr:uid="{00000000-0005-0000-0000-0000B33C0000}"/>
    <cellStyle name="Normal 53 3 4 3 2 3" xfId="30634" xr:uid="{00000000-0005-0000-0000-0000AD770000}"/>
    <cellStyle name="Normal 53 3 4 3 3" xfId="10516" xr:uid="{00000000-0005-0000-0000-000017290000}"/>
    <cellStyle name="Normal 53 3 4 3 3 3" xfId="25617" xr:uid="{00000000-0005-0000-0000-000014640000}"/>
    <cellStyle name="Normal 53 3 4 3 5" xfId="20604" xr:uid="{00000000-0005-0000-0000-00007F500000}"/>
    <cellStyle name="Normal 53 3 4 4" xfId="12194" xr:uid="{00000000-0005-0000-0000-0000A52F0000}"/>
    <cellStyle name="Normal 53 3 4 4 3" xfId="27292" xr:uid="{00000000-0005-0000-0000-00009F6A0000}"/>
    <cellStyle name="Normal 53 3 4 5" xfId="7173" xr:uid="{00000000-0005-0000-0000-0000081C0000}"/>
    <cellStyle name="Normal 53 3 4 5 3" xfId="22275" xr:uid="{00000000-0005-0000-0000-000006570000}"/>
    <cellStyle name="Normal 53 3 4 7" xfId="17262" xr:uid="{00000000-0005-0000-0000-000071430000}"/>
    <cellStyle name="Normal 53 3 5" xfId="2955" xr:uid="{00000000-0005-0000-0000-00008E0B0000}"/>
    <cellStyle name="Normal 53 3 5 2" xfId="13029" xr:uid="{00000000-0005-0000-0000-0000E8320000}"/>
    <cellStyle name="Normal 53 3 5 2 3" xfId="28127" xr:uid="{00000000-0005-0000-0000-0000E26D0000}"/>
    <cellStyle name="Normal 53 3 5 3" xfId="8009" xr:uid="{00000000-0005-0000-0000-00004C1F0000}"/>
    <cellStyle name="Normal 53 3 5 3 3" xfId="23110" xr:uid="{00000000-0005-0000-0000-0000495A0000}"/>
    <cellStyle name="Normal 53 3 5 5" xfId="18097" xr:uid="{00000000-0005-0000-0000-0000B4460000}"/>
    <cellStyle name="Normal 53 3 6" xfId="4648" xr:uid="{00000000-0005-0000-0000-00002B120000}"/>
    <cellStyle name="Normal 53 3 6 2" xfId="14700" xr:uid="{00000000-0005-0000-0000-00006F390000}"/>
    <cellStyle name="Normal 53 3 6 2 3" xfId="29798" xr:uid="{00000000-0005-0000-0000-000069740000}"/>
    <cellStyle name="Normal 53 3 6 3" xfId="9680" xr:uid="{00000000-0005-0000-0000-0000D3250000}"/>
    <cellStyle name="Normal 53 3 6 3 3" xfId="24781" xr:uid="{00000000-0005-0000-0000-0000D0600000}"/>
    <cellStyle name="Normal 53 3 6 5" xfId="19768" xr:uid="{00000000-0005-0000-0000-00003B4D0000}"/>
    <cellStyle name="Normal 53 3 7" xfId="11358" xr:uid="{00000000-0005-0000-0000-0000612C0000}"/>
    <cellStyle name="Normal 53 3 7 3" xfId="26456" xr:uid="{00000000-0005-0000-0000-00005B670000}"/>
    <cellStyle name="Normal 53 3 8" xfId="6337" xr:uid="{00000000-0005-0000-0000-0000C4180000}"/>
    <cellStyle name="Normal 53 3 8 3" xfId="21439" xr:uid="{00000000-0005-0000-0000-0000C2530000}"/>
    <cellStyle name="Normal 53 4" xfId="1362" xr:uid="{00000000-0005-0000-0000-000055050000}"/>
    <cellStyle name="Normal 53 4 2" xfId="1785" xr:uid="{00000000-0005-0000-0000-0000FC060000}"/>
    <cellStyle name="Normal 53 4 2 2" xfId="2624" xr:uid="{00000000-0005-0000-0000-0000430A0000}"/>
    <cellStyle name="Normal 53 4 2 2 2" xfId="4314" xr:uid="{00000000-0005-0000-0000-0000DD100000}"/>
    <cellStyle name="Normal 53 4 2 2 2 2" xfId="14387" xr:uid="{00000000-0005-0000-0000-000036380000}"/>
    <cellStyle name="Normal 53 4 2 2 2 2 3" xfId="29485" xr:uid="{00000000-0005-0000-0000-000030730000}"/>
    <cellStyle name="Normal 53 4 2 2 2 3" xfId="9367" xr:uid="{00000000-0005-0000-0000-00009A240000}"/>
    <cellStyle name="Normal 53 4 2 2 2 3 3" xfId="24468" xr:uid="{00000000-0005-0000-0000-0000975F0000}"/>
    <cellStyle name="Normal 53 4 2 2 2 5" xfId="19455" xr:uid="{00000000-0005-0000-0000-0000024C0000}"/>
    <cellStyle name="Normal 53 4 2 2 3" xfId="6006" xr:uid="{00000000-0005-0000-0000-000079170000}"/>
    <cellStyle name="Normal 53 4 2 2 3 2" xfId="16058" xr:uid="{00000000-0005-0000-0000-0000BD3E0000}"/>
    <cellStyle name="Normal 53 4 2 2 3 2 3" xfId="31156" xr:uid="{00000000-0005-0000-0000-0000B7790000}"/>
    <cellStyle name="Normal 53 4 2 2 3 3" xfId="11038" xr:uid="{00000000-0005-0000-0000-0000212B0000}"/>
    <cellStyle name="Normal 53 4 2 2 3 3 3" xfId="26139" xr:uid="{00000000-0005-0000-0000-00001E660000}"/>
    <cellStyle name="Normal 53 4 2 2 3 5" xfId="21126" xr:uid="{00000000-0005-0000-0000-000089520000}"/>
    <cellStyle name="Normal 53 4 2 2 4" xfId="12716" xr:uid="{00000000-0005-0000-0000-0000AF310000}"/>
    <cellStyle name="Normal 53 4 2 2 4 3" xfId="27814" xr:uid="{00000000-0005-0000-0000-0000A96C0000}"/>
    <cellStyle name="Normal 53 4 2 2 5" xfId="7695" xr:uid="{00000000-0005-0000-0000-0000121E0000}"/>
    <cellStyle name="Normal 53 4 2 2 5 3" xfId="22797" xr:uid="{00000000-0005-0000-0000-000010590000}"/>
    <cellStyle name="Normal 53 4 2 2 7" xfId="17784" xr:uid="{00000000-0005-0000-0000-00007B450000}"/>
    <cellStyle name="Normal 53 4 2 3" xfId="3477" xr:uid="{00000000-0005-0000-0000-0000980D0000}"/>
    <cellStyle name="Normal 53 4 2 3 2" xfId="13551" xr:uid="{00000000-0005-0000-0000-0000F2340000}"/>
    <cellStyle name="Normal 53 4 2 3 2 3" xfId="28649" xr:uid="{00000000-0005-0000-0000-0000EC6F0000}"/>
    <cellStyle name="Normal 53 4 2 3 3" xfId="8531" xr:uid="{00000000-0005-0000-0000-000056210000}"/>
    <cellStyle name="Normal 53 4 2 3 3 3" xfId="23632" xr:uid="{00000000-0005-0000-0000-0000535C0000}"/>
    <cellStyle name="Normal 53 4 2 3 5" xfId="18619" xr:uid="{00000000-0005-0000-0000-0000BE480000}"/>
    <cellStyle name="Normal 53 4 2 4" xfId="5170" xr:uid="{00000000-0005-0000-0000-000035140000}"/>
    <cellStyle name="Normal 53 4 2 4 2" xfId="15222" xr:uid="{00000000-0005-0000-0000-0000793B0000}"/>
    <cellStyle name="Normal 53 4 2 4 2 3" xfId="30320" xr:uid="{00000000-0005-0000-0000-000073760000}"/>
    <cellStyle name="Normal 53 4 2 4 3" xfId="10202" xr:uid="{00000000-0005-0000-0000-0000DD270000}"/>
    <cellStyle name="Normal 53 4 2 4 3 3" xfId="25303" xr:uid="{00000000-0005-0000-0000-0000DA620000}"/>
    <cellStyle name="Normal 53 4 2 4 5" xfId="20290" xr:uid="{00000000-0005-0000-0000-0000454F0000}"/>
    <cellStyle name="Normal 53 4 2 5" xfId="11880" xr:uid="{00000000-0005-0000-0000-00006B2E0000}"/>
    <cellStyle name="Normal 53 4 2 5 3" xfId="26978" xr:uid="{00000000-0005-0000-0000-000065690000}"/>
    <cellStyle name="Normal 53 4 2 6" xfId="6859" xr:uid="{00000000-0005-0000-0000-0000CE1A0000}"/>
    <cellStyle name="Normal 53 4 2 6 3" xfId="21961" xr:uid="{00000000-0005-0000-0000-0000CC550000}"/>
    <cellStyle name="Normal 53 4 2 8" xfId="16948" xr:uid="{00000000-0005-0000-0000-000037420000}"/>
    <cellStyle name="Normal 53 4 3" xfId="2206" xr:uid="{00000000-0005-0000-0000-0000A1080000}"/>
    <cellStyle name="Normal 53 4 3 2" xfId="3896" xr:uid="{00000000-0005-0000-0000-00003B0F0000}"/>
    <cellStyle name="Normal 53 4 3 2 2" xfId="13969" xr:uid="{00000000-0005-0000-0000-000094360000}"/>
    <cellStyle name="Normal 53 4 3 2 2 3" xfId="29067" xr:uid="{00000000-0005-0000-0000-00008E710000}"/>
    <cellStyle name="Normal 53 4 3 2 3" xfId="8949" xr:uid="{00000000-0005-0000-0000-0000F8220000}"/>
    <cellStyle name="Normal 53 4 3 2 3 3" xfId="24050" xr:uid="{00000000-0005-0000-0000-0000F55D0000}"/>
    <cellStyle name="Normal 53 4 3 2 5" xfId="19037" xr:uid="{00000000-0005-0000-0000-0000604A0000}"/>
    <cellStyle name="Normal 53 4 3 3" xfId="5588" xr:uid="{00000000-0005-0000-0000-0000D7150000}"/>
    <cellStyle name="Normal 53 4 3 3 2" xfId="15640" xr:uid="{00000000-0005-0000-0000-00001B3D0000}"/>
    <cellStyle name="Normal 53 4 3 3 2 3" xfId="30738" xr:uid="{00000000-0005-0000-0000-000015780000}"/>
    <cellStyle name="Normal 53 4 3 3 3" xfId="10620" xr:uid="{00000000-0005-0000-0000-00007F290000}"/>
    <cellStyle name="Normal 53 4 3 3 3 3" xfId="25721" xr:uid="{00000000-0005-0000-0000-00007C640000}"/>
    <cellStyle name="Normal 53 4 3 3 5" xfId="20708" xr:uid="{00000000-0005-0000-0000-0000E7500000}"/>
    <cellStyle name="Normal 53 4 3 4" xfId="12298" xr:uid="{00000000-0005-0000-0000-00000D300000}"/>
    <cellStyle name="Normal 53 4 3 4 3" xfId="27396" xr:uid="{00000000-0005-0000-0000-0000076B0000}"/>
    <cellStyle name="Normal 53 4 3 5" xfId="7277" xr:uid="{00000000-0005-0000-0000-0000701C0000}"/>
    <cellStyle name="Normal 53 4 3 5 3" xfId="22379" xr:uid="{00000000-0005-0000-0000-00006E570000}"/>
    <cellStyle name="Normal 53 4 3 7" xfId="17366" xr:uid="{00000000-0005-0000-0000-0000D9430000}"/>
    <cellStyle name="Normal 53 4 4" xfId="3059" xr:uid="{00000000-0005-0000-0000-0000F60B0000}"/>
    <cellStyle name="Normal 53 4 4 2" xfId="13133" xr:uid="{00000000-0005-0000-0000-000050330000}"/>
    <cellStyle name="Normal 53 4 4 2 3" xfId="28231" xr:uid="{00000000-0005-0000-0000-00004A6E0000}"/>
    <cellStyle name="Normal 53 4 4 3" xfId="8113" xr:uid="{00000000-0005-0000-0000-0000B41F0000}"/>
    <cellStyle name="Normal 53 4 4 3 3" xfId="23214" xr:uid="{00000000-0005-0000-0000-0000B15A0000}"/>
    <cellStyle name="Normal 53 4 4 5" xfId="18201" xr:uid="{00000000-0005-0000-0000-00001C470000}"/>
    <cellStyle name="Normal 53 4 5" xfId="4752" xr:uid="{00000000-0005-0000-0000-000093120000}"/>
    <cellStyle name="Normal 53 4 5 2" xfId="14804" xr:uid="{00000000-0005-0000-0000-0000D7390000}"/>
    <cellStyle name="Normal 53 4 5 2 3" xfId="29902" xr:uid="{00000000-0005-0000-0000-0000D1740000}"/>
    <cellStyle name="Normal 53 4 5 3" xfId="9784" xr:uid="{00000000-0005-0000-0000-00003B260000}"/>
    <cellStyle name="Normal 53 4 5 3 3" xfId="24885" xr:uid="{00000000-0005-0000-0000-000038610000}"/>
    <cellStyle name="Normal 53 4 5 5" xfId="19872" xr:uid="{00000000-0005-0000-0000-0000A34D0000}"/>
    <cellStyle name="Normal 53 4 6" xfId="11462" xr:uid="{00000000-0005-0000-0000-0000C92C0000}"/>
    <cellStyle name="Normal 53 4 6 3" xfId="26560" xr:uid="{00000000-0005-0000-0000-0000C3670000}"/>
    <cellStyle name="Normal 53 4 7" xfId="6441" xr:uid="{00000000-0005-0000-0000-00002C190000}"/>
    <cellStyle name="Normal 53 4 7 3" xfId="21543" xr:uid="{00000000-0005-0000-0000-00002A540000}"/>
    <cellStyle name="Normal 53 4 9" xfId="16530" xr:uid="{00000000-0005-0000-0000-000095400000}"/>
    <cellStyle name="Normal 53 5" xfId="1575" xr:uid="{00000000-0005-0000-0000-00002A060000}"/>
    <cellStyle name="Normal 53 5 2" xfId="2416" xr:uid="{00000000-0005-0000-0000-000073090000}"/>
    <cellStyle name="Normal 53 5 2 2" xfId="4106" xr:uid="{00000000-0005-0000-0000-00000D100000}"/>
    <cellStyle name="Normal 53 5 2 2 2" xfId="14179" xr:uid="{00000000-0005-0000-0000-000066370000}"/>
    <cellStyle name="Normal 53 5 2 2 2 3" xfId="29277" xr:uid="{00000000-0005-0000-0000-000060720000}"/>
    <cellStyle name="Normal 53 5 2 2 3" xfId="9159" xr:uid="{00000000-0005-0000-0000-0000CA230000}"/>
    <cellStyle name="Normal 53 5 2 2 3 3" xfId="24260" xr:uid="{00000000-0005-0000-0000-0000C75E0000}"/>
    <cellStyle name="Normal 53 5 2 2 5" xfId="19247" xr:uid="{00000000-0005-0000-0000-0000324B0000}"/>
    <cellStyle name="Normal 53 5 2 3" xfId="5798" xr:uid="{00000000-0005-0000-0000-0000A9160000}"/>
    <cellStyle name="Normal 53 5 2 3 2" xfId="15850" xr:uid="{00000000-0005-0000-0000-0000ED3D0000}"/>
    <cellStyle name="Normal 53 5 2 3 2 3" xfId="30948" xr:uid="{00000000-0005-0000-0000-0000E7780000}"/>
    <cellStyle name="Normal 53 5 2 3 3" xfId="10830" xr:uid="{00000000-0005-0000-0000-0000512A0000}"/>
    <cellStyle name="Normal 53 5 2 3 3 3" xfId="25931" xr:uid="{00000000-0005-0000-0000-00004E650000}"/>
    <cellStyle name="Normal 53 5 2 3 5" xfId="20918" xr:uid="{00000000-0005-0000-0000-0000B9510000}"/>
    <cellStyle name="Normal 53 5 2 4" xfId="12508" xr:uid="{00000000-0005-0000-0000-0000DF300000}"/>
    <cellStyle name="Normal 53 5 2 4 3" xfId="27606" xr:uid="{00000000-0005-0000-0000-0000D96B0000}"/>
    <cellStyle name="Normal 53 5 2 5" xfId="7487" xr:uid="{00000000-0005-0000-0000-0000421D0000}"/>
    <cellStyle name="Normal 53 5 2 5 3" xfId="22589" xr:uid="{00000000-0005-0000-0000-000040580000}"/>
    <cellStyle name="Normal 53 5 2 7" xfId="17576" xr:uid="{00000000-0005-0000-0000-0000AB440000}"/>
    <cellStyle name="Normal 53 5 3" xfId="3269" xr:uid="{00000000-0005-0000-0000-0000C80C0000}"/>
    <cellStyle name="Normal 53 5 3 2" xfId="13343" xr:uid="{00000000-0005-0000-0000-000022340000}"/>
    <cellStyle name="Normal 53 5 3 2 3" xfId="28441" xr:uid="{00000000-0005-0000-0000-00001C6F0000}"/>
    <cellStyle name="Normal 53 5 3 3" xfId="8323" xr:uid="{00000000-0005-0000-0000-000086200000}"/>
    <cellStyle name="Normal 53 5 3 3 3" xfId="23424" xr:uid="{00000000-0005-0000-0000-0000835B0000}"/>
    <cellStyle name="Normal 53 5 3 5" xfId="18411" xr:uid="{00000000-0005-0000-0000-0000EE470000}"/>
    <cellStyle name="Normal 53 5 4" xfId="4962" xr:uid="{00000000-0005-0000-0000-000065130000}"/>
    <cellStyle name="Normal 53 5 4 2" xfId="15014" xr:uid="{00000000-0005-0000-0000-0000A93A0000}"/>
    <cellStyle name="Normal 53 5 4 2 3" xfId="30112" xr:uid="{00000000-0005-0000-0000-0000A3750000}"/>
    <cellStyle name="Normal 53 5 4 3" xfId="9994" xr:uid="{00000000-0005-0000-0000-00000D270000}"/>
    <cellStyle name="Normal 53 5 4 3 3" xfId="25095" xr:uid="{00000000-0005-0000-0000-00000A620000}"/>
    <cellStyle name="Normal 53 5 4 5" xfId="20082" xr:uid="{00000000-0005-0000-0000-0000754E0000}"/>
    <cellStyle name="Normal 53 5 5" xfId="11672" xr:uid="{00000000-0005-0000-0000-00009B2D0000}"/>
    <cellStyle name="Normal 53 5 5 3" xfId="26770" xr:uid="{00000000-0005-0000-0000-000095680000}"/>
    <cellStyle name="Normal 53 5 6" xfId="6651" xr:uid="{00000000-0005-0000-0000-0000FE190000}"/>
    <cellStyle name="Normal 53 5 6 3" xfId="21753" xr:uid="{00000000-0005-0000-0000-0000FC540000}"/>
    <cellStyle name="Normal 53 5 8" xfId="16740" xr:uid="{00000000-0005-0000-0000-000067410000}"/>
    <cellStyle name="Normal 53 6" xfId="1996" xr:uid="{00000000-0005-0000-0000-0000CF070000}"/>
    <cellStyle name="Normal 53 6 2" xfId="3688" xr:uid="{00000000-0005-0000-0000-00006B0E0000}"/>
    <cellStyle name="Normal 53 6 2 2" xfId="13761" xr:uid="{00000000-0005-0000-0000-0000C4350000}"/>
    <cellStyle name="Normal 53 6 2 2 3" xfId="28859" xr:uid="{00000000-0005-0000-0000-0000BE700000}"/>
    <cellStyle name="Normal 53 6 2 3" xfId="8741" xr:uid="{00000000-0005-0000-0000-000028220000}"/>
    <cellStyle name="Normal 53 6 2 3 3" xfId="23842" xr:uid="{00000000-0005-0000-0000-0000255D0000}"/>
    <cellStyle name="Normal 53 6 2 5" xfId="18829" xr:uid="{00000000-0005-0000-0000-000090490000}"/>
    <cellStyle name="Normal 53 6 3" xfId="5380" xr:uid="{00000000-0005-0000-0000-000007150000}"/>
    <cellStyle name="Normal 53 6 3 2" xfId="15432" xr:uid="{00000000-0005-0000-0000-00004B3C0000}"/>
    <cellStyle name="Normal 53 6 3 2 3" xfId="30530" xr:uid="{00000000-0005-0000-0000-000045770000}"/>
    <cellStyle name="Normal 53 6 3 3" xfId="10412" xr:uid="{00000000-0005-0000-0000-0000AF280000}"/>
    <cellStyle name="Normal 53 6 3 3 3" xfId="25513" xr:uid="{00000000-0005-0000-0000-0000AC630000}"/>
    <cellStyle name="Normal 53 6 3 5" xfId="20500" xr:uid="{00000000-0005-0000-0000-000017500000}"/>
    <cellStyle name="Normal 53 6 4" xfId="12090" xr:uid="{00000000-0005-0000-0000-00003D2F0000}"/>
    <cellStyle name="Normal 53 6 4 3" xfId="27188" xr:uid="{00000000-0005-0000-0000-0000376A0000}"/>
    <cellStyle name="Normal 53 6 5" xfId="7069" xr:uid="{00000000-0005-0000-0000-0000A01B0000}"/>
    <cellStyle name="Normal 53 6 5 3" xfId="22171" xr:uid="{00000000-0005-0000-0000-00009E560000}"/>
    <cellStyle name="Normal 53 6 7" xfId="17158" xr:uid="{00000000-0005-0000-0000-000009430000}"/>
    <cellStyle name="Normal 53 7" xfId="2847" xr:uid="{00000000-0005-0000-0000-0000220B0000}"/>
    <cellStyle name="Normal 53 7 2" xfId="12925" xr:uid="{00000000-0005-0000-0000-000080320000}"/>
    <cellStyle name="Normal 53 7 2 3" xfId="28023" xr:uid="{00000000-0005-0000-0000-00007A6D0000}"/>
    <cellStyle name="Normal 53 7 3" xfId="7905" xr:uid="{00000000-0005-0000-0000-0000E41E0000}"/>
    <cellStyle name="Normal 53 7 3 3" xfId="23006" xr:uid="{00000000-0005-0000-0000-0000E1590000}"/>
    <cellStyle name="Normal 53 7 5" xfId="17993" xr:uid="{00000000-0005-0000-0000-00004C460000}"/>
    <cellStyle name="Normal 53 8" xfId="4541" xr:uid="{00000000-0005-0000-0000-0000C0110000}"/>
    <cellStyle name="Normal 53 8 2" xfId="14596" xr:uid="{00000000-0005-0000-0000-000007390000}"/>
    <cellStyle name="Normal 53 8 2 3" xfId="29694" xr:uid="{00000000-0005-0000-0000-000001740000}"/>
    <cellStyle name="Normal 53 8 3" xfId="9576" xr:uid="{00000000-0005-0000-0000-00006B250000}"/>
    <cellStyle name="Normal 53 8 3 3" xfId="24677" xr:uid="{00000000-0005-0000-0000-000068600000}"/>
    <cellStyle name="Normal 53 8 5" xfId="19664" xr:uid="{00000000-0005-0000-0000-0000D34C0000}"/>
    <cellStyle name="Normal 53 9" xfId="11252" xr:uid="{00000000-0005-0000-0000-0000F72B0000}"/>
    <cellStyle name="Normal 53 9 3" xfId="26352" xr:uid="{00000000-0005-0000-0000-0000F3660000}"/>
    <cellStyle name="Normal 54" xfId="873" xr:uid="{00000000-0005-0000-0000-00006B030000}"/>
    <cellStyle name="Normal 54 2" xfId="874" xr:uid="{00000000-0005-0000-0000-00006C030000}"/>
    <cellStyle name="Normal 55" xfId="875" xr:uid="{00000000-0005-0000-0000-00006D030000}"/>
    <cellStyle name="Normal 55 10" xfId="6232" xr:uid="{00000000-0005-0000-0000-00005B180000}"/>
    <cellStyle name="Normal 55 10 3" xfId="21336" xr:uid="{00000000-0005-0000-0000-00005B530000}"/>
    <cellStyle name="Normal 55 12" xfId="16321" xr:uid="{00000000-0005-0000-0000-0000C43F0000}"/>
    <cellStyle name="Normal 55 2" xfId="1196" xr:uid="{00000000-0005-0000-0000-0000AF040000}"/>
    <cellStyle name="Normal 55 2 11" xfId="16375" xr:uid="{00000000-0005-0000-0000-0000FA3F0000}"/>
    <cellStyle name="Normal 55 2 2" xfId="1304" xr:uid="{00000000-0005-0000-0000-00001B050000}"/>
    <cellStyle name="Normal 55 2 2 10" xfId="16479" xr:uid="{00000000-0005-0000-0000-000062400000}"/>
    <cellStyle name="Normal 55 2 2 2" xfId="1521" xr:uid="{00000000-0005-0000-0000-0000F4050000}"/>
    <cellStyle name="Normal 55 2 2 2 2" xfId="1942" xr:uid="{00000000-0005-0000-0000-000099070000}"/>
    <cellStyle name="Normal 55 2 2 2 2 2" xfId="2781" xr:uid="{00000000-0005-0000-0000-0000E00A0000}"/>
    <cellStyle name="Normal 55 2 2 2 2 2 2" xfId="4471" xr:uid="{00000000-0005-0000-0000-00007A110000}"/>
    <cellStyle name="Normal 55 2 2 2 2 2 2 2" xfId="14544" xr:uid="{00000000-0005-0000-0000-0000D3380000}"/>
    <cellStyle name="Normal 55 2 2 2 2 2 2 2 3" xfId="29642" xr:uid="{00000000-0005-0000-0000-0000CD730000}"/>
    <cellStyle name="Normal 55 2 2 2 2 2 2 3" xfId="9524" xr:uid="{00000000-0005-0000-0000-000037250000}"/>
    <cellStyle name="Normal 55 2 2 2 2 2 2 3 3" xfId="24625" xr:uid="{00000000-0005-0000-0000-000034600000}"/>
    <cellStyle name="Normal 55 2 2 2 2 2 2 5" xfId="19612" xr:uid="{00000000-0005-0000-0000-00009F4C0000}"/>
    <cellStyle name="Normal 55 2 2 2 2 2 3" xfId="6163" xr:uid="{00000000-0005-0000-0000-000016180000}"/>
    <cellStyle name="Normal 55 2 2 2 2 2 3 2" xfId="16215" xr:uid="{00000000-0005-0000-0000-00005A3F0000}"/>
    <cellStyle name="Normal 55 2 2 2 2 2 3 3" xfId="11195" xr:uid="{00000000-0005-0000-0000-0000BE2B0000}"/>
    <cellStyle name="Normal 55 2 2 2 2 2 3 3 3" xfId="26296" xr:uid="{00000000-0005-0000-0000-0000BB660000}"/>
    <cellStyle name="Normal 55 2 2 2 2 2 3 5" xfId="21283" xr:uid="{00000000-0005-0000-0000-000026530000}"/>
    <cellStyle name="Normal 55 2 2 2 2 2 4" xfId="12873" xr:uid="{00000000-0005-0000-0000-00004C320000}"/>
    <cellStyle name="Normal 55 2 2 2 2 2 4 3" xfId="27971" xr:uid="{00000000-0005-0000-0000-0000466D0000}"/>
    <cellStyle name="Normal 55 2 2 2 2 2 5" xfId="7852" xr:uid="{00000000-0005-0000-0000-0000AF1E0000}"/>
    <cellStyle name="Normal 55 2 2 2 2 2 5 3" xfId="22954" xr:uid="{00000000-0005-0000-0000-0000AD590000}"/>
    <cellStyle name="Normal 55 2 2 2 2 2 7" xfId="17941" xr:uid="{00000000-0005-0000-0000-000018460000}"/>
    <cellStyle name="Normal 55 2 2 2 2 3" xfId="3634" xr:uid="{00000000-0005-0000-0000-0000350E0000}"/>
    <cellStyle name="Normal 55 2 2 2 2 3 2" xfId="13708" xr:uid="{00000000-0005-0000-0000-00008F350000}"/>
    <cellStyle name="Normal 55 2 2 2 2 3 2 3" xfId="28806" xr:uid="{00000000-0005-0000-0000-000089700000}"/>
    <cellStyle name="Normal 55 2 2 2 2 3 3" xfId="8688" xr:uid="{00000000-0005-0000-0000-0000F3210000}"/>
    <cellStyle name="Normal 55 2 2 2 2 3 3 3" xfId="23789" xr:uid="{00000000-0005-0000-0000-0000F05C0000}"/>
    <cellStyle name="Normal 55 2 2 2 2 3 5" xfId="18776" xr:uid="{00000000-0005-0000-0000-00005B490000}"/>
    <cellStyle name="Normal 55 2 2 2 2 4" xfId="5327" xr:uid="{00000000-0005-0000-0000-0000D2140000}"/>
    <cellStyle name="Normal 55 2 2 2 2 4 2" xfId="15379" xr:uid="{00000000-0005-0000-0000-0000163C0000}"/>
    <cellStyle name="Normal 55 2 2 2 2 4 2 3" xfId="30477" xr:uid="{00000000-0005-0000-0000-000010770000}"/>
    <cellStyle name="Normal 55 2 2 2 2 4 3" xfId="10359" xr:uid="{00000000-0005-0000-0000-00007A280000}"/>
    <cellStyle name="Normal 55 2 2 2 2 4 3 3" xfId="25460" xr:uid="{00000000-0005-0000-0000-000077630000}"/>
    <cellStyle name="Normal 55 2 2 2 2 4 5" xfId="20447" xr:uid="{00000000-0005-0000-0000-0000E24F0000}"/>
    <cellStyle name="Normal 55 2 2 2 2 5" xfId="12037" xr:uid="{00000000-0005-0000-0000-0000082F0000}"/>
    <cellStyle name="Normal 55 2 2 2 2 5 3" xfId="27135" xr:uid="{00000000-0005-0000-0000-0000026A0000}"/>
    <cellStyle name="Normal 55 2 2 2 2 6" xfId="7016" xr:uid="{00000000-0005-0000-0000-00006B1B0000}"/>
    <cellStyle name="Normal 55 2 2 2 2 6 3" xfId="22118" xr:uid="{00000000-0005-0000-0000-000069560000}"/>
    <cellStyle name="Normal 55 2 2 2 2 8" xfId="17105" xr:uid="{00000000-0005-0000-0000-0000D4420000}"/>
    <cellStyle name="Normal 55 2 2 2 3" xfId="2363" xr:uid="{00000000-0005-0000-0000-00003E090000}"/>
    <cellStyle name="Normal 55 2 2 2 3 2" xfId="4053" xr:uid="{00000000-0005-0000-0000-0000D80F0000}"/>
    <cellStyle name="Normal 55 2 2 2 3 2 2" xfId="14126" xr:uid="{00000000-0005-0000-0000-000031370000}"/>
    <cellStyle name="Normal 55 2 2 2 3 2 2 3" xfId="29224" xr:uid="{00000000-0005-0000-0000-00002B720000}"/>
    <cellStyle name="Normal 55 2 2 2 3 2 3" xfId="9106" xr:uid="{00000000-0005-0000-0000-000095230000}"/>
    <cellStyle name="Normal 55 2 2 2 3 2 3 3" xfId="24207" xr:uid="{00000000-0005-0000-0000-0000925E0000}"/>
    <cellStyle name="Normal 55 2 2 2 3 2 5" xfId="19194" xr:uid="{00000000-0005-0000-0000-0000FD4A0000}"/>
    <cellStyle name="Normal 55 2 2 2 3 3" xfId="5745" xr:uid="{00000000-0005-0000-0000-000074160000}"/>
    <cellStyle name="Normal 55 2 2 2 3 3 2" xfId="15797" xr:uid="{00000000-0005-0000-0000-0000B83D0000}"/>
    <cellStyle name="Normal 55 2 2 2 3 3 2 3" xfId="30895" xr:uid="{00000000-0005-0000-0000-0000B2780000}"/>
    <cellStyle name="Normal 55 2 2 2 3 3 3" xfId="10777" xr:uid="{00000000-0005-0000-0000-00001C2A0000}"/>
    <cellStyle name="Normal 55 2 2 2 3 3 3 3" xfId="25878" xr:uid="{00000000-0005-0000-0000-000019650000}"/>
    <cellStyle name="Normal 55 2 2 2 3 3 5" xfId="20865" xr:uid="{00000000-0005-0000-0000-000084510000}"/>
    <cellStyle name="Normal 55 2 2 2 3 4" xfId="12455" xr:uid="{00000000-0005-0000-0000-0000AA300000}"/>
    <cellStyle name="Normal 55 2 2 2 3 4 3" xfId="27553" xr:uid="{00000000-0005-0000-0000-0000A46B0000}"/>
    <cellStyle name="Normal 55 2 2 2 3 5" xfId="7434" xr:uid="{00000000-0005-0000-0000-00000D1D0000}"/>
    <cellStyle name="Normal 55 2 2 2 3 5 3" xfId="22536" xr:uid="{00000000-0005-0000-0000-00000B580000}"/>
    <cellStyle name="Normal 55 2 2 2 3 7" xfId="17523" xr:uid="{00000000-0005-0000-0000-000076440000}"/>
    <cellStyle name="Normal 55 2 2 2 4" xfId="3216" xr:uid="{00000000-0005-0000-0000-0000930C0000}"/>
    <cellStyle name="Normal 55 2 2 2 4 2" xfId="13290" xr:uid="{00000000-0005-0000-0000-0000ED330000}"/>
    <cellStyle name="Normal 55 2 2 2 4 2 3" xfId="28388" xr:uid="{00000000-0005-0000-0000-0000E76E0000}"/>
    <cellStyle name="Normal 55 2 2 2 4 3" xfId="8270" xr:uid="{00000000-0005-0000-0000-000051200000}"/>
    <cellStyle name="Normal 55 2 2 2 4 3 3" xfId="23371" xr:uid="{00000000-0005-0000-0000-00004E5B0000}"/>
    <cellStyle name="Normal 55 2 2 2 4 5" xfId="18358" xr:uid="{00000000-0005-0000-0000-0000B9470000}"/>
    <cellStyle name="Normal 55 2 2 2 5" xfId="4909" xr:uid="{00000000-0005-0000-0000-000030130000}"/>
    <cellStyle name="Normal 55 2 2 2 5 2" xfId="14961" xr:uid="{00000000-0005-0000-0000-0000743A0000}"/>
    <cellStyle name="Normal 55 2 2 2 5 2 3" xfId="30059" xr:uid="{00000000-0005-0000-0000-00006E750000}"/>
    <cellStyle name="Normal 55 2 2 2 5 3" xfId="9941" xr:uid="{00000000-0005-0000-0000-0000D8260000}"/>
    <cellStyle name="Normal 55 2 2 2 5 3 3" xfId="25042" xr:uid="{00000000-0005-0000-0000-0000D5610000}"/>
    <cellStyle name="Normal 55 2 2 2 5 5" xfId="20029" xr:uid="{00000000-0005-0000-0000-0000404E0000}"/>
    <cellStyle name="Normal 55 2 2 2 6" xfId="11619" xr:uid="{00000000-0005-0000-0000-0000662D0000}"/>
    <cellStyle name="Normal 55 2 2 2 6 3" xfId="26717" xr:uid="{00000000-0005-0000-0000-000060680000}"/>
    <cellStyle name="Normal 55 2 2 2 7" xfId="6598" xr:uid="{00000000-0005-0000-0000-0000C9190000}"/>
    <cellStyle name="Normal 55 2 2 2 7 3" xfId="21700" xr:uid="{00000000-0005-0000-0000-0000C7540000}"/>
    <cellStyle name="Normal 55 2 2 2 9" xfId="16687" xr:uid="{00000000-0005-0000-0000-000032410000}"/>
    <cellStyle name="Normal 55 2 2 3" xfId="1734" xr:uid="{00000000-0005-0000-0000-0000C9060000}"/>
    <cellStyle name="Normal 55 2 2 3 2" xfId="2573" xr:uid="{00000000-0005-0000-0000-0000100A0000}"/>
    <cellStyle name="Normal 55 2 2 3 2 2" xfId="4263" xr:uid="{00000000-0005-0000-0000-0000AA100000}"/>
    <cellStyle name="Normal 55 2 2 3 2 2 2" xfId="14336" xr:uid="{00000000-0005-0000-0000-000003380000}"/>
    <cellStyle name="Normal 55 2 2 3 2 2 2 3" xfId="29434" xr:uid="{00000000-0005-0000-0000-0000FD720000}"/>
    <cellStyle name="Normal 55 2 2 3 2 2 3" xfId="9316" xr:uid="{00000000-0005-0000-0000-000067240000}"/>
    <cellStyle name="Normal 55 2 2 3 2 2 3 3" xfId="24417" xr:uid="{00000000-0005-0000-0000-0000645F0000}"/>
    <cellStyle name="Normal 55 2 2 3 2 2 5" xfId="19404" xr:uid="{00000000-0005-0000-0000-0000CF4B0000}"/>
    <cellStyle name="Normal 55 2 2 3 2 3" xfId="5955" xr:uid="{00000000-0005-0000-0000-000046170000}"/>
    <cellStyle name="Normal 55 2 2 3 2 3 2" xfId="16007" xr:uid="{00000000-0005-0000-0000-00008A3E0000}"/>
    <cellStyle name="Normal 55 2 2 3 2 3 2 3" xfId="31105" xr:uid="{00000000-0005-0000-0000-000084790000}"/>
    <cellStyle name="Normal 55 2 2 3 2 3 3" xfId="10987" xr:uid="{00000000-0005-0000-0000-0000EE2A0000}"/>
    <cellStyle name="Normal 55 2 2 3 2 3 3 3" xfId="26088" xr:uid="{00000000-0005-0000-0000-0000EB650000}"/>
    <cellStyle name="Normal 55 2 2 3 2 3 5" xfId="21075" xr:uid="{00000000-0005-0000-0000-000056520000}"/>
    <cellStyle name="Normal 55 2 2 3 2 4" xfId="12665" xr:uid="{00000000-0005-0000-0000-00007C310000}"/>
    <cellStyle name="Normal 55 2 2 3 2 4 3" xfId="27763" xr:uid="{00000000-0005-0000-0000-0000766C0000}"/>
    <cellStyle name="Normal 55 2 2 3 2 5" xfId="7644" xr:uid="{00000000-0005-0000-0000-0000DF1D0000}"/>
    <cellStyle name="Normal 55 2 2 3 2 5 3" xfId="22746" xr:uid="{00000000-0005-0000-0000-0000DD580000}"/>
    <cellStyle name="Normal 55 2 2 3 2 7" xfId="17733" xr:uid="{00000000-0005-0000-0000-000048450000}"/>
    <cellStyle name="Normal 55 2 2 3 3" xfId="3426" xr:uid="{00000000-0005-0000-0000-0000650D0000}"/>
    <cellStyle name="Normal 55 2 2 3 3 2" xfId="13500" xr:uid="{00000000-0005-0000-0000-0000BF340000}"/>
    <cellStyle name="Normal 55 2 2 3 3 2 3" xfId="28598" xr:uid="{00000000-0005-0000-0000-0000B96F0000}"/>
    <cellStyle name="Normal 55 2 2 3 3 3" xfId="8480" xr:uid="{00000000-0005-0000-0000-000023210000}"/>
    <cellStyle name="Normal 55 2 2 3 3 3 3" xfId="23581" xr:uid="{00000000-0005-0000-0000-0000205C0000}"/>
    <cellStyle name="Normal 55 2 2 3 3 5" xfId="18568" xr:uid="{00000000-0005-0000-0000-00008B480000}"/>
    <cellStyle name="Normal 55 2 2 3 4" xfId="5119" xr:uid="{00000000-0005-0000-0000-000002140000}"/>
    <cellStyle name="Normal 55 2 2 3 4 2" xfId="15171" xr:uid="{00000000-0005-0000-0000-0000463B0000}"/>
    <cellStyle name="Normal 55 2 2 3 4 2 3" xfId="30269" xr:uid="{00000000-0005-0000-0000-000040760000}"/>
    <cellStyle name="Normal 55 2 2 3 4 3" xfId="10151" xr:uid="{00000000-0005-0000-0000-0000AA270000}"/>
    <cellStyle name="Normal 55 2 2 3 4 3 3" xfId="25252" xr:uid="{00000000-0005-0000-0000-0000A7620000}"/>
    <cellStyle name="Normal 55 2 2 3 4 5" xfId="20239" xr:uid="{00000000-0005-0000-0000-0000124F0000}"/>
    <cellStyle name="Normal 55 2 2 3 5" xfId="11829" xr:uid="{00000000-0005-0000-0000-0000382E0000}"/>
    <cellStyle name="Normal 55 2 2 3 5 3" xfId="26927" xr:uid="{00000000-0005-0000-0000-000032690000}"/>
    <cellStyle name="Normal 55 2 2 3 6" xfId="6808" xr:uid="{00000000-0005-0000-0000-00009B1A0000}"/>
    <cellStyle name="Normal 55 2 2 3 6 3" xfId="21910" xr:uid="{00000000-0005-0000-0000-000099550000}"/>
    <cellStyle name="Normal 55 2 2 3 8" xfId="16897" xr:uid="{00000000-0005-0000-0000-000004420000}"/>
    <cellStyle name="Normal 55 2 2 4" xfId="2155" xr:uid="{00000000-0005-0000-0000-00006E080000}"/>
    <cellStyle name="Normal 55 2 2 4 2" xfId="3845" xr:uid="{00000000-0005-0000-0000-0000080F0000}"/>
    <cellStyle name="Normal 55 2 2 4 2 2" xfId="13918" xr:uid="{00000000-0005-0000-0000-000061360000}"/>
    <cellStyle name="Normal 55 2 2 4 2 2 3" xfId="29016" xr:uid="{00000000-0005-0000-0000-00005B710000}"/>
    <cellStyle name="Normal 55 2 2 4 2 3" xfId="8898" xr:uid="{00000000-0005-0000-0000-0000C5220000}"/>
    <cellStyle name="Normal 55 2 2 4 2 3 3" xfId="23999" xr:uid="{00000000-0005-0000-0000-0000C25D0000}"/>
    <cellStyle name="Normal 55 2 2 4 2 5" xfId="18986" xr:uid="{00000000-0005-0000-0000-00002D4A0000}"/>
    <cellStyle name="Normal 55 2 2 4 3" xfId="5537" xr:uid="{00000000-0005-0000-0000-0000A4150000}"/>
    <cellStyle name="Normal 55 2 2 4 3 2" xfId="15589" xr:uid="{00000000-0005-0000-0000-0000E83C0000}"/>
    <cellStyle name="Normal 55 2 2 4 3 2 3" xfId="30687" xr:uid="{00000000-0005-0000-0000-0000E2770000}"/>
    <cellStyle name="Normal 55 2 2 4 3 3" xfId="10569" xr:uid="{00000000-0005-0000-0000-00004C290000}"/>
    <cellStyle name="Normal 55 2 2 4 3 3 3" xfId="25670" xr:uid="{00000000-0005-0000-0000-000049640000}"/>
    <cellStyle name="Normal 55 2 2 4 3 5" xfId="20657" xr:uid="{00000000-0005-0000-0000-0000B4500000}"/>
    <cellStyle name="Normal 55 2 2 4 4" xfId="12247" xr:uid="{00000000-0005-0000-0000-0000DA2F0000}"/>
    <cellStyle name="Normal 55 2 2 4 4 3" xfId="27345" xr:uid="{00000000-0005-0000-0000-0000D46A0000}"/>
    <cellStyle name="Normal 55 2 2 4 5" xfId="7226" xr:uid="{00000000-0005-0000-0000-00003D1C0000}"/>
    <cellStyle name="Normal 55 2 2 4 5 3" xfId="22328" xr:uid="{00000000-0005-0000-0000-00003B570000}"/>
    <cellStyle name="Normal 55 2 2 4 7" xfId="17315" xr:uid="{00000000-0005-0000-0000-0000A6430000}"/>
    <cellStyle name="Normal 55 2 2 5" xfId="3008" xr:uid="{00000000-0005-0000-0000-0000C30B0000}"/>
    <cellStyle name="Normal 55 2 2 5 2" xfId="13082" xr:uid="{00000000-0005-0000-0000-00001D330000}"/>
    <cellStyle name="Normal 55 2 2 5 2 3" xfId="28180" xr:uid="{00000000-0005-0000-0000-0000176E0000}"/>
    <cellStyle name="Normal 55 2 2 5 3" xfId="8062" xr:uid="{00000000-0005-0000-0000-0000811F0000}"/>
    <cellStyle name="Normal 55 2 2 5 3 3" xfId="23163" xr:uid="{00000000-0005-0000-0000-00007E5A0000}"/>
    <cellStyle name="Normal 55 2 2 5 5" xfId="18150" xr:uid="{00000000-0005-0000-0000-0000E9460000}"/>
    <cellStyle name="Normal 55 2 2 6" xfId="4701" xr:uid="{00000000-0005-0000-0000-000060120000}"/>
    <cellStyle name="Normal 55 2 2 6 2" xfId="14753" xr:uid="{00000000-0005-0000-0000-0000A4390000}"/>
    <cellStyle name="Normal 55 2 2 6 2 3" xfId="29851" xr:uid="{00000000-0005-0000-0000-00009E740000}"/>
    <cellStyle name="Normal 55 2 2 6 3" xfId="9733" xr:uid="{00000000-0005-0000-0000-000008260000}"/>
    <cellStyle name="Normal 55 2 2 6 3 3" xfId="24834" xr:uid="{00000000-0005-0000-0000-000005610000}"/>
    <cellStyle name="Normal 55 2 2 6 5" xfId="19821" xr:uid="{00000000-0005-0000-0000-0000704D0000}"/>
    <cellStyle name="Normal 55 2 2 7" xfId="11411" xr:uid="{00000000-0005-0000-0000-0000962C0000}"/>
    <cellStyle name="Normal 55 2 2 7 3" xfId="26509" xr:uid="{00000000-0005-0000-0000-000090670000}"/>
    <cellStyle name="Normal 55 2 2 8" xfId="6390" xr:uid="{00000000-0005-0000-0000-0000F9180000}"/>
    <cellStyle name="Normal 55 2 2 8 3" xfId="21492" xr:uid="{00000000-0005-0000-0000-0000F7530000}"/>
    <cellStyle name="Normal 55 2 3" xfId="1417" xr:uid="{00000000-0005-0000-0000-00008C050000}"/>
    <cellStyle name="Normal 55 2 3 2" xfId="1838" xr:uid="{00000000-0005-0000-0000-000031070000}"/>
    <cellStyle name="Normal 55 2 3 2 2" xfId="2677" xr:uid="{00000000-0005-0000-0000-0000780A0000}"/>
    <cellStyle name="Normal 55 2 3 2 2 2" xfId="4367" xr:uid="{00000000-0005-0000-0000-000012110000}"/>
    <cellStyle name="Normal 55 2 3 2 2 2 2" xfId="14440" xr:uid="{00000000-0005-0000-0000-00006B380000}"/>
    <cellStyle name="Normal 55 2 3 2 2 2 2 3" xfId="29538" xr:uid="{00000000-0005-0000-0000-000065730000}"/>
    <cellStyle name="Normal 55 2 3 2 2 2 3" xfId="9420" xr:uid="{00000000-0005-0000-0000-0000CF240000}"/>
    <cellStyle name="Normal 55 2 3 2 2 2 3 3" xfId="24521" xr:uid="{00000000-0005-0000-0000-0000CC5F0000}"/>
    <cellStyle name="Normal 55 2 3 2 2 2 5" xfId="19508" xr:uid="{00000000-0005-0000-0000-0000374C0000}"/>
    <cellStyle name="Normal 55 2 3 2 2 3" xfId="6059" xr:uid="{00000000-0005-0000-0000-0000AE170000}"/>
    <cellStyle name="Normal 55 2 3 2 2 3 2" xfId="16111" xr:uid="{00000000-0005-0000-0000-0000F23E0000}"/>
    <cellStyle name="Normal 55 2 3 2 2 3 2 3" xfId="31209" xr:uid="{00000000-0005-0000-0000-0000EC790000}"/>
    <cellStyle name="Normal 55 2 3 2 2 3 3" xfId="11091" xr:uid="{00000000-0005-0000-0000-0000562B0000}"/>
    <cellStyle name="Normal 55 2 3 2 2 3 3 3" xfId="26192" xr:uid="{00000000-0005-0000-0000-000053660000}"/>
    <cellStyle name="Normal 55 2 3 2 2 3 5" xfId="21179" xr:uid="{00000000-0005-0000-0000-0000BE520000}"/>
    <cellStyle name="Normal 55 2 3 2 2 4" xfId="12769" xr:uid="{00000000-0005-0000-0000-0000E4310000}"/>
    <cellStyle name="Normal 55 2 3 2 2 4 3" xfId="27867" xr:uid="{00000000-0005-0000-0000-0000DE6C0000}"/>
    <cellStyle name="Normal 55 2 3 2 2 5" xfId="7748" xr:uid="{00000000-0005-0000-0000-0000471E0000}"/>
    <cellStyle name="Normal 55 2 3 2 2 5 3" xfId="22850" xr:uid="{00000000-0005-0000-0000-000045590000}"/>
    <cellStyle name="Normal 55 2 3 2 2 7" xfId="17837" xr:uid="{00000000-0005-0000-0000-0000B0450000}"/>
    <cellStyle name="Normal 55 2 3 2 3" xfId="3530" xr:uid="{00000000-0005-0000-0000-0000CD0D0000}"/>
    <cellStyle name="Normal 55 2 3 2 3 2" xfId="13604" xr:uid="{00000000-0005-0000-0000-000027350000}"/>
    <cellStyle name="Normal 55 2 3 2 3 2 3" xfId="28702" xr:uid="{00000000-0005-0000-0000-000021700000}"/>
    <cellStyle name="Normal 55 2 3 2 3 3" xfId="8584" xr:uid="{00000000-0005-0000-0000-00008B210000}"/>
    <cellStyle name="Normal 55 2 3 2 3 3 3" xfId="23685" xr:uid="{00000000-0005-0000-0000-0000885C0000}"/>
    <cellStyle name="Normal 55 2 3 2 3 5" xfId="18672" xr:uid="{00000000-0005-0000-0000-0000F3480000}"/>
    <cellStyle name="Normal 55 2 3 2 4" xfId="5223" xr:uid="{00000000-0005-0000-0000-00006A140000}"/>
    <cellStyle name="Normal 55 2 3 2 4 2" xfId="15275" xr:uid="{00000000-0005-0000-0000-0000AE3B0000}"/>
    <cellStyle name="Normal 55 2 3 2 4 2 3" xfId="30373" xr:uid="{00000000-0005-0000-0000-0000A8760000}"/>
    <cellStyle name="Normal 55 2 3 2 4 3" xfId="10255" xr:uid="{00000000-0005-0000-0000-000012280000}"/>
    <cellStyle name="Normal 55 2 3 2 4 3 3" xfId="25356" xr:uid="{00000000-0005-0000-0000-00000F630000}"/>
    <cellStyle name="Normal 55 2 3 2 4 5" xfId="20343" xr:uid="{00000000-0005-0000-0000-00007A4F0000}"/>
    <cellStyle name="Normal 55 2 3 2 5" xfId="11933" xr:uid="{00000000-0005-0000-0000-0000A02E0000}"/>
    <cellStyle name="Normal 55 2 3 2 5 3" xfId="27031" xr:uid="{00000000-0005-0000-0000-00009A690000}"/>
    <cellStyle name="Normal 55 2 3 2 6" xfId="6912" xr:uid="{00000000-0005-0000-0000-0000031B0000}"/>
    <cellStyle name="Normal 55 2 3 2 6 3" xfId="22014" xr:uid="{00000000-0005-0000-0000-000001560000}"/>
    <cellStyle name="Normal 55 2 3 2 8" xfId="17001" xr:uid="{00000000-0005-0000-0000-00006C420000}"/>
    <cellStyle name="Normal 55 2 3 3" xfId="2259" xr:uid="{00000000-0005-0000-0000-0000D6080000}"/>
    <cellStyle name="Normal 55 2 3 3 2" xfId="3949" xr:uid="{00000000-0005-0000-0000-0000700F0000}"/>
    <cellStyle name="Normal 55 2 3 3 2 2" xfId="14022" xr:uid="{00000000-0005-0000-0000-0000C9360000}"/>
    <cellStyle name="Normal 55 2 3 3 2 2 3" xfId="29120" xr:uid="{00000000-0005-0000-0000-0000C3710000}"/>
    <cellStyle name="Normal 55 2 3 3 2 3" xfId="9002" xr:uid="{00000000-0005-0000-0000-00002D230000}"/>
    <cellStyle name="Normal 55 2 3 3 2 3 3" xfId="24103" xr:uid="{00000000-0005-0000-0000-00002A5E0000}"/>
    <cellStyle name="Normal 55 2 3 3 2 5" xfId="19090" xr:uid="{00000000-0005-0000-0000-0000954A0000}"/>
    <cellStyle name="Normal 55 2 3 3 3" xfId="5641" xr:uid="{00000000-0005-0000-0000-00000C160000}"/>
    <cellStyle name="Normal 55 2 3 3 3 2" xfId="15693" xr:uid="{00000000-0005-0000-0000-0000503D0000}"/>
    <cellStyle name="Normal 55 2 3 3 3 2 3" xfId="30791" xr:uid="{00000000-0005-0000-0000-00004A780000}"/>
    <cellStyle name="Normal 55 2 3 3 3 3" xfId="10673" xr:uid="{00000000-0005-0000-0000-0000B4290000}"/>
    <cellStyle name="Normal 55 2 3 3 3 3 3" xfId="25774" xr:uid="{00000000-0005-0000-0000-0000B1640000}"/>
    <cellStyle name="Normal 55 2 3 3 3 5" xfId="20761" xr:uid="{00000000-0005-0000-0000-00001C510000}"/>
    <cellStyle name="Normal 55 2 3 3 4" xfId="12351" xr:uid="{00000000-0005-0000-0000-000042300000}"/>
    <cellStyle name="Normal 55 2 3 3 4 3" xfId="27449" xr:uid="{00000000-0005-0000-0000-00003C6B0000}"/>
    <cellStyle name="Normal 55 2 3 3 5" xfId="7330" xr:uid="{00000000-0005-0000-0000-0000A51C0000}"/>
    <cellStyle name="Normal 55 2 3 3 5 3" xfId="22432" xr:uid="{00000000-0005-0000-0000-0000A3570000}"/>
    <cellStyle name="Normal 55 2 3 3 7" xfId="17419" xr:uid="{00000000-0005-0000-0000-00000E440000}"/>
    <cellStyle name="Normal 55 2 3 4" xfId="3112" xr:uid="{00000000-0005-0000-0000-00002B0C0000}"/>
    <cellStyle name="Normal 55 2 3 4 2" xfId="13186" xr:uid="{00000000-0005-0000-0000-000085330000}"/>
    <cellStyle name="Normal 55 2 3 4 2 3" xfId="28284" xr:uid="{00000000-0005-0000-0000-00007F6E0000}"/>
    <cellStyle name="Normal 55 2 3 4 3" xfId="8166" xr:uid="{00000000-0005-0000-0000-0000E91F0000}"/>
    <cellStyle name="Normal 55 2 3 4 3 3" xfId="23267" xr:uid="{00000000-0005-0000-0000-0000E65A0000}"/>
    <cellStyle name="Normal 55 2 3 4 5" xfId="18254" xr:uid="{00000000-0005-0000-0000-000051470000}"/>
    <cellStyle name="Normal 55 2 3 5" xfId="4805" xr:uid="{00000000-0005-0000-0000-0000C8120000}"/>
    <cellStyle name="Normal 55 2 3 5 2" xfId="14857" xr:uid="{00000000-0005-0000-0000-00000C3A0000}"/>
    <cellStyle name="Normal 55 2 3 5 2 3" xfId="29955" xr:uid="{00000000-0005-0000-0000-000006750000}"/>
    <cellStyle name="Normal 55 2 3 5 3" xfId="9837" xr:uid="{00000000-0005-0000-0000-000070260000}"/>
    <cellStyle name="Normal 55 2 3 5 3 3" xfId="24938" xr:uid="{00000000-0005-0000-0000-00006D610000}"/>
    <cellStyle name="Normal 55 2 3 5 5" xfId="19925" xr:uid="{00000000-0005-0000-0000-0000D84D0000}"/>
    <cellStyle name="Normal 55 2 3 6" xfId="11515" xr:uid="{00000000-0005-0000-0000-0000FE2C0000}"/>
    <cellStyle name="Normal 55 2 3 6 3" xfId="26613" xr:uid="{00000000-0005-0000-0000-0000F8670000}"/>
    <cellStyle name="Normal 55 2 3 7" xfId="6494" xr:uid="{00000000-0005-0000-0000-000061190000}"/>
    <cellStyle name="Normal 55 2 3 7 3" xfId="21596" xr:uid="{00000000-0005-0000-0000-00005F540000}"/>
    <cellStyle name="Normal 55 2 3 9" xfId="16583" xr:uid="{00000000-0005-0000-0000-0000CA400000}"/>
    <cellStyle name="Normal 55 2 4" xfId="1630" xr:uid="{00000000-0005-0000-0000-000061060000}"/>
    <cellStyle name="Normal 55 2 4 2" xfId="2469" xr:uid="{00000000-0005-0000-0000-0000A8090000}"/>
    <cellStyle name="Normal 55 2 4 2 2" xfId="4159" xr:uid="{00000000-0005-0000-0000-000042100000}"/>
    <cellStyle name="Normal 55 2 4 2 2 2" xfId="14232" xr:uid="{00000000-0005-0000-0000-00009B370000}"/>
    <cellStyle name="Normal 55 2 4 2 2 2 3" xfId="29330" xr:uid="{00000000-0005-0000-0000-000095720000}"/>
    <cellStyle name="Normal 55 2 4 2 2 3" xfId="9212" xr:uid="{00000000-0005-0000-0000-0000FF230000}"/>
    <cellStyle name="Normal 55 2 4 2 2 3 3" xfId="24313" xr:uid="{00000000-0005-0000-0000-0000FC5E0000}"/>
    <cellStyle name="Normal 55 2 4 2 2 5" xfId="19300" xr:uid="{00000000-0005-0000-0000-0000674B0000}"/>
    <cellStyle name="Normal 55 2 4 2 3" xfId="5851" xr:uid="{00000000-0005-0000-0000-0000DE160000}"/>
    <cellStyle name="Normal 55 2 4 2 3 2" xfId="15903" xr:uid="{00000000-0005-0000-0000-0000223E0000}"/>
    <cellStyle name="Normal 55 2 4 2 3 2 3" xfId="31001" xr:uid="{00000000-0005-0000-0000-00001C790000}"/>
    <cellStyle name="Normal 55 2 4 2 3 3" xfId="10883" xr:uid="{00000000-0005-0000-0000-0000862A0000}"/>
    <cellStyle name="Normal 55 2 4 2 3 3 3" xfId="25984" xr:uid="{00000000-0005-0000-0000-000083650000}"/>
    <cellStyle name="Normal 55 2 4 2 3 5" xfId="20971" xr:uid="{00000000-0005-0000-0000-0000EE510000}"/>
    <cellStyle name="Normal 55 2 4 2 4" xfId="12561" xr:uid="{00000000-0005-0000-0000-000014310000}"/>
    <cellStyle name="Normal 55 2 4 2 4 3" xfId="27659" xr:uid="{00000000-0005-0000-0000-00000E6C0000}"/>
    <cellStyle name="Normal 55 2 4 2 5" xfId="7540" xr:uid="{00000000-0005-0000-0000-0000771D0000}"/>
    <cellStyle name="Normal 55 2 4 2 5 3" xfId="22642" xr:uid="{00000000-0005-0000-0000-000075580000}"/>
    <cellStyle name="Normal 55 2 4 2 7" xfId="17629" xr:uid="{00000000-0005-0000-0000-0000E0440000}"/>
    <cellStyle name="Normal 55 2 4 3" xfId="3322" xr:uid="{00000000-0005-0000-0000-0000FD0C0000}"/>
    <cellStyle name="Normal 55 2 4 3 2" xfId="13396" xr:uid="{00000000-0005-0000-0000-000057340000}"/>
    <cellStyle name="Normal 55 2 4 3 2 3" xfId="28494" xr:uid="{00000000-0005-0000-0000-0000516F0000}"/>
    <cellStyle name="Normal 55 2 4 3 3" xfId="8376" xr:uid="{00000000-0005-0000-0000-0000BB200000}"/>
    <cellStyle name="Normal 55 2 4 3 3 3" xfId="23477" xr:uid="{00000000-0005-0000-0000-0000B85B0000}"/>
    <cellStyle name="Normal 55 2 4 3 5" xfId="18464" xr:uid="{00000000-0005-0000-0000-000023480000}"/>
    <cellStyle name="Normal 55 2 4 4" xfId="5015" xr:uid="{00000000-0005-0000-0000-00009A130000}"/>
    <cellStyle name="Normal 55 2 4 4 2" xfId="15067" xr:uid="{00000000-0005-0000-0000-0000DE3A0000}"/>
    <cellStyle name="Normal 55 2 4 4 2 3" xfId="30165" xr:uid="{00000000-0005-0000-0000-0000D8750000}"/>
    <cellStyle name="Normal 55 2 4 4 3" xfId="10047" xr:uid="{00000000-0005-0000-0000-000042270000}"/>
    <cellStyle name="Normal 55 2 4 4 3 3" xfId="25148" xr:uid="{00000000-0005-0000-0000-00003F620000}"/>
    <cellStyle name="Normal 55 2 4 4 5" xfId="20135" xr:uid="{00000000-0005-0000-0000-0000AA4E0000}"/>
    <cellStyle name="Normal 55 2 4 5" xfId="11725" xr:uid="{00000000-0005-0000-0000-0000D02D0000}"/>
    <cellStyle name="Normal 55 2 4 5 3" xfId="26823" xr:uid="{00000000-0005-0000-0000-0000CA680000}"/>
    <cellStyle name="Normal 55 2 4 6" xfId="6704" xr:uid="{00000000-0005-0000-0000-0000331A0000}"/>
    <cellStyle name="Normal 55 2 4 6 3" xfId="21806" xr:uid="{00000000-0005-0000-0000-000031550000}"/>
    <cellStyle name="Normal 55 2 4 8" xfId="16793" xr:uid="{00000000-0005-0000-0000-00009C410000}"/>
    <cellStyle name="Normal 55 2 5" xfId="2051" xr:uid="{00000000-0005-0000-0000-000006080000}"/>
    <cellStyle name="Normal 55 2 5 2" xfId="3741" xr:uid="{00000000-0005-0000-0000-0000A00E0000}"/>
    <cellStyle name="Normal 55 2 5 2 2" xfId="13814" xr:uid="{00000000-0005-0000-0000-0000F9350000}"/>
    <cellStyle name="Normal 55 2 5 2 2 3" xfId="28912" xr:uid="{00000000-0005-0000-0000-0000F3700000}"/>
    <cellStyle name="Normal 55 2 5 2 3" xfId="8794" xr:uid="{00000000-0005-0000-0000-00005D220000}"/>
    <cellStyle name="Normal 55 2 5 2 3 3" xfId="23895" xr:uid="{00000000-0005-0000-0000-00005A5D0000}"/>
    <cellStyle name="Normal 55 2 5 2 5" xfId="18882" xr:uid="{00000000-0005-0000-0000-0000C5490000}"/>
    <cellStyle name="Normal 55 2 5 3" xfId="5433" xr:uid="{00000000-0005-0000-0000-00003C150000}"/>
    <cellStyle name="Normal 55 2 5 3 2" xfId="15485" xr:uid="{00000000-0005-0000-0000-0000803C0000}"/>
    <cellStyle name="Normal 55 2 5 3 2 3" xfId="30583" xr:uid="{00000000-0005-0000-0000-00007A770000}"/>
    <cellStyle name="Normal 55 2 5 3 3" xfId="10465" xr:uid="{00000000-0005-0000-0000-0000E4280000}"/>
    <cellStyle name="Normal 55 2 5 3 3 3" xfId="25566" xr:uid="{00000000-0005-0000-0000-0000E1630000}"/>
    <cellStyle name="Normal 55 2 5 3 5" xfId="20553" xr:uid="{00000000-0005-0000-0000-00004C500000}"/>
    <cellStyle name="Normal 55 2 5 4" xfId="12143" xr:uid="{00000000-0005-0000-0000-0000722F0000}"/>
    <cellStyle name="Normal 55 2 5 4 3" xfId="27241" xr:uid="{00000000-0005-0000-0000-00006C6A0000}"/>
    <cellStyle name="Normal 55 2 5 5" xfId="7122" xr:uid="{00000000-0005-0000-0000-0000D51B0000}"/>
    <cellStyle name="Normal 55 2 5 5 3" xfId="22224" xr:uid="{00000000-0005-0000-0000-0000D3560000}"/>
    <cellStyle name="Normal 55 2 5 7" xfId="17211" xr:uid="{00000000-0005-0000-0000-00003E430000}"/>
    <cellStyle name="Normal 55 2 6" xfId="2904" xr:uid="{00000000-0005-0000-0000-00005B0B0000}"/>
    <cellStyle name="Normal 55 2 6 2" xfId="12978" xr:uid="{00000000-0005-0000-0000-0000B5320000}"/>
    <cellStyle name="Normal 55 2 6 2 3" xfId="28076" xr:uid="{00000000-0005-0000-0000-0000AF6D0000}"/>
    <cellStyle name="Normal 55 2 6 3" xfId="7958" xr:uid="{00000000-0005-0000-0000-0000191F0000}"/>
    <cellStyle name="Normal 55 2 6 3 3" xfId="23059" xr:uid="{00000000-0005-0000-0000-0000165A0000}"/>
    <cellStyle name="Normal 55 2 6 5" xfId="18046" xr:uid="{00000000-0005-0000-0000-000081460000}"/>
    <cellStyle name="Normal 55 2 7" xfId="4597" xr:uid="{00000000-0005-0000-0000-0000F8110000}"/>
    <cellStyle name="Normal 55 2 7 2" xfId="14649" xr:uid="{00000000-0005-0000-0000-00003C390000}"/>
    <cellStyle name="Normal 55 2 7 2 3" xfId="29747" xr:uid="{00000000-0005-0000-0000-000036740000}"/>
    <cellStyle name="Normal 55 2 7 3" xfId="9629" xr:uid="{00000000-0005-0000-0000-0000A0250000}"/>
    <cellStyle name="Normal 55 2 7 3 3" xfId="24730" xr:uid="{00000000-0005-0000-0000-00009D600000}"/>
    <cellStyle name="Normal 55 2 7 5" xfId="19717" xr:uid="{00000000-0005-0000-0000-0000084D0000}"/>
    <cellStyle name="Normal 55 2 8" xfId="11307" xr:uid="{00000000-0005-0000-0000-00002E2C0000}"/>
    <cellStyle name="Normal 55 2 8 3" xfId="26405" xr:uid="{00000000-0005-0000-0000-000028670000}"/>
    <cellStyle name="Normal 55 2 9" xfId="6286" xr:uid="{00000000-0005-0000-0000-000091180000}"/>
    <cellStyle name="Normal 55 2 9 3" xfId="21388" xr:uid="{00000000-0005-0000-0000-00008F530000}"/>
    <cellStyle name="Normal 55 3" xfId="1250" xr:uid="{00000000-0005-0000-0000-0000E5040000}"/>
    <cellStyle name="Normal 55 3 10" xfId="16427" xr:uid="{00000000-0005-0000-0000-00002E400000}"/>
    <cellStyle name="Normal 55 3 2" xfId="1469" xr:uid="{00000000-0005-0000-0000-0000C0050000}"/>
    <cellStyle name="Normal 55 3 2 2" xfId="1890" xr:uid="{00000000-0005-0000-0000-000065070000}"/>
    <cellStyle name="Normal 55 3 2 2 2" xfId="2729" xr:uid="{00000000-0005-0000-0000-0000AC0A0000}"/>
    <cellStyle name="Normal 55 3 2 2 2 2" xfId="4419" xr:uid="{00000000-0005-0000-0000-000046110000}"/>
    <cellStyle name="Normal 55 3 2 2 2 2 2" xfId="14492" xr:uid="{00000000-0005-0000-0000-00009F380000}"/>
    <cellStyle name="Normal 55 3 2 2 2 2 2 3" xfId="29590" xr:uid="{00000000-0005-0000-0000-000099730000}"/>
    <cellStyle name="Normal 55 3 2 2 2 2 3" xfId="9472" xr:uid="{00000000-0005-0000-0000-000003250000}"/>
    <cellStyle name="Normal 55 3 2 2 2 2 3 3" xfId="24573" xr:uid="{00000000-0005-0000-0000-000000600000}"/>
    <cellStyle name="Normal 55 3 2 2 2 2 5" xfId="19560" xr:uid="{00000000-0005-0000-0000-00006B4C0000}"/>
    <cellStyle name="Normal 55 3 2 2 2 3" xfId="6111" xr:uid="{00000000-0005-0000-0000-0000E2170000}"/>
    <cellStyle name="Normal 55 3 2 2 2 3 2" xfId="16163" xr:uid="{00000000-0005-0000-0000-0000263F0000}"/>
    <cellStyle name="Normal 55 3 2 2 2 3 2 3" xfId="31261" xr:uid="{00000000-0005-0000-0000-0000207A0000}"/>
    <cellStyle name="Normal 55 3 2 2 2 3 3" xfId="11143" xr:uid="{00000000-0005-0000-0000-00008A2B0000}"/>
    <cellStyle name="Normal 55 3 2 2 2 3 3 3" xfId="26244" xr:uid="{00000000-0005-0000-0000-000087660000}"/>
    <cellStyle name="Normal 55 3 2 2 2 3 5" xfId="21231" xr:uid="{00000000-0005-0000-0000-0000F2520000}"/>
    <cellStyle name="Normal 55 3 2 2 2 4" xfId="12821" xr:uid="{00000000-0005-0000-0000-000018320000}"/>
    <cellStyle name="Normal 55 3 2 2 2 4 3" xfId="27919" xr:uid="{00000000-0005-0000-0000-0000126D0000}"/>
    <cellStyle name="Normal 55 3 2 2 2 5" xfId="7800" xr:uid="{00000000-0005-0000-0000-00007B1E0000}"/>
    <cellStyle name="Normal 55 3 2 2 2 5 3" xfId="22902" xr:uid="{00000000-0005-0000-0000-000079590000}"/>
    <cellStyle name="Normal 55 3 2 2 2 7" xfId="17889" xr:uid="{00000000-0005-0000-0000-0000E4450000}"/>
    <cellStyle name="Normal 55 3 2 2 3" xfId="3582" xr:uid="{00000000-0005-0000-0000-0000010E0000}"/>
    <cellStyle name="Normal 55 3 2 2 3 2" xfId="13656" xr:uid="{00000000-0005-0000-0000-00005B350000}"/>
    <cellStyle name="Normal 55 3 2 2 3 2 3" xfId="28754" xr:uid="{00000000-0005-0000-0000-000055700000}"/>
    <cellStyle name="Normal 55 3 2 2 3 3" xfId="8636" xr:uid="{00000000-0005-0000-0000-0000BF210000}"/>
    <cellStyle name="Normal 55 3 2 2 3 3 3" xfId="23737" xr:uid="{00000000-0005-0000-0000-0000BC5C0000}"/>
    <cellStyle name="Normal 55 3 2 2 3 5" xfId="18724" xr:uid="{00000000-0005-0000-0000-000027490000}"/>
    <cellStyle name="Normal 55 3 2 2 4" xfId="5275" xr:uid="{00000000-0005-0000-0000-00009E140000}"/>
    <cellStyle name="Normal 55 3 2 2 4 2" xfId="15327" xr:uid="{00000000-0005-0000-0000-0000E23B0000}"/>
    <cellStyle name="Normal 55 3 2 2 4 2 3" xfId="30425" xr:uid="{00000000-0005-0000-0000-0000DC760000}"/>
    <cellStyle name="Normal 55 3 2 2 4 3" xfId="10307" xr:uid="{00000000-0005-0000-0000-000046280000}"/>
    <cellStyle name="Normal 55 3 2 2 4 3 3" xfId="25408" xr:uid="{00000000-0005-0000-0000-000043630000}"/>
    <cellStyle name="Normal 55 3 2 2 4 5" xfId="20395" xr:uid="{00000000-0005-0000-0000-0000AE4F0000}"/>
    <cellStyle name="Normal 55 3 2 2 5" xfId="11985" xr:uid="{00000000-0005-0000-0000-0000D42E0000}"/>
    <cellStyle name="Normal 55 3 2 2 5 3" xfId="27083" xr:uid="{00000000-0005-0000-0000-0000CE690000}"/>
    <cellStyle name="Normal 55 3 2 2 6" xfId="6964" xr:uid="{00000000-0005-0000-0000-0000371B0000}"/>
    <cellStyle name="Normal 55 3 2 2 6 3" xfId="22066" xr:uid="{00000000-0005-0000-0000-000035560000}"/>
    <cellStyle name="Normal 55 3 2 2 8" xfId="17053" xr:uid="{00000000-0005-0000-0000-0000A0420000}"/>
    <cellStyle name="Normal 55 3 2 3" xfId="2311" xr:uid="{00000000-0005-0000-0000-00000A090000}"/>
    <cellStyle name="Normal 55 3 2 3 2" xfId="4001" xr:uid="{00000000-0005-0000-0000-0000A40F0000}"/>
    <cellStyle name="Normal 55 3 2 3 2 2" xfId="14074" xr:uid="{00000000-0005-0000-0000-0000FD360000}"/>
    <cellStyle name="Normal 55 3 2 3 2 2 3" xfId="29172" xr:uid="{00000000-0005-0000-0000-0000F7710000}"/>
    <cellStyle name="Normal 55 3 2 3 2 3" xfId="9054" xr:uid="{00000000-0005-0000-0000-000061230000}"/>
    <cellStyle name="Normal 55 3 2 3 2 3 3" xfId="24155" xr:uid="{00000000-0005-0000-0000-00005E5E0000}"/>
    <cellStyle name="Normal 55 3 2 3 2 5" xfId="19142" xr:uid="{00000000-0005-0000-0000-0000C94A0000}"/>
    <cellStyle name="Normal 55 3 2 3 3" xfId="5693" xr:uid="{00000000-0005-0000-0000-000040160000}"/>
    <cellStyle name="Normal 55 3 2 3 3 2" xfId="15745" xr:uid="{00000000-0005-0000-0000-0000843D0000}"/>
    <cellStyle name="Normal 55 3 2 3 3 2 3" xfId="30843" xr:uid="{00000000-0005-0000-0000-00007E780000}"/>
    <cellStyle name="Normal 55 3 2 3 3 3" xfId="10725" xr:uid="{00000000-0005-0000-0000-0000E8290000}"/>
    <cellStyle name="Normal 55 3 2 3 3 3 3" xfId="25826" xr:uid="{00000000-0005-0000-0000-0000E5640000}"/>
    <cellStyle name="Normal 55 3 2 3 3 5" xfId="20813" xr:uid="{00000000-0005-0000-0000-000050510000}"/>
    <cellStyle name="Normal 55 3 2 3 4" xfId="12403" xr:uid="{00000000-0005-0000-0000-000076300000}"/>
    <cellStyle name="Normal 55 3 2 3 4 3" xfId="27501" xr:uid="{00000000-0005-0000-0000-0000706B0000}"/>
    <cellStyle name="Normal 55 3 2 3 5" xfId="7382" xr:uid="{00000000-0005-0000-0000-0000D91C0000}"/>
    <cellStyle name="Normal 55 3 2 3 5 3" xfId="22484" xr:uid="{00000000-0005-0000-0000-0000D7570000}"/>
    <cellStyle name="Normal 55 3 2 3 7" xfId="17471" xr:uid="{00000000-0005-0000-0000-000042440000}"/>
    <cellStyle name="Normal 55 3 2 4" xfId="3164" xr:uid="{00000000-0005-0000-0000-00005F0C0000}"/>
    <cellStyle name="Normal 55 3 2 4 2" xfId="13238" xr:uid="{00000000-0005-0000-0000-0000B9330000}"/>
    <cellStyle name="Normal 55 3 2 4 2 3" xfId="28336" xr:uid="{00000000-0005-0000-0000-0000B36E0000}"/>
    <cellStyle name="Normal 55 3 2 4 3" xfId="8218" xr:uid="{00000000-0005-0000-0000-00001D200000}"/>
    <cellStyle name="Normal 55 3 2 4 3 3" xfId="23319" xr:uid="{00000000-0005-0000-0000-00001A5B0000}"/>
    <cellStyle name="Normal 55 3 2 4 5" xfId="18306" xr:uid="{00000000-0005-0000-0000-000085470000}"/>
    <cellStyle name="Normal 55 3 2 5" xfId="4857" xr:uid="{00000000-0005-0000-0000-0000FC120000}"/>
    <cellStyle name="Normal 55 3 2 5 2" xfId="14909" xr:uid="{00000000-0005-0000-0000-0000403A0000}"/>
    <cellStyle name="Normal 55 3 2 5 2 3" xfId="30007" xr:uid="{00000000-0005-0000-0000-00003A750000}"/>
    <cellStyle name="Normal 55 3 2 5 3" xfId="9889" xr:uid="{00000000-0005-0000-0000-0000A4260000}"/>
    <cellStyle name="Normal 55 3 2 5 3 3" xfId="24990" xr:uid="{00000000-0005-0000-0000-0000A1610000}"/>
    <cellStyle name="Normal 55 3 2 5 5" xfId="19977" xr:uid="{00000000-0005-0000-0000-00000C4E0000}"/>
    <cellStyle name="Normal 55 3 2 6" xfId="11567" xr:uid="{00000000-0005-0000-0000-0000322D0000}"/>
    <cellStyle name="Normal 55 3 2 6 3" xfId="26665" xr:uid="{00000000-0005-0000-0000-00002C680000}"/>
    <cellStyle name="Normal 55 3 2 7" xfId="6546" xr:uid="{00000000-0005-0000-0000-000095190000}"/>
    <cellStyle name="Normal 55 3 2 7 3" xfId="21648" xr:uid="{00000000-0005-0000-0000-000093540000}"/>
    <cellStyle name="Normal 55 3 2 9" xfId="16635" xr:uid="{00000000-0005-0000-0000-0000FE400000}"/>
    <cellStyle name="Normal 55 3 3" xfId="1682" xr:uid="{00000000-0005-0000-0000-000095060000}"/>
    <cellStyle name="Normal 55 3 3 2" xfId="2521" xr:uid="{00000000-0005-0000-0000-0000DC090000}"/>
    <cellStyle name="Normal 55 3 3 2 2" xfId="4211" xr:uid="{00000000-0005-0000-0000-000076100000}"/>
    <cellStyle name="Normal 55 3 3 2 2 2" xfId="14284" xr:uid="{00000000-0005-0000-0000-0000CF370000}"/>
    <cellStyle name="Normal 55 3 3 2 2 2 3" xfId="29382" xr:uid="{00000000-0005-0000-0000-0000C9720000}"/>
    <cellStyle name="Normal 55 3 3 2 2 3" xfId="9264" xr:uid="{00000000-0005-0000-0000-000033240000}"/>
    <cellStyle name="Normal 55 3 3 2 2 3 3" xfId="24365" xr:uid="{00000000-0005-0000-0000-0000305F0000}"/>
    <cellStyle name="Normal 55 3 3 2 2 5" xfId="19352" xr:uid="{00000000-0005-0000-0000-00009B4B0000}"/>
    <cellStyle name="Normal 55 3 3 2 3" xfId="5903" xr:uid="{00000000-0005-0000-0000-000012170000}"/>
    <cellStyle name="Normal 55 3 3 2 3 2" xfId="15955" xr:uid="{00000000-0005-0000-0000-0000563E0000}"/>
    <cellStyle name="Normal 55 3 3 2 3 2 3" xfId="31053" xr:uid="{00000000-0005-0000-0000-000050790000}"/>
    <cellStyle name="Normal 55 3 3 2 3 3" xfId="10935" xr:uid="{00000000-0005-0000-0000-0000BA2A0000}"/>
    <cellStyle name="Normal 55 3 3 2 3 3 3" xfId="26036" xr:uid="{00000000-0005-0000-0000-0000B7650000}"/>
    <cellStyle name="Normal 55 3 3 2 3 5" xfId="21023" xr:uid="{00000000-0005-0000-0000-000022520000}"/>
    <cellStyle name="Normal 55 3 3 2 4" xfId="12613" xr:uid="{00000000-0005-0000-0000-000048310000}"/>
    <cellStyle name="Normal 55 3 3 2 4 3" xfId="27711" xr:uid="{00000000-0005-0000-0000-0000426C0000}"/>
    <cellStyle name="Normal 55 3 3 2 5" xfId="7592" xr:uid="{00000000-0005-0000-0000-0000AB1D0000}"/>
    <cellStyle name="Normal 55 3 3 2 5 3" xfId="22694" xr:uid="{00000000-0005-0000-0000-0000A9580000}"/>
    <cellStyle name="Normal 55 3 3 2 7" xfId="17681" xr:uid="{00000000-0005-0000-0000-000014450000}"/>
    <cellStyle name="Normal 55 3 3 3" xfId="3374" xr:uid="{00000000-0005-0000-0000-0000310D0000}"/>
    <cellStyle name="Normal 55 3 3 3 2" xfId="13448" xr:uid="{00000000-0005-0000-0000-00008B340000}"/>
    <cellStyle name="Normal 55 3 3 3 2 3" xfId="28546" xr:uid="{00000000-0005-0000-0000-0000856F0000}"/>
    <cellStyle name="Normal 55 3 3 3 3" xfId="8428" xr:uid="{00000000-0005-0000-0000-0000EF200000}"/>
    <cellStyle name="Normal 55 3 3 3 3 3" xfId="23529" xr:uid="{00000000-0005-0000-0000-0000EC5B0000}"/>
    <cellStyle name="Normal 55 3 3 3 5" xfId="18516" xr:uid="{00000000-0005-0000-0000-000057480000}"/>
    <cellStyle name="Normal 55 3 3 4" xfId="5067" xr:uid="{00000000-0005-0000-0000-0000CE130000}"/>
    <cellStyle name="Normal 55 3 3 4 2" xfId="15119" xr:uid="{00000000-0005-0000-0000-0000123B0000}"/>
    <cellStyle name="Normal 55 3 3 4 2 3" xfId="30217" xr:uid="{00000000-0005-0000-0000-00000C760000}"/>
    <cellStyle name="Normal 55 3 3 4 3" xfId="10099" xr:uid="{00000000-0005-0000-0000-000076270000}"/>
    <cellStyle name="Normal 55 3 3 4 3 3" xfId="25200" xr:uid="{00000000-0005-0000-0000-000073620000}"/>
    <cellStyle name="Normal 55 3 3 4 5" xfId="20187" xr:uid="{00000000-0005-0000-0000-0000DE4E0000}"/>
    <cellStyle name="Normal 55 3 3 5" xfId="11777" xr:uid="{00000000-0005-0000-0000-0000042E0000}"/>
    <cellStyle name="Normal 55 3 3 5 3" xfId="26875" xr:uid="{00000000-0005-0000-0000-0000FE680000}"/>
    <cellStyle name="Normal 55 3 3 6" xfId="6756" xr:uid="{00000000-0005-0000-0000-0000671A0000}"/>
    <cellStyle name="Normal 55 3 3 6 3" xfId="21858" xr:uid="{00000000-0005-0000-0000-000065550000}"/>
    <cellStyle name="Normal 55 3 3 8" xfId="16845" xr:uid="{00000000-0005-0000-0000-0000D0410000}"/>
    <cellStyle name="Normal 55 3 4" xfId="2103" xr:uid="{00000000-0005-0000-0000-00003A080000}"/>
    <cellStyle name="Normal 55 3 4 2" xfId="3793" xr:uid="{00000000-0005-0000-0000-0000D40E0000}"/>
    <cellStyle name="Normal 55 3 4 2 2" xfId="13866" xr:uid="{00000000-0005-0000-0000-00002D360000}"/>
    <cellStyle name="Normal 55 3 4 2 2 3" xfId="28964" xr:uid="{00000000-0005-0000-0000-000027710000}"/>
    <cellStyle name="Normal 55 3 4 2 3" xfId="8846" xr:uid="{00000000-0005-0000-0000-000091220000}"/>
    <cellStyle name="Normal 55 3 4 2 3 3" xfId="23947" xr:uid="{00000000-0005-0000-0000-00008E5D0000}"/>
    <cellStyle name="Normal 55 3 4 2 5" xfId="18934" xr:uid="{00000000-0005-0000-0000-0000F9490000}"/>
    <cellStyle name="Normal 55 3 4 3" xfId="5485" xr:uid="{00000000-0005-0000-0000-000070150000}"/>
    <cellStyle name="Normal 55 3 4 3 2" xfId="15537" xr:uid="{00000000-0005-0000-0000-0000B43C0000}"/>
    <cellStyle name="Normal 55 3 4 3 2 3" xfId="30635" xr:uid="{00000000-0005-0000-0000-0000AE770000}"/>
    <cellStyle name="Normal 55 3 4 3 3" xfId="10517" xr:uid="{00000000-0005-0000-0000-000018290000}"/>
    <cellStyle name="Normal 55 3 4 3 3 3" xfId="25618" xr:uid="{00000000-0005-0000-0000-000015640000}"/>
    <cellStyle name="Normal 55 3 4 3 5" xfId="20605" xr:uid="{00000000-0005-0000-0000-000080500000}"/>
    <cellStyle name="Normal 55 3 4 4" xfId="12195" xr:uid="{00000000-0005-0000-0000-0000A62F0000}"/>
    <cellStyle name="Normal 55 3 4 4 3" xfId="27293" xr:uid="{00000000-0005-0000-0000-0000A06A0000}"/>
    <cellStyle name="Normal 55 3 4 5" xfId="7174" xr:uid="{00000000-0005-0000-0000-0000091C0000}"/>
    <cellStyle name="Normal 55 3 4 5 3" xfId="22276" xr:uid="{00000000-0005-0000-0000-000007570000}"/>
    <cellStyle name="Normal 55 3 4 7" xfId="17263" xr:uid="{00000000-0005-0000-0000-000072430000}"/>
    <cellStyle name="Normal 55 3 5" xfId="2956" xr:uid="{00000000-0005-0000-0000-00008F0B0000}"/>
    <cellStyle name="Normal 55 3 5 2" xfId="13030" xr:uid="{00000000-0005-0000-0000-0000E9320000}"/>
    <cellStyle name="Normal 55 3 5 2 3" xfId="28128" xr:uid="{00000000-0005-0000-0000-0000E36D0000}"/>
    <cellStyle name="Normal 55 3 5 3" xfId="8010" xr:uid="{00000000-0005-0000-0000-00004D1F0000}"/>
    <cellStyle name="Normal 55 3 5 3 3" xfId="23111" xr:uid="{00000000-0005-0000-0000-00004A5A0000}"/>
    <cellStyle name="Normal 55 3 5 5" xfId="18098" xr:uid="{00000000-0005-0000-0000-0000B5460000}"/>
    <cellStyle name="Normal 55 3 6" xfId="4649" xr:uid="{00000000-0005-0000-0000-00002C120000}"/>
    <cellStyle name="Normal 55 3 6 2" xfId="14701" xr:uid="{00000000-0005-0000-0000-000070390000}"/>
    <cellStyle name="Normal 55 3 6 2 3" xfId="29799" xr:uid="{00000000-0005-0000-0000-00006A740000}"/>
    <cellStyle name="Normal 55 3 6 3" xfId="9681" xr:uid="{00000000-0005-0000-0000-0000D4250000}"/>
    <cellStyle name="Normal 55 3 6 3 3" xfId="24782" xr:uid="{00000000-0005-0000-0000-0000D1600000}"/>
    <cellStyle name="Normal 55 3 6 5" xfId="19769" xr:uid="{00000000-0005-0000-0000-00003C4D0000}"/>
    <cellStyle name="Normal 55 3 7" xfId="11359" xr:uid="{00000000-0005-0000-0000-0000622C0000}"/>
    <cellStyle name="Normal 55 3 7 3" xfId="26457" xr:uid="{00000000-0005-0000-0000-00005C670000}"/>
    <cellStyle name="Normal 55 3 8" xfId="6338" xr:uid="{00000000-0005-0000-0000-0000C5180000}"/>
    <cellStyle name="Normal 55 3 8 3" xfId="21440" xr:uid="{00000000-0005-0000-0000-0000C3530000}"/>
    <cellStyle name="Normal 55 4" xfId="1363" xr:uid="{00000000-0005-0000-0000-000056050000}"/>
    <cellStyle name="Normal 55 4 2" xfId="1786" xr:uid="{00000000-0005-0000-0000-0000FD060000}"/>
    <cellStyle name="Normal 55 4 2 2" xfId="2625" xr:uid="{00000000-0005-0000-0000-0000440A0000}"/>
    <cellStyle name="Normal 55 4 2 2 2" xfId="4315" xr:uid="{00000000-0005-0000-0000-0000DE100000}"/>
    <cellStyle name="Normal 55 4 2 2 2 2" xfId="14388" xr:uid="{00000000-0005-0000-0000-000037380000}"/>
    <cellStyle name="Normal 55 4 2 2 2 2 3" xfId="29486" xr:uid="{00000000-0005-0000-0000-000031730000}"/>
    <cellStyle name="Normal 55 4 2 2 2 3" xfId="9368" xr:uid="{00000000-0005-0000-0000-00009B240000}"/>
    <cellStyle name="Normal 55 4 2 2 2 3 3" xfId="24469" xr:uid="{00000000-0005-0000-0000-0000985F0000}"/>
    <cellStyle name="Normal 55 4 2 2 2 5" xfId="19456" xr:uid="{00000000-0005-0000-0000-0000034C0000}"/>
    <cellStyle name="Normal 55 4 2 2 3" xfId="6007" xr:uid="{00000000-0005-0000-0000-00007A170000}"/>
    <cellStyle name="Normal 55 4 2 2 3 2" xfId="16059" xr:uid="{00000000-0005-0000-0000-0000BE3E0000}"/>
    <cellStyle name="Normal 55 4 2 2 3 2 3" xfId="31157" xr:uid="{00000000-0005-0000-0000-0000B8790000}"/>
    <cellStyle name="Normal 55 4 2 2 3 3" xfId="11039" xr:uid="{00000000-0005-0000-0000-0000222B0000}"/>
    <cellStyle name="Normal 55 4 2 2 3 3 3" xfId="26140" xr:uid="{00000000-0005-0000-0000-00001F660000}"/>
    <cellStyle name="Normal 55 4 2 2 3 5" xfId="21127" xr:uid="{00000000-0005-0000-0000-00008A520000}"/>
    <cellStyle name="Normal 55 4 2 2 4" xfId="12717" xr:uid="{00000000-0005-0000-0000-0000B0310000}"/>
    <cellStyle name="Normal 55 4 2 2 4 3" xfId="27815" xr:uid="{00000000-0005-0000-0000-0000AA6C0000}"/>
    <cellStyle name="Normal 55 4 2 2 5" xfId="7696" xr:uid="{00000000-0005-0000-0000-0000131E0000}"/>
    <cellStyle name="Normal 55 4 2 2 5 3" xfId="22798" xr:uid="{00000000-0005-0000-0000-000011590000}"/>
    <cellStyle name="Normal 55 4 2 2 7" xfId="17785" xr:uid="{00000000-0005-0000-0000-00007C450000}"/>
    <cellStyle name="Normal 55 4 2 3" xfId="3478" xr:uid="{00000000-0005-0000-0000-0000990D0000}"/>
    <cellStyle name="Normal 55 4 2 3 2" xfId="13552" xr:uid="{00000000-0005-0000-0000-0000F3340000}"/>
    <cellStyle name="Normal 55 4 2 3 2 3" xfId="28650" xr:uid="{00000000-0005-0000-0000-0000ED6F0000}"/>
    <cellStyle name="Normal 55 4 2 3 3" xfId="8532" xr:uid="{00000000-0005-0000-0000-000057210000}"/>
    <cellStyle name="Normal 55 4 2 3 3 3" xfId="23633" xr:uid="{00000000-0005-0000-0000-0000545C0000}"/>
    <cellStyle name="Normal 55 4 2 3 5" xfId="18620" xr:uid="{00000000-0005-0000-0000-0000BF480000}"/>
    <cellStyle name="Normal 55 4 2 4" xfId="5171" xr:uid="{00000000-0005-0000-0000-000036140000}"/>
    <cellStyle name="Normal 55 4 2 4 2" xfId="15223" xr:uid="{00000000-0005-0000-0000-00007A3B0000}"/>
    <cellStyle name="Normal 55 4 2 4 2 3" xfId="30321" xr:uid="{00000000-0005-0000-0000-000074760000}"/>
    <cellStyle name="Normal 55 4 2 4 3" xfId="10203" xr:uid="{00000000-0005-0000-0000-0000DE270000}"/>
    <cellStyle name="Normal 55 4 2 4 3 3" xfId="25304" xr:uid="{00000000-0005-0000-0000-0000DB620000}"/>
    <cellStyle name="Normal 55 4 2 4 5" xfId="20291" xr:uid="{00000000-0005-0000-0000-0000464F0000}"/>
    <cellStyle name="Normal 55 4 2 5" xfId="11881" xr:uid="{00000000-0005-0000-0000-00006C2E0000}"/>
    <cellStyle name="Normal 55 4 2 5 3" xfId="26979" xr:uid="{00000000-0005-0000-0000-000066690000}"/>
    <cellStyle name="Normal 55 4 2 6" xfId="6860" xr:uid="{00000000-0005-0000-0000-0000CF1A0000}"/>
    <cellStyle name="Normal 55 4 2 6 3" xfId="21962" xr:uid="{00000000-0005-0000-0000-0000CD550000}"/>
    <cellStyle name="Normal 55 4 2 8" xfId="16949" xr:uid="{00000000-0005-0000-0000-000038420000}"/>
    <cellStyle name="Normal 55 4 3" xfId="2207" xr:uid="{00000000-0005-0000-0000-0000A2080000}"/>
    <cellStyle name="Normal 55 4 3 2" xfId="3897" xr:uid="{00000000-0005-0000-0000-00003C0F0000}"/>
    <cellStyle name="Normal 55 4 3 2 2" xfId="13970" xr:uid="{00000000-0005-0000-0000-000095360000}"/>
    <cellStyle name="Normal 55 4 3 2 2 3" xfId="29068" xr:uid="{00000000-0005-0000-0000-00008F710000}"/>
    <cellStyle name="Normal 55 4 3 2 3" xfId="8950" xr:uid="{00000000-0005-0000-0000-0000F9220000}"/>
    <cellStyle name="Normal 55 4 3 2 3 3" xfId="24051" xr:uid="{00000000-0005-0000-0000-0000F65D0000}"/>
    <cellStyle name="Normal 55 4 3 2 5" xfId="19038" xr:uid="{00000000-0005-0000-0000-0000614A0000}"/>
    <cellStyle name="Normal 55 4 3 3" xfId="5589" xr:uid="{00000000-0005-0000-0000-0000D8150000}"/>
    <cellStyle name="Normal 55 4 3 3 2" xfId="15641" xr:uid="{00000000-0005-0000-0000-00001C3D0000}"/>
    <cellStyle name="Normal 55 4 3 3 2 3" xfId="30739" xr:uid="{00000000-0005-0000-0000-000016780000}"/>
    <cellStyle name="Normal 55 4 3 3 3" xfId="10621" xr:uid="{00000000-0005-0000-0000-000080290000}"/>
    <cellStyle name="Normal 55 4 3 3 3 3" xfId="25722" xr:uid="{00000000-0005-0000-0000-00007D640000}"/>
    <cellStyle name="Normal 55 4 3 3 5" xfId="20709" xr:uid="{00000000-0005-0000-0000-0000E8500000}"/>
    <cellStyle name="Normal 55 4 3 4" xfId="12299" xr:uid="{00000000-0005-0000-0000-00000E300000}"/>
    <cellStyle name="Normal 55 4 3 4 3" xfId="27397" xr:uid="{00000000-0005-0000-0000-0000086B0000}"/>
    <cellStyle name="Normal 55 4 3 5" xfId="7278" xr:uid="{00000000-0005-0000-0000-0000711C0000}"/>
    <cellStyle name="Normal 55 4 3 5 3" xfId="22380" xr:uid="{00000000-0005-0000-0000-00006F570000}"/>
    <cellStyle name="Normal 55 4 3 7" xfId="17367" xr:uid="{00000000-0005-0000-0000-0000DA430000}"/>
    <cellStyle name="Normal 55 4 4" xfId="3060" xr:uid="{00000000-0005-0000-0000-0000F70B0000}"/>
    <cellStyle name="Normal 55 4 4 2" xfId="13134" xr:uid="{00000000-0005-0000-0000-000051330000}"/>
    <cellStyle name="Normal 55 4 4 2 3" xfId="28232" xr:uid="{00000000-0005-0000-0000-00004B6E0000}"/>
    <cellStyle name="Normal 55 4 4 3" xfId="8114" xr:uid="{00000000-0005-0000-0000-0000B51F0000}"/>
    <cellStyle name="Normal 55 4 4 3 3" xfId="23215" xr:uid="{00000000-0005-0000-0000-0000B25A0000}"/>
    <cellStyle name="Normal 55 4 4 5" xfId="18202" xr:uid="{00000000-0005-0000-0000-00001D470000}"/>
    <cellStyle name="Normal 55 4 5" xfId="4753" xr:uid="{00000000-0005-0000-0000-000094120000}"/>
    <cellStyle name="Normal 55 4 5 2" xfId="14805" xr:uid="{00000000-0005-0000-0000-0000D8390000}"/>
    <cellStyle name="Normal 55 4 5 2 3" xfId="29903" xr:uid="{00000000-0005-0000-0000-0000D2740000}"/>
    <cellStyle name="Normal 55 4 5 3" xfId="9785" xr:uid="{00000000-0005-0000-0000-00003C260000}"/>
    <cellStyle name="Normal 55 4 5 3 3" xfId="24886" xr:uid="{00000000-0005-0000-0000-000039610000}"/>
    <cellStyle name="Normal 55 4 5 5" xfId="19873" xr:uid="{00000000-0005-0000-0000-0000A44D0000}"/>
    <cellStyle name="Normal 55 4 6" xfId="11463" xr:uid="{00000000-0005-0000-0000-0000CA2C0000}"/>
    <cellStyle name="Normal 55 4 6 3" xfId="26561" xr:uid="{00000000-0005-0000-0000-0000C4670000}"/>
    <cellStyle name="Normal 55 4 7" xfId="6442" xr:uid="{00000000-0005-0000-0000-00002D190000}"/>
    <cellStyle name="Normal 55 4 7 3" xfId="21544" xr:uid="{00000000-0005-0000-0000-00002B540000}"/>
    <cellStyle name="Normal 55 4 9" xfId="16531" xr:uid="{00000000-0005-0000-0000-000096400000}"/>
    <cellStyle name="Normal 55 5" xfId="1576" xr:uid="{00000000-0005-0000-0000-00002B060000}"/>
    <cellStyle name="Normal 55 5 2" xfId="2417" xr:uid="{00000000-0005-0000-0000-000074090000}"/>
    <cellStyle name="Normal 55 5 2 2" xfId="4107" xr:uid="{00000000-0005-0000-0000-00000E100000}"/>
    <cellStyle name="Normal 55 5 2 2 2" xfId="14180" xr:uid="{00000000-0005-0000-0000-000067370000}"/>
    <cellStyle name="Normal 55 5 2 2 2 3" xfId="29278" xr:uid="{00000000-0005-0000-0000-000061720000}"/>
    <cellStyle name="Normal 55 5 2 2 3" xfId="9160" xr:uid="{00000000-0005-0000-0000-0000CB230000}"/>
    <cellStyle name="Normal 55 5 2 2 3 3" xfId="24261" xr:uid="{00000000-0005-0000-0000-0000C85E0000}"/>
    <cellStyle name="Normal 55 5 2 2 5" xfId="19248" xr:uid="{00000000-0005-0000-0000-0000334B0000}"/>
    <cellStyle name="Normal 55 5 2 3" xfId="5799" xr:uid="{00000000-0005-0000-0000-0000AA160000}"/>
    <cellStyle name="Normal 55 5 2 3 2" xfId="15851" xr:uid="{00000000-0005-0000-0000-0000EE3D0000}"/>
    <cellStyle name="Normal 55 5 2 3 2 3" xfId="30949" xr:uid="{00000000-0005-0000-0000-0000E8780000}"/>
    <cellStyle name="Normal 55 5 2 3 3" xfId="10831" xr:uid="{00000000-0005-0000-0000-0000522A0000}"/>
    <cellStyle name="Normal 55 5 2 3 3 3" xfId="25932" xr:uid="{00000000-0005-0000-0000-00004F650000}"/>
    <cellStyle name="Normal 55 5 2 3 5" xfId="20919" xr:uid="{00000000-0005-0000-0000-0000BA510000}"/>
    <cellStyle name="Normal 55 5 2 4" xfId="12509" xr:uid="{00000000-0005-0000-0000-0000E0300000}"/>
    <cellStyle name="Normal 55 5 2 4 3" xfId="27607" xr:uid="{00000000-0005-0000-0000-0000DA6B0000}"/>
    <cellStyle name="Normal 55 5 2 5" xfId="7488" xr:uid="{00000000-0005-0000-0000-0000431D0000}"/>
    <cellStyle name="Normal 55 5 2 5 3" xfId="22590" xr:uid="{00000000-0005-0000-0000-000041580000}"/>
    <cellStyle name="Normal 55 5 2 7" xfId="17577" xr:uid="{00000000-0005-0000-0000-0000AC440000}"/>
    <cellStyle name="Normal 55 5 3" xfId="3270" xr:uid="{00000000-0005-0000-0000-0000C90C0000}"/>
    <cellStyle name="Normal 55 5 3 2" xfId="13344" xr:uid="{00000000-0005-0000-0000-000023340000}"/>
    <cellStyle name="Normal 55 5 3 2 3" xfId="28442" xr:uid="{00000000-0005-0000-0000-00001D6F0000}"/>
    <cellStyle name="Normal 55 5 3 3" xfId="8324" xr:uid="{00000000-0005-0000-0000-000087200000}"/>
    <cellStyle name="Normal 55 5 3 3 3" xfId="23425" xr:uid="{00000000-0005-0000-0000-0000845B0000}"/>
    <cellStyle name="Normal 55 5 3 5" xfId="18412" xr:uid="{00000000-0005-0000-0000-0000EF470000}"/>
    <cellStyle name="Normal 55 5 4" xfId="4963" xr:uid="{00000000-0005-0000-0000-000066130000}"/>
    <cellStyle name="Normal 55 5 4 2" xfId="15015" xr:uid="{00000000-0005-0000-0000-0000AA3A0000}"/>
    <cellStyle name="Normal 55 5 4 2 3" xfId="30113" xr:uid="{00000000-0005-0000-0000-0000A4750000}"/>
    <cellStyle name="Normal 55 5 4 3" xfId="9995" xr:uid="{00000000-0005-0000-0000-00000E270000}"/>
    <cellStyle name="Normal 55 5 4 3 3" xfId="25096" xr:uid="{00000000-0005-0000-0000-00000B620000}"/>
    <cellStyle name="Normal 55 5 4 5" xfId="20083" xr:uid="{00000000-0005-0000-0000-0000764E0000}"/>
    <cellStyle name="Normal 55 5 5" xfId="11673" xr:uid="{00000000-0005-0000-0000-00009C2D0000}"/>
    <cellStyle name="Normal 55 5 5 3" xfId="26771" xr:uid="{00000000-0005-0000-0000-000096680000}"/>
    <cellStyle name="Normal 55 5 6" xfId="6652" xr:uid="{00000000-0005-0000-0000-0000FF190000}"/>
    <cellStyle name="Normal 55 5 6 3" xfId="21754" xr:uid="{00000000-0005-0000-0000-0000FD540000}"/>
    <cellStyle name="Normal 55 5 8" xfId="16741" xr:uid="{00000000-0005-0000-0000-000068410000}"/>
    <cellStyle name="Normal 55 6" xfId="1997" xr:uid="{00000000-0005-0000-0000-0000D0070000}"/>
    <cellStyle name="Normal 55 6 2" xfId="3689" xr:uid="{00000000-0005-0000-0000-00006C0E0000}"/>
    <cellStyle name="Normal 55 6 2 2" xfId="13762" xr:uid="{00000000-0005-0000-0000-0000C5350000}"/>
    <cellStyle name="Normal 55 6 2 2 3" xfId="28860" xr:uid="{00000000-0005-0000-0000-0000BF700000}"/>
    <cellStyle name="Normal 55 6 2 3" xfId="8742" xr:uid="{00000000-0005-0000-0000-000029220000}"/>
    <cellStyle name="Normal 55 6 2 3 3" xfId="23843" xr:uid="{00000000-0005-0000-0000-0000265D0000}"/>
    <cellStyle name="Normal 55 6 2 5" xfId="18830" xr:uid="{00000000-0005-0000-0000-000091490000}"/>
    <cellStyle name="Normal 55 6 3" xfId="5381" xr:uid="{00000000-0005-0000-0000-000008150000}"/>
    <cellStyle name="Normal 55 6 3 2" xfId="15433" xr:uid="{00000000-0005-0000-0000-00004C3C0000}"/>
    <cellStyle name="Normal 55 6 3 2 3" xfId="30531" xr:uid="{00000000-0005-0000-0000-000046770000}"/>
    <cellStyle name="Normal 55 6 3 3" xfId="10413" xr:uid="{00000000-0005-0000-0000-0000B0280000}"/>
    <cellStyle name="Normal 55 6 3 3 3" xfId="25514" xr:uid="{00000000-0005-0000-0000-0000AD630000}"/>
    <cellStyle name="Normal 55 6 3 5" xfId="20501" xr:uid="{00000000-0005-0000-0000-000018500000}"/>
    <cellStyle name="Normal 55 6 4" xfId="12091" xr:uid="{00000000-0005-0000-0000-00003E2F0000}"/>
    <cellStyle name="Normal 55 6 4 3" xfId="27189" xr:uid="{00000000-0005-0000-0000-0000386A0000}"/>
    <cellStyle name="Normal 55 6 5" xfId="7070" xr:uid="{00000000-0005-0000-0000-0000A11B0000}"/>
    <cellStyle name="Normal 55 6 5 3" xfId="22172" xr:uid="{00000000-0005-0000-0000-00009F560000}"/>
    <cellStyle name="Normal 55 6 7" xfId="17159" xr:uid="{00000000-0005-0000-0000-00000A430000}"/>
    <cellStyle name="Normal 55 7" xfId="2848" xr:uid="{00000000-0005-0000-0000-0000230B0000}"/>
    <cellStyle name="Normal 55 7 2" xfId="12926" xr:uid="{00000000-0005-0000-0000-000081320000}"/>
    <cellStyle name="Normal 55 7 2 3" xfId="28024" xr:uid="{00000000-0005-0000-0000-00007B6D0000}"/>
    <cellStyle name="Normal 55 7 3" xfId="7906" xr:uid="{00000000-0005-0000-0000-0000E51E0000}"/>
    <cellStyle name="Normal 55 7 3 3" xfId="23007" xr:uid="{00000000-0005-0000-0000-0000E2590000}"/>
    <cellStyle name="Normal 55 7 5" xfId="17994" xr:uid="{00000000-0005-0000-0000-00004D460000}"/>
    <cellStyle name="Normal 55 8" xfId="4542" xr:uid="{00000000-0005-0000-0000-0000C1110000}"/>
    <cellStyle name="Normal 55 8 2" xfId="14597" xr:uid="{00000000-0005-0000-0000-000008390000}"/>
    <cellStyle name="Normal 55 8 2 3" xfId="29695" xr:uid="{00000000-0005-0000-0000-000002740000}"/>
    <cellStyle name="Normal 55 8 3" xfId="9577" xr:uid="{00000000-0005-0000-0000-00006C250000}"/>
    <cellStyle name="Normal 55 8 3 3" xfId="24678" xr:uid="{00000000-0005-0000-0000-000069600000}"/>
    <cellStyle name="Normal 55 8 5" xfId="19665" xr:uid="{00000000-0005-0000-0000-0000D44C0000}"/>
    <cellStyle name="Normal 55 9" xfId="11253" xr:uid="{00000000-0005-0000-0000-0000F82B0000}"/>
    <cellStyle name="Normal 55 9 3" xfId="26353" xr:uid="{00000000-0005-0000-0000-0000F4660000}"/>
    <cellStyle name="Normal 56" xfId="876" xr:uid="{00000000-0005-0000-0000-00006E030000}"/>
    <cellStyle name="Normal 56 10" xfId="6233" xr:uid="{00000000-0005-0000-0000-00005C180000}"/>
    <cellStyle name="Normal 56 10 3" xfId="21337" xr:uid="{00000000-0005-0000-0000-00005C530000}"/>
    <cellStyle name="Normal 56 12" xfId="16322" xr:uid="{00000000-0005-0000-0000-0000C53F0000}"/>
    <cellStyle name="Normal 56 2" xfId="1197" xr:uid="{00000000-0005-0000-0000-0000B0040000}"/>
    <cellStyle name="Normal 56 2 11" xfId="16376" xr:uid="{00000000-0005-0000-0000-0000FB3F0000}"/>
    <cellStyle name="Normal 56 2 2" xfId="1305" xr:uid="{00000000-0005-0000-0000-00001C050000}"/>
    <cellStyle name="Normal 56 2 2 10" xfId="16480" xr:uid="{00000000-0005-0000-0000-000063400000}"/>
    <cellStyle name="Normal 56 2 2 2" xfId="1522" xr:uid="{00000000-0005-0000-0000-0000F5050000}"/>
    <cellStyle name="Normal 56 2 2 2 2" xfId="1943" xr:uid="{00000000-0005-0000-0000-00009A070000}"/>
    <cellStyle name="Normal 56 2 2 2 2 2" xfId="2782" xr:uid="{00000000-0005-0000-0000-0000E10A0000}"/>
    <cellStyle name="Normal 56 2 2 2 2 2 2" xfId="4472" xr:uid="{00000000-0005-0000-0000-00007B110000}"/>
    <cellStyle name="Normal 56 2 2 2 2 2 2 2" xfId="14545" xr:uid="{00000000-0005-0000-0000-0000D4380000}"/>
    <cellStyle name="Normal 56 2 2 2 2 2 2 2 3" xfId="29643" xr:uid="{00000000-0005-0000-0000-0000CE730000}"/>
    <cellStyle name="Normal 56 2 2 2 2 2 2 3" xfId="9525" xr:uid="{00000000-0005-0000-0000-000038250000}"/>
    <cellStyle name="Normal 56 2 2 2 2 2 2 3 3" xfId="24626" xr:uid="{00000000-0005-0000-0000-000035600000}"/>
    <cellStyle name="Normal 56 2 2 2 2 2 2 5" xfId="19613" xr:uid="{00000000-0005-0000-0000-0000A04C0000}"/>
    <cellStyle name="Normal 56 2 2 2 2 2 3" xfId="6164" xr:uid="{00000000-0005-0000-0000-000017180000}"/>
    <cellStyle name="Normal 56 2 2 2 2 2 3 2" xfId="16216" xr:uid="{00000000-0005-0000-0000-00005B3F0000}"/>
    <cellStyle name="Normal 56 2 2 2 2 2 3 3" xfId="11196" xr:uid="{00000000-0005-0000-0000-0000BF2B0000}"/>
    <cellStyle name="Normal 56 2 2 2 2 2 3 3 3" xfId="26297" xr:uid="{00000000-0005-0000-0000-0000BC660000}"/>
    <cellStyle name="Normal 56 2 2 2 2 2 3 5" xfId="21284" xr:uid="{00000000-0005-0000-0000-000027530000}"/>
    <cellStyle name="Normal 56 2 2 2 2 2 4" xfId="12874" xr:uid="{00000000-0005-0000-0000-00004D320000}"/>
    <cellStyle name="Normal 56 2 2 2 2 2 4 3" xfId="27972" xr:uid="{00000000-0005-0000-0000-0000476D0000}"/>
    <cellStyle name="Normal 56 2 2 2 2 2 5" xfId="7853" xr:uid="{00000000-0005-0000-0000-0000B01E0000}"/>
    <cellStyle name="Normal 56 2 2 2 2 2 5 3" xfId="22955" xr:uid="{00000000-0005-0000-0000-0000AE590000}"/>
    <cellStyle name="Normal 56 2 2 2 2 2 7" xfId="17942" xr:uid="{00000000-0005-0000-0000-000019460000}"/>
    <cellStyle name="Normal 56 2 2 2 2 3" xfId="3635" xr:uid="{00000000-0005-0000-0000-0000360E0000}"/>
    <cellStyle name="Normal 56 2 2 2 2 3 2" xfId="13709" xr:uid="{00000000-0005-0000-0000-000090350000}"/>
    <cellStyle name="Normal 56 2 2 2 2 3 2 3" xfId="28807" xr:uid="{00000000-0005-0000-0000-00008A700000}"/>
    <cellStyle name="Normal 56 2 2 2 2 3 3" xfId="8689" xr:uid="{00000000-0005-0000-0000-0000F4210000}"/>
    <cellStyle name="Normal 56 2 2 2 2 3 3 3" xfId="23790" xr:uid="{00000000-0005-0000-0000-0000F15C0000}"/>
    <cellStyle name="Normal 56 2 2 2 2 3 5" xfId="18777" xr:uid="{00000000-0005-0000-0000-00005C490000}"/>
    <cellStyle name="Normal 56 2 2 2 2 4" xfId="5328" xr:uid="{00000000-0005-0000-0000-0000D3140000}"/>
    <cellStyle name="Normal 56 2 2 2 2 4 2" xfId="15380" xr:uid="{00000000-0005-0000-0000-0000173C0000}"/>
    <cellStyle name="Normal 56 2 2 2 2 4 2 3" xfId="30478" xr:uid="{00000000-0005-0000-0000-000011770000}"/>
    <cellStyle name="Normal 56 2 2 2 2 4 3" xfId="10360" xr:uid="{00000000-0005-0000-0000-00007B280000}"/>
    <cellStyle name="Normal 56 2 2 2 2 4 3 3" xfId="25461" xr:uid="{00000000-0005-0000-0000-000078630000}"/>
    <cellStyle name="Normal 56 2 2 2 2 4 5" xfId="20448" xr:uid="{00000000-0005-0000-0000-0000E34F0000}"/>
    <cellStyle name="Normal 56 2 2 2 2 5" xfId="12038" xr:uid="{00000000-0005-0000-0000-0000092F0000}"/>
    <cellStyle name="Normal 56 2 2 2 2 5 3" xfId="27136" xr:uid="{00000000-0005-0000-0000-0000036A0000}"/>
    <cellStyle name="Normal 56 2 2 2 2 6" xfId="7017" xr:uid="{00000000-0005-0000-0000-00006C1B0000}"/>
    <cellStyle name="Normal 56 2 2 2 2 6 3" xfId="22119" xr:uid="{00000000-0005-0000-0000-00006A560000}"/>
    <cellStyle name="Normal 56 2 2 2 2 8" xfId="17106" xr:uid="{00000000-0005-0000-0000-0000D5420000}"/>
    <cellStyle name="Normal 56 2 2 2 3" xfId="2364" xr:uid="{00000000-0005-0000-0000-00003F090000}"/>
    <cellStyle name="Normal 56 2 2 2 3 2" xfId="4054" xr:uid="{00000000-0005-0000-0000-0000D90F0000}"/>
    <cellStyle name="Normal 56 2 2 2 3 2 2" xfId="14127" xr:uid="{00000000-0005-0000-0000-000032370000}"/>
    <cellStyle name="Normal 56 2 2 2 3 2 2 3" xfId="29225" xr:uid="{00000000-0005-0000-0000-00002C720000}"/>
    <cellStyle name="Normal 56 2 2 2 3 2 3" xfId="9107" xr:uid="{00000000-0005-0000-0000-000096230000}"/>
    <cellStyle name="Normal 56 2 2 2 3 2 3 3" xfId="24208" xr:uid="{00000000-0005-0000-0000-0000935E0000}"/>
    <cellStyle name="Normal 56 2 2 2 3 2 5" xfId="19195" xr:uid="{00000000-0005-0000-0000-0000FE4A0000}"/>
    <cellStyle name="Normal 56 2 2 2 3 3" xfId="5746" xr:uid="{00000000-0005-0000-0000-000075160000}"/>
    <cellStyle name="Normal 56 2 2 2 3 3 2" xfId="15798" xr:uid="{00000000-0005-0000-0000-0000B93D0000}"/>
    <cellStyle name="Normal 56 2 2 2 3 3 2 3" xfId="30896" xr:uid="{00000000-0005-0000-0000-0000B3780000}"/>
    <cellStyle name="Normal 56 2 2 2 3 3 3" xfId="10778" xr:uid="{00000000-0005-0000-0000-00001D2A0000}"/>
    <cellStyle name="Normal 56 2 2 2 3 3 3 3" xfId="25879" xr:uid="{00000000-0005-0000-0000-00001A650000}"/>
    <cellStyle name="Normal 56 2 2 2 3 3 5" xfId="20866" xr:uid="{00000000-0005-0000-0000-000085510000}"/>
    <cellStyle name="Normal 56 2 2 2 3 4" xfId="12456" xr:uid="{00000000-0005-0000-0000-0000AB300000}"/>
    <cellStyle name="Normal 56 2 2 2 3 4 3" xfId="27554" xr:uid="{00000000-0005-0000-0000-0000A56B0000}"/>
    <cellStyle name="Normal 56 2 2 2 3 5" xfId="7435" xr:uid="{00000000-0005-0000-0000-00000E1D0000}"/>
    <cellStyle name="Normal 56 2 2 2 3 5 3" xfId="22537" xr:uid="{00000000-0005-0000-0000-00000C580000}"/>
    <cellStyle name="Normal 56 2 2 2 3 7" xfId="17524" xr:uid="{00000000-0005-0000-0000-000077440000}"/>
    <cellStyle name="Normal 56 2 2 2 4" xfId="3217" xr:uid="{00000000-0005-0000-0000-0000940C0000}"/>
    <cellStyle name="Normal 56 2 2 2 4 2" xfId="13291" xr:uid="{00000000-0005-0000-0000-0000EE330000}"/>
    <cellStyle name="Normal 56 2 2 2 4 2 3" xfId="28389" xr:uid="{00000000-0005-0000-0000-0000E86E0000}"/>
    <cellStyle name="Normal 56 2 2 2 4 3" xfId="8271" xr:uid="{00000000-0005-0000-0000-000052200000}"/>
    <cellStyle name="Normal 56 2 2 2 4 3 3" xfId="23372" xr:uid="{00000000-0005-0000-0000-00004F5B0000}"/>
    <cellStyle name="Normal 56 2 2 2 4 5" xfId="18359" xr:uid="{00000000-0005-0000-0000-0000BA470000}"/>
    <cellStyle name="Normal 56 2 2 2 5" xfId="4910" xr:uid="{00000000-0005-0000-0000-000031130000}"/>
    <cellStyle name="Normal 56 2 2 2 5 2" xfId="14962" xr:uid="{00000000-0005-0000-0000-0000753A0000}"/>
    <cellStyle name="Normal 56 2 2 2 5 2 3" xfId="30060" xr:uid="{00000000-0005-0000-0000-00006F750000}"/>
    <cellStyle name="Normal 56 2 2 2 5 3" xfId="9942" xr:uid="{00000000-0005-0000-0000-0000D9260000}"/>
    <cellStyle name="Normal 56 2 2 2 5 3 3" xfId="25043" xr:uid="{00000000-0005-0000-0000-0000D6610000}"/>
    <cellStyle name="Normal 56 2 2 2 5 5" xfId="20030" xr:uid="{00000000-0005-0000-0000-0000414E0000}"/>
    <cellStyle name="Normal 56 2 2 2 6" xfId="11620" xr:uid="{00000000-0005-0000-0000-0000672D0000}"/>
    <cellStyle name="Normal 56 2 2 2 6 3" xfId="26718" xr:uid="{00000000-0005-0000-0000-000061680000}"/>
    <cellStyle name="Normal 56 2 2 2 7" xfId="6599" xr:uid="{00000000-0005-0000-0000-0000CA190000}"/>
    <cellStyle name="Normal 56 2 2 2 7 3" xfId="21701" xr:uid="{00000000-0005-0000-0000-0000C8540000}"/>
    <cellStyle name="Normal 56 2 2 2 9" xfId="16688" xr:uid="{00000000-0005-0000-0000-000033410000}"/>
    <cellStyle name="Normal 56 2 2 3" xfId="1735" xr:uid="{00000000-0005-0000-0000-0000CA060000}"/>
    <cellStyle name="Normal 56 2 2 3 2" xfId="2574" xr:uid="{00000000-0005-0000-0000-0000110A0000}"/>
    <cellStyle name="Normal 56 2 2 3 2 2" xfId="4264" xr:uid="{00000000-0005-0000-0000-0000AB100000}"/>
    <cellStyle name="Normal 56 2 2 3 2 2 2" xfId="14337" xr:uid="{00000000-0005-0000-0000-000004380000}"/>
    <cellStyle name="Normal 56 2 2 3 2 2 2 3" xfId="29435" xr:uid="{00000000-0005-0000-0000-0000FE720000}"/>
    <cellStyle name="Normal 56 2 2 3 2 2 3" xfId="9317" xr:uid="{00000000-0005-0000-0000-000068240000}"/>
    <cellStyle name="Normal 56 2 2 3 2 2 3 3" xfId="24418" xr:uid="{00000000-0005-0000-0000-0000655F0000}"/>
    <cellStyle name="Normal 56 2 2 3 2 2 5" xfId="19405" xr:uid="{00000000-0005-0000-0000-0000D04B0000}"/>
    <cellStyle name="Normal 56 2 2 3 2 3" xfId="5956" xr:uid="{00000000-0005-0000-0000-000047170000}"/>
    <cellStyle name="Normal 56 2 2 3 2 3 2" xfId="16008" xr:uid="{00000000-0005-0000-0000-00008B3E0000}"/>
    <cellStyle name="Normal 56 2 2 3 2 3 2 3" xfId="31106" xr:uid="{00000000-0005-0000-0000-000085790000}"/>
    <cellStyle name="Normal 56 2 2 3 2 3 3" xfId="10988" xr:uid="{00000000-0005-0000-0000-0000EF2A0000}"/>
    <cellStyle name="Normal 56 2 2 3 2 3 3 3" xfId="26089" xr:uid="{00000000-0005-0000-0000-0000EC650000}"/>
    <cellStyle name="Normal 56 2 2 3 2 3 5" xfId="21076" xr:uid="{00000000-0005-0000-0000-000057520000}"/>
    <cellStyle name="Normal 56 2 2 3 2 4" xfId="12666" xr:uid="{00000000-0005-0000-0000-00007D310000}"/>
    <cellStyle name="Normal 56 2 2 3 2 4 3" xfId="27764" xr:uid="{00000000-0005-0000-0000-0000776C0000}"/>
    <cellStyle name="Normal 56 2 2 3 2 5" xfId="7645" xr:uid="{00000000-0005-0000-0000-0000E01D0000}"/>
    <cellStyle name="Normal 56 2 2 3 2 5 3" xfId="22747" xr:uid="{00000000-0005-0000-0000-0000DE580000}"/>
    <cellStyle name="Normal 56 2 2 3 2 7" xfId="17734" xr:uid="{00000000-0005-0000-0000-000049450000}"/>
    <cellStyle name="Normal 56 2 2 3 3" xfId="3427" xr:uid="{00000000-0005-0000-0000-0000660D0000}"/>
    <cellStyle name="Normal 56 2 2 3 3 2" xfId="13501" xr:uid="{00000000-0005-0000-0000-0000C0340000}"/>
    <cellStyle name="Normal 56 2 2 3 3 2 3" xfId="28599" xr:uid="{00000000-0005-0000-0000-0000BA6F0000}"/>
    <cellStyle name="Normal 56 2 2 3 3 3" xfId="8481" xr:uid="{00000000-0005-0000-0000-000024210000}"/>
    <cellStyle name="Normal 56 2 2 3 3 3 3" xfId="23582" xr:uid="{00000000-0005-0000-0000-0000215C0000}"/>
    <cellStyle name="Normal 56 2 2 3 3 5" xfId="18569" xr:uid="{00000000-0005-0000-0000-00008C480000}"/>
    <cellStyle name="Normal 56 2 2 3 4" xfId="5120" xr:uid="{00000000-0005-0000-0000-000003140000}"/>
    <cellStyle name="Normal 56 2 2 3 4 2" xfId="15172" xr:uid="{00000000-0005-0000-0000-0000473B0000}"/>
    <cellStyle name="Normal 56 2 2 3 4 2 3" xfId="30270" xr:uid="{00000000-0005-0000-0000-000041760000}"/>
    <cellStyle name="Normal 56 2 2 3 4 3" xfId="10152" xr:uid="{00000000-0005-0000-0000-0000AB270000}"/>
    <cellStyle name="Normal 56 2 2 3 4 3 3" xfId="25253" xr:uid="{00000000-0005-0000-0000-0000A8620000}"/>
    <cellStyle name="Normal 56 2 2 3 4 5" xfId="20240" xr:uid="{00000000-0005-0000-0000-0000134F0000}"/>
    <cellStyle name="Normal 56 2 2 3 5" xfId="11830" xr:uid="{00000000-0005-0000-0000-0000392E0000}"/>
    <cellStyle name="Normal 56 2 2 3 5 3" xfId="26928" xr:uid="{00000000-0005-0000-0000-000033690000}"/>
    <cellStyle name="Normal 56 2 2 3 6" xfId="6809" xr:uid="{00000000-0005-0000-0000-00009C1A0000}"/>
    <cellStyle name="Normal 56 2 2 3 6 3" xfId="21911" xr:uid="{00000000-0005-0000-0000-00009A550000}"/>
    <cellStyle name="Normal 56 2 2 3 8" xfId="16898" xr:uid="{00000000-0005-0000-0000-000005420000}"/>
    <cellStyle name="Normal 56 2 2 4" xfId="2156" xr:uid="{00000000-0005-0000-0000-00006F080000}"/>
    <cellStyle name="Normal 56 2 2 4 2" xfId="3846" xr:uid="{00000000-0005-0000-0000-0000090F0000}"/>
    <cellStyle name="Normal 56 2 2 4 2 2" xfId="13919" xr:uid="{00000000-0005-0000-0000-000062360000}"/>
    <cellStyle name="Normal 56 2 2 4 2 2 3" xfId="29017" xr:uid="{00000000-0005-0000-0000-00005C710000}"/>
    <cellStyle name="Normal 56 2 2 4 2 3" xfId="8899" xr:uid="{00000000-0005-0000-0000-0000C6220000}"/>
    <cellStyle name="Normal 56 2 2 4 2 3 3" xfId="24000" xr:uid="{00000000-0005-0000-0000-0000C35D0000}"/>
    <cellStyle name="Normal 56 2 2 4 2 5" xfId="18987" xr:uid="{00000000-0005-0000-0000-00002E4A0000}"/>
    <cellStyle name="Normal 56 2 2 4 3" xfId="5538" xr:uid="{00000000-0005-0000-0000-0000A5150000}"/>
    <cellStyle name="Normal 56 2 2 4 3 2" xfId="15590" xr:uid="{00000000-0005-0000-0000-0000E93C0000}"/>
    <cellStyle name="Normal 56 2 2 4 3 2 3" xfId="30688" xr:uid="{00000000-0005-0000-0000-0000E3770000}"/>
    <cellStyle name="Normal 56 2 2 4 3 3" xfId="10570" xr:uid="{00000000-0005-0000-0000-00004D290000}"/>
    <cellStyle name="Normal 56 2 2 4 3 3 3" xfId="25671" xr:uid="{00000000-0005-0000-0000-00004A640000}"/>
    <cellStyle name="Normal 56 2 2 4 3 5" xfId="20658" xr:uid="{00000000-0005-0000-0000-0000B5500000}"/>
    <cellStyle name="Normal 56 2 2 4 4" xfId="12248" xr:uid="{00000000-0005-0000-0000-0000DB2F0000}"/>
    <cellStyle name="Normal 56 2 2 4 4 3" xfId="27346" xr:uid="{00000000-0005-0000-0000-0000D56A0000}"/>
    <cellStyle name="Normal 56 2 2 4 5" xfId="7227" xr:uid="{00000000-0005-0000-0000-00003E1C0000}"/>
    <cellStyle name="Normal 56 2 2 4 5 3" xfId="22329" xr:uid="{00000000-0005-0000-0000-00003C570000}"/>
    <cellStyle name="Normal 56 2 2 4 7" xfId="17316" xr:uid="{00000000-0005-0000-0000-0000A7430000}"/>
    <cellStyle name="Normal 56 2 2 5" xfId="3009" xr:uid="{00000000-0005-0000-0000-0000C40B0000}"/>
    <cellStyle name="Normal 56 2 2 5 2" xfId="13083" xr:uid="{00000000-0005-0000-0000-00001E330000}"/>
    <cellStyle name="Normal 56 2 2 5 2 3" xfId="28181" xr:uid="{00000000-0005-0000-0000-0000186E0000}"/>
    <cellStyle name="Normal 56 2 2 5 3" xfId="8063" xr:uid="{00000000-0005-0000-0000-0000821F0000}"/>
    <cellStyle name="Normal 56 2 2 5 3 3" xfId="23164" xr:uid="{00000000-0005-0000-0000-00007F5A0000}"/>
    <cellStyle name="Normal 56 2 2 5 5" xfId="18151" xr:uid="{00000000-0005-0000-0000-0000EA460000}"/>
    <cellStyle name="Normal 56 2 2 6" xfId="4702" xr:uid="{00000000-0005-0000-0000-000061120000}"/>
    <cellStyle name="Normal 56 2 2 6 2" xfId="14754" xr:uid="{00000000-0005-0000-0000-0000A5390000}"/>
    <cellStyle name="Normal 56 2 2 6 2 3" xfId="29852" xr:uid="{00000000-0005-0000-0000-00009F740000}"/>
    <cellStyle name="Normal 56 2 2 6 3" xfId="9734" xr:uid="{00000000-0005-0000-0000-000009260000}"/>
    <cellStyle name="Normal 56 2 2 6 3 3" xfId="24835" xr:uid="{00000000-0005-0000-0000-000006610000}"/>
    <cellStyle name="Normal 56 2 2 6 5" xfId="19822" xr:uid="{00000000-0005-0000-0000-0000714D0000}"/>
    <cellStyle name="Normal 56 2 2 7" xfId="11412" xr:uid="{00000000-0005-0000-0000-0000972C0000}"/>
    <cellStyle name="Normal 56 2 2 7 3" xfId="26510" xr:uid="{00000000-0005-0000-0000-000091670000}"/>
    <cellStyle name="Normal 56 2 2 8" xfId="6391" xr:uid="{00000000-0005-0000-0000-0000FA180000}"/>
    <cellStyle name="Normal 56 2 2 8 3" xfId="21493" xr:uid="{00000000-0005-0000-0000-0000F8530000}"/>
    <cellStyle name="Normal 56 2 3" xfId="1418" xr:uid="{00000000-0005-0000-0000-00008D050000}"/>
    <cellStyle name="Normal 56 2 3 2" xfId="1839" xr:uid="{00000000-0005-0000-0000-000032070000}"/>
    <cellStyle name="Normal 56 2 3 2 2" xfId="2678" xr:uid="{00000000-0005-0000-0000-0000790A0000}"/>
    <cellStyle name="Normal 56 2 3 2 2 2" xfId="4368" xr:uid="{00000000-0005-0000-0000-000013110000}"/>
    <cellStyle name="Normal 56 2 3 2 2 2 2" xfId="14441" xr:uid="{00000000-0005-0000-0000-00006C380000}"/>
    <cellStyle name="Normal 56 2 3 2 2 2 2 3" xfId="29539" xr:uid="{00000000-0005-0000-0000-000066730000}"/>
    <cellStyle name="Normal 56 2 3 2 2 2 3" xfId="9421" xr:uid="{00000000-0005-0000-0000-0000D0240000}"/>
    <cellStyle name="Normal 56 2 3 2 2 2 3 3" xfId="24522" xr:uid="{00000000-0005-0000-0000-0000CD5F0000}"/>
    <cellStyle name="Normal 56 2 3 2 2 2 5" xfId="19509" xr:uid="{00000000-0005-0000-0000-0000384C0000}"/>
    <cellStyle name="Normal 56 2 3 2 2 3" xfId="6060" xr:uid="{00000000-0005-0000-0000-0000AF170000}"/>
    <cellStyle name="Normal 56 2 3 2 2 3 2" xfId="16112" xr:uid="{00000000-0005-0000-0000-0000F33E0000}"/>
    <cellStyle name="Normal 56 2 3 2 2 3 2 3" xfId="31210" xr:uid="{00000000-0005-0000-0000-0000ED790000}"/>
    <cellStyle name="Normal 56 2 3 2 2 3 3" xfId="11092" xr:uid="{00000000-0005-0000-0000-0000572B0000}"/>
    <cellStyle name="Normal 56 2 3 2 2 3 3 3" xfId="26193" xr:uid="{00000000-0005-0000-0000-000054660000}"/>
    <cellStyle name="Normal 56 2 3 2 2 3 5" xfId="21180" xr:uid="{00000000-0005-0000-0000-0000BF520000}"/>
    <cellStyle name="Normal 56 2 3 2 2 4" xfId="12770" xr:uid="{00000000-0005-0000-0000-0000E5310000}"/>
    <cellStyle name="Normal 56 2 3 2 2 4 3" xfId="27868" xr:uid="{00000000-0005-0000-0000-0000DF6C0000}"/>
    <cellStyle name="Normal 56 2 3 2 2 5" xfId="7749" xr:uid="{00000000-0005-0000-0000-0000481E0000}"/>
    <cellStyle name="Normal 56 2 3 2 2 5 3" xfId="22851" xr:uid="{00000000-0005-0000-0000-000046590000}"/>
    <cellStyle name="Normal 56 2 3 2 2 7" xfId="17838" xr:uid="{00000000-0005-0000-0000-0000B1450000}"/>
    <cellStyle name="Normal 56 2 3 2 3" xfId="3531" xr:uid="{00000000-0005-0000-0000-0000CE0D0000}"/>
    <cellStyle name="Normal 56 2 3 2 3 2" xfId="13605" xr:uid="{00000000-0005-0000-0000-000028350000}"/>
    <cellStyle name="Normal 56 2 3 2 3 2 3" xfId="28703" xr:uid="{00000000-0005-0000-0000-000022700000}"/>
    <cellStyle name="Normal 56 2 3 2 3 3" xfId="8585" xr:uid="{00000000-0005-0000-0000-00008C210000}"/>
    <cellStyle name="Normal 56 2 3 2 3 3 3" xfId="23686" xr:uid="{00000000-0005-0000-0000-0000895C0000}"/>
    <cellStyle name="Normal 56 2 3 2 3 5" xfId="18673" xr:uid="{00000000-0005-0000-0000-0000F4480000}"/>
    <cellStyle name="Normal 56 2 3 2 4" xfId="5224" xr:uid="{00000000-0005-0000-0000-00006B140000}"/>
    <cellStyle name="Normal 56 2 3 2 4 2" xfId="15276" xr:uid="{00000000-0005-0000-0000-0000AF3B0000}"/>
    <cellStyle name="Normal 56 2 3 2 4 2 3" xfId="30374" xr:uid="{00000000-0005-0000-0000-0000A9760000}"/>
    <cellStyle name="Normal 56 2 3 2 4 3" xfId="10256" xr:uid="{00000000-0005-0000-0000-000013280000}"/>
    <cellStyle name="Normal 56 2 3 2 4 3 3" xfId="25357" xr:uid="{00000000-0005-0000-0000-000010630000}"/>
    <cellStyle name="Normal 56 2 3 2 4 5" xfId="20344" xr:uid="{00000000-0005-0000-0000-00007B4F0000}"/>
    <cellStyle name="Normal 56 2 3 2 5" xfId="11934" xr:uid="{00000000-0005-0000-0000-0000A12E0000}"/>
    <cellStyle name="Normal 56 2 3 2 5 3" xfId="27032" xr:uid="{00000000-0005-0000-0000-00009B690000}"/>
    <cellStyle name="Normal 56 2 3 2 6" xfId="6913" xr:uid="{00000000-0005-0000-0000-0000041B0000}"/>
    <cellStyle name="Normal 56 2 3 2 6 3" xfId="22015" xr:uid="{00000000-0005-0000-0000-000002560000}"/>
    <cellStyle name="Normal 56 2 3 2 8" xfId="17002" xr:uid="{00000000-0005-0000-0000-00006D420000}"/>
    <cellStyle name="Normal 56 2 3 3" xfId="2260" xr:uid="{00000000-0005-0000-0000-0000D7080000}"/>
    <cellStyle name="Normal 56 2 3 3 2" xfId="3950" xr:uid="{00000000-0005-0000-0000-0000710F0000}"/>
    <cellStyle name="Normal 56 2 3 3 2 2" xfId="14023" xr:uid="{00000000-0005-0000-0000-0000CA360000}"/>
    <cellStyle name="Normal 56 2 3 3 2 2 3" xfId="29121" xr:uid="{00000000-0005-0000-0000-0000C4710000}"/>
    <cellStyle name="Normal 56 2 3 3 2 3" xfId="9003" xr:uid="{00000000-0005-0000-0000-00002E230000}"/>
    <cellStyle name="Normal 56 2 3 3 2 3 3" xfId="24104" xr:uid="{00000000-0005-0000-0000-00002B5E0000}"/>
    <cellStyle name="Normal 56 2 3 3 2 5" xfId="19091" xr:uid="{00000000-0005-0000-0000-0000964A0000}"/>
    <cellStyle name="Normal 56 2 3 3 3" xfId="5642" xr:uid="{00000000-0005-0000-0000-00000D160000}"/>
    <cellStyle name="Normal 56 2 3 3 3 2" xfId="15694" xr:uid="{00000000-0005-0000-0000-0000513D0000}"/>
    <cellStyle name="Normal 56 2 3 3 3 2 3" xfId="30792" xr:uid="{00000000-0005-0000-0000-00004B780000}"/>
    <cellStyle name="Normal 56 2 3 3 3 3" xfId="10674" xr:uid="{00000000-0005-0000-0000-0000B5290000}"/>
    <cellStyle name="Normal 56 2 3 3 3 3 3" xfId="25775" xr:uid="{00000000-0005-0000-0000-0000B2640000}"/>
    <cellStyle name="Normal 56 2 3 3 3 5" xfId="20762" xr:uid="{00000000-0005-0000-0000-00001D510000}"/>
    <cellStyle name="Normal 56 2 3 3 4" xfId="12352" xr:uid="{00000000-0005-0000-0000-000043300000}"/>
    <cellStyle name="Normal 56 2 3 3 4 3" xfId="27450" xr:uid="{00000000-0005-0000-0000-00003D6B0000}"/>
    <cellStyle name="Normal 56 2 3 3 5" xfId="7331" xr:uid="{00000000-0005-0000-0000-0000A61C0000}"/>
    <cellStyle name="Normal 56 2 3 3 5 3" xfId="22433" xr:uid="{00000000-0005-0000-0000-0000A4570000}"/>
    <cellStyle name="Normal 56 2 3 3 7" xfId="17420" xr:uid="{00000000-0005-0000-0000-00000F440000}"/>
    <cellStyle name="Normal 56 2 3 4" xfId="3113" xr:uid="{00000000-0005-0000-0000-00002C0C0000}"/>
    <cellStyle name="Normal 56 2 3 4 2" xfId="13187" xr:uid="{00000000-0005-0000-0000-000086330000}"/>
    <cellStyle name="Normal 56 2 3 4 2 3" xfId="28285" xr:uid="{00000000-0005-0000-0000-0000806E0000}"/>
    <cellStyle name="Normal 56 2 3 4 3" xfId="8167" xr:uid="{00000000-0005-0000-0000-0000EA1F0000}"/>
    <cellStyle name="Normal 56 2 3 4 3 3" xfId="23268" xr:uid="{00000000-0005-0000-0000-0000E75A0000}"/>
    <cellStyle name="Normal 56 2 3 4 5" xfId="18255" xr:uid="{00000000-0005-0000-0000-000052470000}"/>
    <cellStyle name="Normal 56 2 3 5" xfId="4806" xr:uid="{00000000-0005-0000-0000-0000C9120000}"/>
    <cellStyle name="Normal 56 2 3 5 2" xfId="14858" xr:uid="{00000000-0005-0000-0000-00000D3A0000}"/>
    <cellStyle name="Normal 56 2 3 5 2 3" xfId="29956" xr:uid="{00000000-0005-0000-0000-000007750000}"/>
    <cellStyle name="Normal 56 2 3 5 3" xfId="9838" xr:uid="{00000000-0005-0000-0000-000071260000}"/>
    <cellStyle name="Normal 56 2 3 5 3 3" xfId="24939" xr:uid="{00000000-0005-0000-0000-00006E610000}"/>
    <cellStyle name="Normal 56 2 3 5 5" xfId="19926" xr:uid="{00000000-0005-0000-0000-0000D94D0000}"/>
    <cellStyle name="Normal 56 2 3 6" xfId="11516" xr:uid="{00000000-0005-0000-0000-0000FF2C0000}"/>
    <cellStyle name="Normal 56 2 3 6 3" xfId="26614" xr:uid="{00000000-0005-0000-0000-0000F9670000}"/>
    <cellStyle name="Normal 56 2 3 7" xfId="6495" xr:uid="{00000000-0005-0000-0000-000062190000}"/>
    <cellStyle name="Normal 56 2 3 7 3" xfId="21597" xr:uid="{00000000-0005-0000-0000-000060540000}"/>
    <cellStyle name="Normal 56 2 3 9" xfId="16584" xr:uid="{00000000-0005-0000-0000-0000CB400000}"/>
    <cellStyle name="Normal 56 2 4" xfId="1631" xr:uid="{00000000-0005-0000-0000-000062060000}"/>
    <cellStyle name="Normal 56 2 4 2" xfId="2470" xr:uid="{00000000-0005-0000-0000-0000A9090000}"/>
    <cellStyle name="Normal 56 2 4 2 2" xfId="4160" xr:uid="{00000000-0005-0000-0000-000043100000}"/>
    <cellStyle name="Normal 56 2 4 2 2 2" xfId="14233" xr:uid="{00000000-0005-0000-0000-00009C370000}"/>
    <cellStyle name="Normal 56 2 4 2 2 2 3" xfId="29331" xr:uid="{00000000-0005-0000-0000-000096720000}"/>
    <cellStyle name="Normal 56 2 4 2 2 3" xfId="9213" xr:uid="{00000000-0005-0000-0000-000000240000}"/>
    <cellStyle name="Normal 56 2 4 2 2 3 3" xfId="24314" xr:uid="{00000000-0005-0000-0000-0000FD5E0000}"/>
    <cellStyle name="Normal 56 2 4 2 2 5" xfId="19301" xr:uid="{00000000-0005-0000-0000-0000684B0000}"/>
    <cellStyle name="Normal 56 2 4 2 3" xfId="5852" xr:uid="{00000000-0005-0000-0000-0000DF160000}"/>
    <cellStyle name="Normal 56 2 4 2 3 2" xfId="15904" xr:uid="{00000000-0005-0000-0000-0000233E0000}"/>
    <cellStyle name="Normal 56 2 4 2 3 2 3" xfId="31002" xr:uid="{00000000-0005-0000-0000-00001D790000}"/>
    <cellStyle name="Normal 56 2 4 2 3 3" xfId="10884" xr:uid="{00000000-0005-0000-0000-0000872A0000}"/>
    <cellStyle name="Normal 56 2 4 2 3 3 3" xfId="25985" xr:uid="{00000000-0005-0000-0000-000084650000}"/>
    <cellStyle name="Normal 56 2 4 2 3 5" xfId="20972" xr:uid="{00000000-0005-0000-0000-0000EF510000}"/>
    <cellStyle name="Normal 56 2 4 2 4" xfId="12562" xr:uid="{00000000-0005-0000-0000-000015310000}"/>
    <cellStyle name="Normal 56 2 4 2 4 3" xfId="27660" xr:uid="{00000000-0005-0000-0000-00000F6C0000}"/>
    <cellStyle name="Normal 56 2 4 2 5" xfId="7541" xr:uid="{00000000-0005-0000-0000-0000781D0000}"/>
    <cellStyle name="Normal 56 2 4 2 5 3" xfId="22643" xr:uid="{00000000-0005-0000-0000-000076580000}"/>
    <cellStyle name="Normal 56 2 4 2 7" xfId="17630" xr:uid="{00000000-0005-0000-0000-0000E1440000}"/>
    <cellStyle name="Normal 56 2 4 3" xfId="3323" xr:uid="{00000000-0005-0000-0000-0000FE0C0000}"/>
    <cellStyle name="Normal 56 2 4 3 2" xfId="13397" xr:uid="{00000000-0005-0000-0000-000058340000}"/>
    <cellStyle name="Normal 56 2 4 3 2 3" xfId="28495" xr:uid="{00000000-0005-0000-0000-0000526F0000}"/>
    <cellStyle name="Normal 56 2 4 3 3" xfId="8377" xr:uid="{00000000-0005-0000-0000-0000BC200000}"/>
    <cellStyle name="Normal 56 2 4 3 3 3" xfId="23478" xr:uid="{00000000-0005-0000-0000-0000B95B0000}"/>
    <cellStyle name="Normal 56 2 4 3 5" xfId="18465" xr:uid="{00000000-0005-0000-0000-000024480000}"/>
    <cellStyle name="Normal 56 2 4 4" xfId="5016" xr:uid="{00000000-0005-0000-0000-00009B130000}"/>
    <cellStyle name="Normal 56 2 4 4 2" xfId="15068" xr:uid="{00000000-0005-0000-0000-0000DF3A0000}"/>
    <cellStyle name="Normal 56 2 4 4 2 3" xfId="30166" xr:uid="{00000000-0005-0000-0000-0000D9750000}"/>
    <cellStyle name="Normal 56 2 4 4 3" xfId="10048" xr:uid="{00000000-0005-0000-0000-000043270000}"/>
    <cellStyle name="Normal 56 2 4 4 3 3" xfId="25149" xr:uid="{00000000-0005-0000-0000-000040620000}"/>
    <cellStyle name="Normal 56 2 4 4 5" xfId="20136" xr:uid="{00000000-0005-0000-0000-0000AB4E0000}"/>
    <cellStyle name="Normal 56 2 4 5" xfId="11726" xr:uid="{00000000-0005-0000-0000-0000D12D0000}"/>
    <cellStyle name="Normal 56 2 4 5 3" xfId="26824" xr:uid="{00000000-0005-0000-0000-0000CB680000}"/>
    <cellStyle name="Normal 56 2 4 6" xfId="6705" xr:uid="{00000000-0005-0000-0000-0000341A0000}"/>
    <cellStyle name="Normal 56 2 4 6 3" xfId="21807" xr:uid="{00000000-0005-0000-0000-000032550000}"/>
    <cellStyle name="Normal 56 2 4 8" xfId="16794" xr:uid="{00000000-0005-0000-0000-00009D410000}"/>
    <cellStyle name="Normal 56 2 5" xfId="2052" xr:uid="{00000000-0005-0000-0000-000007080000}"/>
    <cellStyle name="Normal 56 2 5 2" xfId="3742" xr:uid="{00000000-0005-0000-0000-0000A10E0000}"/>
    <cellStyle name="Normal 56 2 5 2 2" xfId="13815" xr:uid="{00000000-0005-0000-0000-0000FA350000}"/>
    <cellStyle name="Normal 56 2 5 2 2 3" xfId="28913" xr:uid="{00000000-0005-0000-0000-0000F4700000}"/>
    <cellStyle name="Normal 56 2 5 2 3" xfId="8795" xr:uid="{00000000-0005-0000-0000-00005E220000}"/>
    <cellStyle name="Normal 56 2 5 2 3 3" xfId="23896" xr:uid="{00000000-0005-0000-0000-00005B5D0000}"/>
    <cellStyle name="Normal 56 2 5 2 5" xfId="18883" xr:uid="{00000000-0005-0000-0000-0000C6490000}"/>
    <cellStyle name="Normal 56 2 5 3" xfId="5434" xr:uid="{00000000-0005-0000-0000-00003D150000}"/>
    <cellStyle name="Normal 56 2 5 3 2" xfId="15486" xr:uid="{00000000-0005-0000-0000-0000813C0000}"/>
    <cellStyle name="Normal 56 2 5 3 2 3" xfId="30584" xr:uid="{00000000-0005-0000-0000-00007B770000}"/>
    <cellStyle name="Normal 56 2 5 3 3" xfId="10466" xr:uid="{00000000-0005-0000-0000-0000E5280000}"/>
    <cellStyle name="Normal 56 2 5 3 3 3" xfId="25567" xr:uid="{00000000-0005-0000-0000-0000E2630000}"/>
    <cellStyle name="Normal 56 2 5 3 5" xfId="20554" xr:uid="{00000000-0005-0000-0000-00004D500000}"/>
    <cellStyle name="Normal 56 2 5 4" xfId="12144" xr:uid="{00000000-0005-0000-0000-0000732F0000}"/>
    <cellStyle name="Normal 56 2 5 4 3" xfId="27242" xr:uid="{00000000-0005-0000-0000-00006D6A0000}"/>
    <cellStyle name="Normal 56 2 5 5" xfId="7123" xr:uid="{00000000-0005-0000-0000-0000D61B0000}"/>
    <cellStyle name="Normal 56 2 5 5 3" xfId="22225" xr:uid="{00000000-0005-0000-0000-0000D4560000}"/>
    <cellStyle name="Normal 56 2 5 7" xfId="17212" xr:uid="{00000000-0005-0000-0000-00003F430000}"/>
    <cellStyle name="Normal 56 2 6" xfId="2905" xr:uid="{00000000-0005-0000-0000-00005C0B0000}"/>
    <cellStyle name="Normal 56 2 6 2" xfId="12979" xr:uid="{00000000-0005-0000-0000-0000B6320000}"/>
    <cellStyle name="Normal 56 2 6 2 3" xfId="28077" xr:uid="{00000000-0005-0000-0000-0000B06D0000}"/>
    <cellStyle name="Normal 56 2 6 3" xfId="7959" xr:uid="{00000000-0005-0000-0000-00001A1F0000}"/>
    <cellStyle name="Normal 56 2 6 3 3" xfId="23060" xr:uid="{00000000-0005-0000-0000-0000175A0000}"/>
    <cellStyle name="Normal 56 2 6 5" xfId="18047" xr:uid="{00000000-0005-0000-0000-000082460000}"/>
    <cellStyle name="Normal 56 2 7" xfId="4598" xr:uid="{00000000-0005-0000-0000-0000F9110000}"/>
    <cellStyle name="Normal 56 2 7 2" xfId="14650" xr:uid="{00000000-0005-0000-0000-00003D390000}"/>
    <cellStyle name="Normal 56 2 7 2 3" xfId="29748" xr:uid="{00000000-0005-0000-0000-000037740000}"/>
    <cellStyle name="Normal 56 2 7 3" xfId="9630" xr:uid="{00000000-0005-0000-0000-0000A1250000}"/>
    <cellStyle name="Normal 56 2 7 3 3" xfId="24731" xr:uid="{00000000-0005-0000-0000-00009E600000}"/>
    <cellStyle name="Normal 56 2 7 5" xfId="19718" xr:uid="{00000000-0005-0000-0000-0000094D0000}"/>
    <cellStyle name="Normal 56 2 8" xfId="11308" xr:uid="{00000000-0005-0000-0000-00002F2C0000}"/>
    <cellStyle name="Normal 56 2 8 3" xfId="26406" xr:uid="{00000000-0005-0000-0000-000029670000}"/>
    <cellStyle name="Normal 56 2 9" xfId="6287" xr:uid="{00000000-0005-0000-0000-000092180000}"/>
    <cellStyle name="Normal 56 2 9 3" xfId="21389" xr:uid="{00000000-0005-0000-0000-000090530000}"/>
    <cellStyle name="Normal 56 3" xfId="1251" xr:uid="{00000000-0005-0000-0000-0000E6040000}"/>
    <cellStyle name="Normal 56 3 10" xfId="16428" xr:uid="{00000000-0005-0000-0000-00002F400000}"/>
    <cellStyle name="Normal 56 3 2" xfId="1470" xr:uid="{00000000-0005-0000-0000-0000C1050000}"/>
    <cellStyle name="Normal 56 3 2 2" xfId="1891" xr:uid="{00000000-0005-0000-0000-000066070000}"/>
    <cellStyle name="Normal 56 3 2 2 2" xfId="2730" xr:uid="{00000000-0005-0000-0000-0000AD0A0000}"/>
    <cellStyle name="Normal 56 3 2 2 2 2" xfId="4420" xr:uid="{00000000-0005-0000-0000-000047110000}"/>
    <cellStyle name="Normal 56 3 2 2 2 2 2" xfId="14493" xr:uid="{00000000-0005-0000-0000-0000A0380000}"/>
    <cellStyle name="Normal 56 3 2 2 2 2 2 3" xfId="29591" xr:uid="{00000000-0005-0000-0000-00009A730000}"/>
    <cellStyle name="Normal 56 3 2 2 2 2 3" xfId="9473" xr:uid="{00000000-0005-0000-0000-000004250000}"/>
    <cellStyle name="Normal 56 3 2 2 2 2 3 3" xfId="24574" xr:uid="{00000000-0005-0000-0000-000001600000}"/>
    <cellStyle name="Normal 56 3 2 2 2 2 5" xfId="19561" xr:uid="{00000000-0005-0000-0000-00006C4C0000}"/>
    <cellStyle name="Normal 56 3 2 2 2 3" xfId="6112" xr:uid="{00000000-0005-0000-0000-0000E3170000}"/>
    <cellStyle name="Normal 56 3 2 2 2 3 2" xfId="16164" xr:uid="{00000000-0005-0000-0000-0000273F0000}"/>
    <cellStyle name="Normal 56 3 2 2 2 3 2 3" xfId="31262" xr:uid="{00000000-0005-0000-0000-0000217A0000}"/>
    <cellStyle name="Normal 56 3 2 2 2 3 3" xfId="11144" xr:uid="{00000000-0005-0000-0000-00008B2B0000}"/>
    <cellStyle name="Normal 56 3 2 2 2 3 3 3" xfId="26245" xr:uid="{00000000-0005-0000-0000-000088660000}"/>
    <cellStyle name="Normal 56 3 2 2 2 3 5" xfId="21232" xr:uid="{00000000-0005-0000-0000-0000F3520000}"/>
    <cellStyle name="Normal 56 3 2 2 2 4" xfId="12822" xr:uid="{00000000-0005-0000-0000-000019320000}"/>
    <cellStyle name="Normal 56 3 2 2 2 4 3" xfId="27920" xr:uid="{00000000-0005-0000-0000-0000136D0000}"/>
    <cellStyle name="Normal 56 3 2 2 2 5" xfId="7801" xr:uid="{00000000-0005-0000-0000-00007C1E0000}"/>
    <cellStyle name="Normal 56 3 2 2 2 5 3" xfId="22903" xr:uid="{00000000-0005-0000-0000-00007A590000}"/>
    <cellStyle name="Normal 56 3 2 2 2 7" xfId="17890" xr:uid="{00000000-0005-0000-0000-0000E5450000}"/>
    <cellStyle name="Normal 56 3 2 2 3" xfId="3583" xr:uid="{00000000-0005-0000-0000-0000020E0000}"/>
    <cellStyle name="Normal 56 3 2 2 3 2" xfId="13657" xr:uid="{00000000-0005-0000-0000-00005C350000}"/>
    <cellStyle name="Normal 56 3 2 2 3 2 3" xfId="28755" xr:uid="{00000000-0005-0000-0000-000056700000}"/>
    <cellStyle name="Normal 56 3 2 2 3 3" xfId="8637" xr:uid="{00000000-0005-0000-0000-0000C0210000}"/>
    <cellStyle name="Normal 56 3 2 2 3 3 3" xfId="23738" xr:uid="{00000000-0005-0000-0000-0000BD5C0000}"/>
    <cellStyle name="Normal 56 3 2 2 3 5" xfId="18725" xr:uid="{00000000-0005-0000-0000-000028490000}"/>
    <cellStyle name="Normal 56 3 2 2 4" xfId="5276" xr:uid="{00000000-0005-0000-0000-00009F140000}"/>
    <cellStyle name="Normal 56 3 2 2 4 2" xfId="15328" xr:uid="{00000000-0005-0000-0000-0000E33B0000}"/>
    <cellStyle name="Normal 56 3 2 2 4 2 3" xfId="30426" xr:uid="{00000000-0005-0000-0000-0000DD760000}"/>
    <cellStyle name="Normal 56 3 2 2 4 3" xfId="10308" xr:uid="{00000000-0005-0000-0000-000047280000}"/>
    <cellStyle name="Normal 56 3 2 2 4 3 3" xfId="25409" xr:uid="{00000000-0005-0000-0000-000044630000}"/>
    <cellStyle name="Normal 56 3 2 2 4 5" xfId="20396" xr:uid="{00000000-0005-0000-0000-0000AF4F0000}"/>
    <cellStyle name="Normal 56 3 2 2 5" xfId="11986" xr:uid="{00000000-0005-0000-0000-0000D52E0000}"/>
    <cellStyle name="Normal 56 3 2 2 5 3" xfId="27084" xr:uid="{00000000-0005-0000-0000-0000CF690000}"/>
    <cellStyle name="Normal 56 3 2 2 6" xfId="6965" xr:uid="{00000000-0005-0000-0000-0000381B0000}"/>
    <cellStyle name="Normal 56 3 2 2 6 3" xfId="22067" xr:uid="{00000000-0005-0000-0000-000036560000}"/>
    <cellStyle name="Normal 56 3 2 2 8" xfId="17054" xr:uid="{00000000-0005-0000-0000-0000A1420000}"/>
    <cellStyle name="Normal 56 3 2 3" xfId="2312" xr:uid="{00000000-0005-0000-0000-00000B090000}"/>
    <cellStyle name="Normal 56 3 2 3 2" xfId="4002" xr:uid="{00000000-0005-0000-0000-0000A50F0000}"/>
    <cellStyle name="Normal 56 3 2 3 2 2" xfId="14075" xr:uid="{00000000-0005-0000-0000-0000FE360000}"/>
    <cellStyle name="Normal 56 3 2 3 2 2 3" xfId="29173" xr:uid="{00000000-0005-0000-0000-0000F8710000}"/>
    <cellStyle name="Normal 56 3 2 3 2 3" xfId="9055" xr:uid="{00000000-0005-0000-0000-000062230000}"/>
    <cellStyle name="Normal 56 3 2 3 2 3 3" xfId="24156" xr:uid="{00000000-0005-0000-0000-00005F5E0000}"/>
    <cellStyle name="Normal 56 3 2 3 2 5" xfId="19143" xr:uid="{00000000-0005-0000-0000-0000CA4A0000}"/>
    <cellStyle name="Normal 56 3 2 3 3" xfId="5694" xr:uid="{00000000-0005-0000-0000-000041160000}"/>
    <cellStyle name="Normal 56 3 2 3 3 2" xfId="15746" xr:uid="{00000000-0005-0000-0000-0000853D0000}"/>
    <cellStyle name="Normal 56 3 2 3 3 2 3" xfId="30844" xr:uid="{00000000-0005-0000-0000-00007F780000}"/>
    <cellStyle name="Normal 56 3 2 3 3 3" xfId="10726" xr:uid="{00000000-0005-0000-0000-0000E9290000}"/>
    <cellStyle name="Normal 56 3 2 3 3 3 3" xfId="25827" xr:uid="{00000000-0005-0000-0000-0000E6640000}"/>
    <cellStyle name="Normal 56 3 2 3 3 5" xfId="20814" xr:uid="{00000000-0005-0000-0000-000051510000}"/>
    <cellStyle name="Normal 56 3 2 3 4" xfId="12404" xr:uid="{00000000-0005-0000-0000-000077300000}"/>
    <cellStyle name="Normal 56 3 2 3 4 3" xfId="27502" xr:uid="{00000000-0005-0000-0000-0000716B0000}"/>
    <cellStyle name="Normal 56 3 2 3 5" xfId="7383" xr:uid="{00000000-0005-0000-0000-0000DA1C0000}"/>
    <cellStyle name="Normal 56 3 2 3 5 3" xfId="22485" xr:uid="{00000000-0005-0000-0000-0000D8570000}"/>
    <cellStyle name="Normal 56 3 2 3 7" xfId="17472" xr:uid="{00000000-0005-0000-0000-000043440000}"/>
    <cellStyle name="Normal 56 3 2 4" xfId="3165" xr:uid="{00000000-0005-0000-0000-0000600C0000}"/>
    <cellStyle name="Normal 56 3 2 4 2" xfId="13239" xr:uid="{00000000-0005-0000-0000-0000BA330000}"/>
    <cellStyle name="Normal 56 3 2 4 2 3" xfId="28337" xr:uid="{00000000-0005-0000-0000-0000B46E0000}"/>
    <cellStyle name="Normal 56 3 2 4 3" xfId="8219" xr:uid="{00000000-0005-0000-0000-00001E200000}"/>
    <cellStyle name="Normal 56 3 2 4 3 3" xfId="23320" xr:uid="{00000000-0005-0000-0000-00001B5B0000}"/>
    <cellStyle name="Normal 56 3 2 4 5" xfId="18307" xr:uid="{00000000-0005-0000-0000-000086470000}"/>
    <cellStyle name="Normal 56 3 2 5" xfId="4858" xr:uid="{00000000-0005-0000-0000-0000FD120000}"/>
    <cellStyle name="Normal 56 3 2 5 2" xfId="14910" xr:uid="{00000000-0005-0000-0000-0000413A0000}"/>
    <cellStyle name="Normal 56 3 2 5 2 3" xfId="30008" xr:uid="{00000000-0005-0000-0000-00003B750000}"/>
    <cellStyle name="Normal 56 3 2 5 3" xfId="9890" xr:uid="{00000000-0005-0000-0000-0000A5260000}"/>
    <cellStyle name="Normal 56 3 2 5 3 3" xfId="24991" xr:uid="{00000000-0005-0000-0000-0000A2610000}"/>
    <cellStyle name="Normal 56 3 2 5 5" xfId="19978" xr:uid="{00000000-0005-0000-0000-00000D4E0000}"/>
    <cellStyle name="Normal 56 3 2 6" xfId="11568" xr:uid="{00000000-0005-0000-0000-0000332D0000}"/>
    <cellStyle name="Normal 56 3 2 6 3" xfId="26666" xr:uid="{00000000-0005-0000-0000-00002D680000}"/>
    <cellStyle name="Normal 56 3 2 7" xfId="6547" xr:uid="{00000000-0005-0000-0000-000096190000}"/>
    <cellStyle name="Normal 56 3 2 7 3" xfId="21649" xr:uid="{00000000-0005-0000-0000-000094540000}"/>
    <cellStyle name="Normal 56 3 2 9" xfId="16636" xr:uid="{00000000-0005-0000-0000-0000FF400000}"/>
    <cellStyle name="Normal 56 3 3" xfId="1683" xr:uid="{00000000-0005-0000-0000-000096060000}"/>
    <cellStyle name="Normal 56 3 3 2" xfId="2522" xr:uid="{00000000-0005-0000-0000-0000DD090000}"/>
    <cellStyle name="Normal 56 3 3 2 2" xfId="4212" xr:uid="{00000000-0005-0000-0000-000077100000}"/>
    <cellStyle name="Normal 56 3 3 2 2 2" xfId="14285" xr:uid="{00000000-0005-0000-0000-0000D0370000}"/>
    <cellStyle name="Normal 56 3 3 2 2 2 3" xfId="29383" xr:uid="{00000000-0005-0000-0000-0000CA720000}"/>
    <cellStyle name="Normal 56 3 3 2 2 3" xfId="9265" xr:uid="{00000000-0005-0000-0000-000034240000}"/>
    <cellStyle name="Normal 56 3 3 2 2 3 3" xfId="24366" xr:uid="{00000000-0005-0000-0000-0000315F0000}"/>
    <cellStyle name="Normal 56 3 3 2 2 5" xfId="19353" xr:uid="{00000000-0005-0000-0000-00009C4B0000}"/>
    <cellStyle name="Normal 56 3 3 2 3" xfId="5904" xr:uid="{00000000-0005-0000-0000-000013170000}"/>
    <cellStyle name="Normal 56 3 3 2 3 2" xfId="15956" xr:uid="{00000000-0005-0000-0000-0000573E0000}"/>
    <cellStyle name="Normal 56 3 3 2 3 2 3" xfId="31054" xr:uid="{00000000-0005-0000-0000-000051790000}"/>
    <cellStyle name="Normal 56 3 3 2 3 3" xfId="10936" xr:uid="{00000000-0005-0000-0000-0000BB2A0000}"/>
    <cellStyle name="Normal 56 3 3 2 3 3 3" xfId="26037" xr:uid="{00000000-0005-0000-0000-0000B8650000}"/>
    <cellStyle name="Normal 56 3 3 2 3 5" xfId="21024" xr:uid="{00000000-0005-0000-0000-000023520000}"/>
    <cellStyle name="Normal 56 3 3 2 4" xfId="12614" xr:uid="{00000000-0005-0000-0000-000049310000}"/>
    <cellStyle name="Normal 56 3 3 2 4 3" xfId="27712" xr:uid="{00000000-0005-0000-0000-0000436C0000}"/>
    <cellStyle name="Normal 56 3 3 2 5" xfId="7593" xr:uid="{00000000-0005-0000-0000-0000AC1D0000}"/>
    <cellStyle name="Normal 56 3 3 2 5 3" xfId="22695" xr:uid="{00000000-0005-0000-0000-0000AA580000}"/>
    <cellStyle name="Normal 56 3 3 2 7" xfId="17682" xr:uid="{00000000-0005-0000-0000-000015450000}"/>
    <cellStyle name="Normal 56 3 3 3" xfId="3375" xr:uid="{00000000-0005-0000-0000-0000320D0000}"/>
    <cellStyle name="Normal 56 3 3 3 2" xfId="13449" xr:uid="{00000000-0005-0000-0000-00008C340000}"/>
    <cellStyle name="Normal 56 3 3 3 2 3" xfId="28547" xr:uid="{00000000-0005-0000-0000-0000866F0000}"/>
    <cellStyle name="Normal 56 3 3 3 3" xfId="8429" xr:uid="{00000000-0005-0000-0000-0000F0200000}"/>
    <cellStyle name="Normal 56 3 3 3 3 3" xfId="23530" xr:uid="{00000000-0005-0000-0000-0000ED5B0000}"/>
    <cellStyle name="Normal 56 3 3 3 5" xfId="18517" xr:uid="{00000000-0005-0000-0000-000058480000}"/>
    <cellStyle name="Normal 56 3 3 4" xfId="5068" xr:uid="{00000000-0005-0000-0000-0000CF130000}"/>
    <cellStyle name="Normal 56 3 3 4 2" xfId="15120" xr:uid="{00000000-0005-0000-0000-0000133B0000}"/>
    <cellStyle name="Normal 56 3 3 4 2 3" xfId="30218" xr:uid="{00000000-0005-0000-0000-00000D760000}"/>
    <cellStyle name="Normal 56 3 3 4 3" xfId="10100" xr:uid="{00000000-0005-0000-0000-000077270000}"/>
    <cellStyle name="Normal 56 3 3 4 3 3" xfId="25201" xr:uid="{00000000-0005-0000-0000-000074620000}"/>
    <cellStyle name="Normal 56 3 3 4 5" xfId="20188" xr:uid="{00000000-0005-0000-0000-0000DF4E0000}"/>
    <cellStyle name="Normal 56 3 3 5" xfId="11778" xr:uid="{00000000-0005-0000-0000-0000052E0000}"/>
    <cellStyle name="Normal 56 3 3 5 3" xfId="26876" xr:uid="{00000000-0005-0000-0000-0000FF680000}"/>
    <cellStyle name="Normal 56 3 3 6" xfId="6757" xr:uid="{00000000-0005-0000-0000-0000681A0000}"/>
    <cellStyle name="Normal 56 3 3 6 3" xfId="21859" xr:uid="{00000000-0005-0000-0000-000066550000}"/>
    <cellStyle name="Normal 56 3 3 8" xfId="16846" xr:uid="{00000000-0005-0000-0000-0000D1410000}"/>
    <cellStyle name="Normal 56 3 4" xfId="2104" xr:uid="{00000000-0005-0000-0000-00003B080000}"/>
    <cellStyle name="Normal 56 3 4 2" xfId="3794" xr:uid="{00000000-0005-0000-0000-0000D50E0000}"/>
    <cellStyle name="Normal 56 3 4 2 2" xfId="13867" xr:uid="{00000000-0005-0000-0000-00002E360000}"/>
    <cellStyle name="Normal 56 3 4 2 2 3" xfId="28965" xr:uid="{00000000-0005-0000-0000-000028710000}"/>
    <cellStyle name="Normal 56 3 4 2 3" xfId="8847" xr:uid="{00000000-0005-0000-0000-000092220000}"/>
    <cellStyle name="Normal 56 3 4 2 3 3" xfId="23948" xr:uid="{00000000-0005-0000-0000-00008F5D0000}"/>
    <cellStyle name="Normal 56 3 4 2 5" xfId="18935" xr:uid="{00000000-0005-0000-0000-0000FA490000}"/>
    <cellStyle name="Normal 56 3 4 3" xfId="5486" xr:uid="{00000000-0005-0000-0000-000071150000}"/>
    <cellStyle name="Normal 56 3 4 3 2" xfId="15538" xr:uid="{00000000-0005-0000-0000-0000B53C0000}"/>
    <cellStyle name="Normal 56 3 4 3 2 3" xfId="30636" xr:uid="{00000000-0005-0000-0000-0000AF770000}"/>
    <cellStyle name="Normal 56 3 4 3 3" xfId="10518" xr:uid="{00000000-0005-0000-0000-000019290000}"/>
    <cellStyle name="Normal 56 3 4 3 3 3" xfId="25619" xr:uid="{00000000-0005-0000-0000-000016640000}"/>
    <cellStyle name="Normal 56 3 4 3 5" xfId="20606" xr:uid="{00000000-0005-0000-0000-000081500000}"/>
    <cellStyle name="Normal 56 3 4 4" xfId="12196" xr:uid="{00000000-0005-0000-0000-0000A72F0000}"/>
    <cellStyle name="Normal 56 3 4 4 3" xfId="27294" xr:uid="{00000000-0005-0000-0000-0000A16A0000}"/>
    <cellStyle name="Normal 56 3 4 5" xfId="7175" xr:uid="{00000000-0005-0000-0000-00000A1C0000}"/>
    <cellStyle name="Normal 56 3 4 5 3" xfId="22277" xr:uid="{00000000-0005-0000-0000-000008570000}"/>
    <cellStyle name="Normal 56 3 4 7" xfId="17264" xr:uid="{00000000-0005-0000-0000-000073430000}"/>
    <cellStyle name="Normal 56 3 5" xfId="2957" xr:uid="{00000000-0005-0000-0000-0000900B0000}"/>
    <cellStyle name="Normal 56 3 5 2" xfId="13031" xr:uid="{00000000-0005-0000-0000-0000EA320000}"/>
    <cellStyle name="Normal 56 3 5 2 3" xfId="28129" xr:uid="{00000000-0005-0000-0000-0000E46D0000}"/>
    <cellStyle name="Normal 56 3 5 3" xfId="8011" xr:uid="{00000000-0005-0000-0000-00004E1F0000}"/>
    <cellStyle name="Normal 56 3 5 3 3" xfId="23112" xr:uid="{00000000-0005-0000-0000-00004B5A0000}"/>
    <cellStyle name="Normal 56 3 5 5" xfId="18099" xr:uid="{00000000-0005-0000-0000-0000B6460000}"/>
    <cellStyle name="Normal 56 3 6" xfId="4650" xr:uid="{00000000-0005-0000-0000-00002D120000}"/>
    <cellStyle name="Normal 56 3 6 2" xfId="14702" xr:uid="{00000000-0005-0000-0000-000071390000}"/>
    <cellStyle name="Normal 56 3 6 2 3" xfId="29800" xr:uid="{00000000-0005-0000-0000-00006B740000}"/>
    <cellStyle name="Normal 56 3 6 3" xfId="9682" xr:uid="{00000000-0005-0000-0000-0000D5250000}"/>
    <cellStyle name="Normal 56 3 6 3 3" xfId="24783" xr:uid="{00000000-0005-0000-0000-0000D2600000}"/>
    <cellStyle name="Normal 56 3 6 5" xfId="19770" xr:uid="{00000000-0005-0000-0000-00003D4D0000}"/>
    <cellStyle name="Normal 56 3 7" xfId="11360" xr:uid="{00000000-0005-0000-0000-0000632C0000}"/>
    <cellStyle name="Normal 56 3 7 3" xfId="26458" xr:uid="{00000000-0005-0000-0000-00005D670000}"/>
    <cellStyle name="Normal 56 3 8" xfId="6339" xr:uid="{00000000-0005-0000-0000-0000C6180000}"/>
    <cellStyle name="Normal 56 3 8 3" xfId="21441" xr:uid="{00000000-0005-0000-0000-0000C4530000}"/>
    <cellStyle name="Normal 56 4" xfId="1364" xr:uid="{00000000-0005-0000-0000-000057050000}"/>
    <cellStyle name="Normal 56 4 2" xfId="1787" xr:uid="{00000000-0005-0000-0000-0000FE060000}"/>
    <cellStyle name="Normal 56 4 2 2" xfId="2626" xr:uid="{00000000-0005-0000-0000-0000450A0000}"/>
    <cellStyle name="Normal 56 4 2 2 2" xfId="4316" xr:uid="{00000000-0005-0000-0000-0000DF100000}"/>
    <cellStyle name="Normal 56 4 2 2 2 2" xfId="14389" xr:uid="{00000000-0005-0000-0000-000038380000}"/>
    <cellStyle name="Normal 56 4 2 2 2 2 3" xfId="29487" xr:uid="{00000000-0005-0000-0000-000032730000}"/>
    <cellStyle name="Normal 56 4 2 2 2 3" xfId="9369" xr:uid="{00000000-0005-0000-0000-00009C240000}"/>
    <cellStyle name="Normal 56 4 2 2 2 3 3" xfId="24470" xr:uid="{00000000-0005-0000-0000-0000995F0000}"/>
    <cellStyle name="Normal 56 4 2 2 2 5" xfId="19457" xr:uid="{00000000-0005-0000-0000-0000044C0000}"/>
    <cellStyle name="Normal 56 4 2 2 3" xfId="6008" xr:uid="{00000000-0005-0000-0000-00007B170000}"/>
    <cellStyle name="Normal 56 4 2 2 3 2" xfId="16060" xr:uid="{00000000-0005-0000-0000-0000BF3E0000}"/>
    <cellStyle name="Normal 56 4 2 2 3 2 3" xfId="31158" xr:uid="{00000000-0005-0000-0000-0000B9790000}"/>
    <cellStyle name="Normal 56 4 2 2 3 3" xfId="11040" xr:uid="{00000000-0005-0000-0000-0000232B0000}"/>
    <cellStyle name="Normal 56 4 2 2 3 3 3" xfId="26141" xr:uid="{00000000-0005-0000-0000-000020660000}"/>
    <cellStyle name="Normal 56 4 2 2 3 5" xfId="21128" xr:uid="{00000000-0005-0000-0000-00008B520000}"/>
    <cellStyle name="Normal 56 4 2 2 4" xfId="12718" xr:uid="{00000000-0005-0000-0000-0000B1310000}"/>
    <cellStyle name="Normal 56 4 2 2 4 3" xfId="27816" xr:uid="{00000000-0005-0000-0000-0000AB6C0000}"/>
    <cellStyle name="Normal 56 4 2 2 5" xfId="7697" xr:uid="{00000000-0005-0000-0000-0000141E0000}"/>
    <cellStyle name="Normal 56 4 2 2 5 3" xfId="22799" xr:uid="{00000000-0005-0000-0000-000012590000}"/>
    <cellStyle name="Normal 56 4 2 2 7" xfId="17786" xr:uid="{00000000-0005-0000-0000-00007D450000}"/>
    <cellStyle name="Normal 56 4 2 3" xfId="3479" xr:uid="{00000000-0005-0000-0000-00009A0D0000}"/>
    <cellStyle name="Normal 56 4 2 3 2" xfId="13553" xr:uid="{00000000-0005-0000-0000-0000F4340000}"/>
    <cellStyle name="Normal 56 4 2 3 2 3" xfId="28651" xr:uid="{00000000-0005-0000-0000-0000EE6F0000}"/>
    <cellStyle name="Normal 56 4 2 3 3" xfId="8533" xr:uid="{00000000-0005-0000-0000-000058210000}"/>
    <cellStyle name="Normal 56 4 2 3 3 3" xfId="23634" xr:uid="{00000000-0005-0000-0000-0000555C0000}"/>
    <cellStyle name="Normal 56 4 2 3 5" xfId="18621" xr:uid="{00000000-0005-0000-0000-0000C0480000}"/>
    <cellStyle name="Normal 56 4 2 4" xfId="5172" xr:uid="{00000000-0005-0000-0000-000037140000}"/>
    <cellStyle name="Normal 56 4 2 4 2" xfId="15224" xr:uid="{00000000-0005-0000-0000-00007B3B0000}"/>
    <cellStyle name="Normal 56 4 2 4 2 3" xfId="30322" xr:uid="{00000000-0005-0000-0000-000075760000}"/>
    <cellStyle name="Normal 56 4 2 4 3" xfId="10204" xr:uid="{00000000-0005-0000-0000-0000DF270000}"/>
    <cellStyle name="Normal 56 4 2 4 3 3" xfId="25305" xr:uid="{00000000-0005-0000-0000-0000DC620000}"/>
    <cellStyle name="Normal 56 4 2 4 5" xfId="20292" xr:uid="{00000000-0005-0000-0000-0000474F0000}"/>
    <cellStyle name="Normal 56 4 2 5" xfId="11882" xr:uid="{00000000-0005-0000-0000-00006D2E0000}"/>
    <cellStyle name="Normal 56 4 2 5 3" xfId="26980" xr:uid="{00000000-0005-0000-0000-000067690000}"/>
    <cellStyle name="Normal 56 4 2 6" xfId="6861" xr:uid="{00000000-0005-0000-0000-0000D01A0000}"/>
    <cellStyle name="Normal 56 4 2 6 3" xfId="21963" xr:uid="{00000000-0005-0000-0000-0000CE550000}"/>
    <cellStyle name="Normal 56 4 2 8" xfId="16950" xr:uid="{00000000-0005-0000-0000-000039420000}"/>
    <cellStyle name="Normal 56 4 3" xfId="2208" xr:uid="{00000000-0005-0000-0000-0000A3080000}"/>
    <cellStyle name="Normal 56 4 3 2" xfId="3898" xr:uid="{00000000-0005-0000-0000-00003D0F0000}"/>
    <cellStyle name="Normal 56 4 3 2 2" xfId="13971" xr:uid="{00000000-0005-0000-0000-000096360000}"/>
    <cellStyle name="Normal 56 4 3 2 2 3" xfId="29069" xr:uid="{00000000-0005-0000-0000-000090710000}"/>
    <cellStyle name="Normal 56 4 3 2 3" xfId="8951" xr:uid="{00000000-0005-0000-0000-0000FA220000}"/>
    <cellStyle name="Normal 56 4 3 2 3 3" xfId="24052" xr:uid="{00000000-0005-0000-0000-0000F75D0000}"/>
    <cellStyle name="Normal 56 4 3 2 5" xfId="19039" xr:uid="{00000000-0005-0000-0000-0000624A0000}"/>
    <cellStyle name="Normal 56 4 3 3" xfId="5590" xr:uid="{00000000-0005-0000-0000-0000D9150000}"/>
    <cellStyle name="Normal 56 4 3 3 2" xfId="15642" xr:uid="{00000000-0005-0000-0000-00001D3D0000}"/>
    <cellStyle name="Normal 56 4 3 3 2 3" xfId="30740" xr:uid="{00000000-0005-0000-0000-000017780000}"/>
    <cellStyle name="Normal 56 4 3 3 3" xfId="10622" xr:uid="{00000000-0005-0000-0000-000081290000}"/>
    <cellStyle name="Normal 56 4 3 3 3 3" xfId="25723" xr:uid="{00000000-0005-0000-0000-00007E640000}"/>
    <cellStyle name="Normal 56 4 3 3 5" xfId="20710" xr:uid="{00000000-0005-0000-0000-0000E9500000}"/>
    <cellStyle name="Normal 56 4 3 4" xfId="12300" xr:uid="{00000000-0005-0000-0000-00000F300000}"/>
    <cellStyle name="Normal 56 4 3 4 3" xfId="27398" xr:uid="{00000000-0005-0000-0000-0000096B0000}"/>
    <cellStyle name="Normal 56 4 3 5" xfId="7279" xr:uid="{00000000-0005-0000-0000-0000721C0000}"/>
    <cellStyle name="Normal 56 4 3 5 3" xfId="22381" xr:uid="{00000000-0005-0000-0000-000070570000}"/>
    <cellStyle name="Normal 56 4 3 7" xfId="17368" xr:uid="{00000000-0005-0000-0000-0000DB430000}"/>
    <cellStyle name="Normal 56 4 4" xfId="3061" xr:uid="{00000000-0005-0000-0000-0000F80B0000}"/>
    <cellStyle name="Normal 56 4 4 2" xfId="13135" xr:uid="{00000000-0005-0000-0000-000052330000}"/>
    <cellStyle name="Normal 56 4 4 2 3" xfId="28233" xr:uid="{00000000-0005-0000-0000-00004C6E0000}"/>
    <cellStyle name="Normal 56 4 4 3" xfId="8115" xr:uid="{00000000-0005-0000-0000-0000B61F0000}"/>
    <cellStyle name="Normal 56 4 4 3 3" xfId="23216" xr:uid="{00000000-0005-0000-0000-0000B35A0000}"/>
    <cellStyle name="Normal 56 4 4 5" xfId="18203" xr:uid="{00000000-0005-0000-0000-00001E470000}"/>
    <cellStyle name="Normal 56 4 5" xfId="4754" xr:uid="{00000000-0005-0000-0000-000095120000}"/>
    <cellStyle name="Normal 56 4 5 2" xfId="14806" xr:uid="{00000000-0005-0000-0000-0000D9390000}"/>
    <cellStyle name="Normal 56 4 5 2 3" xfId="29904" xr:uid="{00000000-0005-0000-0000-0000D3740000}"/>
    <cellStyle name="Normal 56 4 5 3" xfId="9786" xr:uid="{00000000-0005-0000-0000-00003D260000}"/>
    <cellStyle name="Normal 56 4 5 3 3" xfId="24887" xr:uid="{00000000-0005-0000-0000-00003A610000}"/>
    <cellStyle name="Normal 56 4 5 5" xfId="19874" xr:uid="{00000000-0005-0000-0000-0000A54D0000}"/>
    <cellStyle name="Normal 56 4 6" xfId="11464" xr:uid="{00000000-0005-0000-0000-0000CB2C0000}"/>
    <cellStyle name="Normal 56 4 6 3" xfId="26562" xr:uid="{00000000-0005-0000-0000-0000C5670000}"/>
    <cellStyle name="Normal 56 4 7" xfId="6443" xr:uid="{00000000-0005-0000-0000-00002E190000}"/>
    <cellStyle name="Normal 56 4 7 3" xfId="21545" xr:uid="{00000000-0005-0000-0000-00002C540000}"/>
    <cellStyle name="Normal 56 4 9" xfId="16532" xr:uid="{00000000-0005-0000-0000-000097400000}"/>
    <cellStyle name="Normal 56 5" xfId="1577" xr:uid="{00000000-0005-0000-0000-00002C060000}"/>
    <cellStyle name="Normal 56 5 2" xfId="2418" xr:uid="{00000000-0005-0000-0000-000075090000}"/>
    <cellStyle name="Normal 56 5 2 2" xfId="4108" xr:uid="{00000000-0005-0000-0000-00000F100000}"/>
    <cellStyle name="Normal 56 5 2 2 2" xfId="14181" xr:uid="{00000000-0005-0000-0000-000068370000}"/>
    <cellStyle name="Normal 56 5 2 2 2 3" xfId="29279" xr:uid="{00000000-0005-0000-0000-000062720000}"/>
    <cellStyle name="Normal 56 5 2 2 3" xfId="9161" xr:uid="{00000000-0005-0000-0000-0000CC230000}"/>
    <cellStyle name="Normal 56 5 2 2 3 3" xfId="24262" xr:uid="{00000000-0005-0000-0000-0000C95E0000}"/>
    <cellStyle name="Normal 56 5 2 2 5" xfId="19249" xr:uid="{00000000-0005-0000-0000-0000344B0000}"/>
    <cellStyle name="Normal 56 5 2 3" xfId="5800" xr:uid="{00000000-0005-0000-0000-0000AB160000}"/>
    <cellStyle name="Normal 56 5 2 3 2" xfId="15852" xr:uid="{00000000-0005-0000-0000-0000EF3D0000}"/>
    <cellStyle name="Normal 56 5 2 3 2 3" xfId="30950" xr:uid="{00000000-0005-0000-0000-0000E9780000}"/>
    <cellStyle name="Normal 56 5 2 3 3" xfId="10832" xr:uid="{00000000-0005-0000-0000-0000532A0000}"/>
    <cellStyle name="Normal 56 5 2 3 3 3" xfId="25933" xr:uid="{00000000-0005-0000-0000-000050650000}"/>
    <cellStyle name="Normal 56 5 2 3 5" xfId="20920" xr:uid="{00000000-0005-0000-0000-0000BB510000}"/>
    <cellStyle name="Normal 56 5 2 4" xfId="12510" xr:uid="{00000000-0005-0000-0000-0000E1300000}"/>
    <cellStyle name="Normal 56 5 2 4 3" xfId="27608" xr:uid="{00000000-0005-0000-0000-0000DB6B0000}"/>
    <cellStyle name="Normal 56 5 2 5" xfId="7489" xr:uid="{00000000-0005-0000-0000-0000441D0000}"/>
    <cellStyle name="Normal 56 5 2 5 3" xfId="22591" xr:uid="{00000000-0005-0000-0000-000042580000}"/>
    <cellStyle name="Normal 56 5 2 7" xfId="17578" xr:uid="{00000000-0005-0000-0000-0000AD440000}"/>
    <cellStyle name="Normal 56 5 3" xfId="3271" xr:uid="{00000000-0005-0000-0000-0000CA0C0000}"/>
    <cellStyle name="Normal 56 5 3 2" xfId="13345" xr:uid="{00000000-0005-0000-0000-000024340000}"/>
    <cellStyle name="Normal 56 5 3 2 3" xfId="28443" xr:uid="{00000000-0005-0000-0000-00001E6F0000}"/>
    <cellStyle name="Normal 56 5 3 3" xfId="8325" xr:uid="{00000000-0005-0000-0000-000088200000}"/>
    <cellStyle name="Normal 56 5 3 3 3" xfId="23426" xr:uid="{00000000-0005-0000-0000-0000855B0000}"/>
    <cellStyle name="Normal 56 5 3 5" xfId="18413" xr:uid="{00000000-0005-0000-0000-0000F0470000}"/>
    <cellStyle name="Normal 56 5 4" xfId="4964" xr:uid="{00000000-0005-0000-0000-000067130000}"/>
    <cellStyle name="Normal 56 5 4 2" xfId="15016" xr:uid="{00000000-0005-0000-0000-0000AB3A0000}"/>
    <cellStyle name="Normal 56 5 4 2 3" xfId="30114" xr:uid="{00000000-0005-0000-0000-0000A5750000}"/>
    <cellStyle name="Normal 56 5 4 3" xfId="9996" xr:uid="{00000000-0005-0000-0000-00000F270000}"/>
    <cellStyle name="Normal 56 5 4 3 3" xfId="25097" xr:uid="{00000000-0005-0000-0000-00000C620000}"/>
    <cellStyle name="Normal 56 5 4 5" xfId="20084" xr:uid="{00000000-0005-0000-0000-0000774E0000}"/>
    <cellStyle name="Normal 56 5 5" xfId="11674" xr:uid="{00000000-0005-0000-0000-00009D2D0000}"/>
    <cellStyle name="Normal 56 5 5 3" xfId="26772" xr:uid="{00000000-0005-0000-0000-000097680000}"/>
    <cellStyle name="Normal 56 5 6" xfId="6653" xr:uid="{00000000-0005-0000-0000-0000001A0000}"/>
    <cellStyle name="Normal 56 5 6 3" xfId="21755" xr:uid="{00000000-0005-0000-0000-0000FE540000}"/>
    <cellStyle name="Normal 56 5 8" xfId="16742" xr:uid="{00000000-0005-0000-0000-000069410000}"/>
    <cellStyle name="Normal 56 6" xfId="1998" xr:uid="{00000000-0005-0000-0000-0000D1070000}"/>
    <cellStyle name="Normal 56 6 2" xfId="3690" xr:uid="{00000000-0005-0000-0000-00006D0E0000}"/>
    <cellStyle name="Normal 56 6 2 2" xfId="13763" xr:uid="{00000000-0005-0000-0000-0000C6350000}"/>
    <cellStyle name="Normal 56 6 2 2 3" xfId="28861" xr:uid="{00000000-0005-0000-0000-0000C0700000}"/>
    <cellStyle name="Normal 56 6 2 3" xfId="8743" xr:uid="{00000000-0005-0000-0000-00002A220000}"/>
    <cellStyle name="Normal 56 6 2 3 3" xfId="23844" xr:uid="{00000000-0005-0000-0000-0000275D0000}"/>
    <cellStyle name="Normal 56 6 2 5" xfId="18831" xr:uid="{00000000-0005-0000-0000-000092490000}"/>
    <cellStyle name="Normal 56 6 3" xfId="5382" xr:uid="{00000000-0005-0000-0000-000009150000}"/>
    <cellStyle name="Normal 56 6 3 2" xfId="15434" xr:uid="{00000000-0005-0000-0000-00004D3C0000}"/>
    <cellStyle name="Normal 56 6 3 2 3" xfId="30532" xr:uid="{00000000-0005-0000-0000-000047770000}"/>
    <cellStyle name="Normal 56 6 3 3" xfId="10414" xr:uid="{00000000-0005-0000-0000-0000B1280000}"/>
    <cellStyle name="Normal 56 6 3 3 3" xfId="25515" xr:uid="{00000000-0005-0000-0000-0000AE630000}"/>
    <cellStyle name="Normal 56 6 3 5" xfId="20502" xr:uid="{00000000-0005-0000-0000-000019500000}"/>
    <cellStyle name="Normal 56 6 4" xfId="12092" xr:uid="{00000000-0005-0000-0000-00003F2F0000}"/>
    <cellStyle name="Normal 56 6 4 3" xfId="27190" xr:uid="{00000000-0005-0000-0000-0000396A0000}"/>
    <cellStyle name="Normal 56 6 5" xfId="7071" xr:uid="{00000000-0005-0000-0000-0000A21B0000}"/>
    <cellStyle name="Normal 56 6 5 3" xfId="22173" xr:uid="{00000000-0005-0000-0000-0000A0560000}"/>
    <cellStyle name="Normal 56 6 7" xfId="17160" xr:uid="{00000000-0005-0000-0000-00000B430000}"/>
    <cellStyle name="Normal 56 7" xfId="2849" xr:uid="{00000000-0005-0000-0000-0000240B0000}"/>
    <cellStyle name="Normal 56 7 2" xfId="12927" xr:uid="{00000000-0005-0000-0000-000082320000}"/>
    <cellStyle name="Normal 56 7 2 3" xfId="28025" xr:uid="{00000000-0005-0000-0000-00007C6D0000}"/>
    <cellStyle name="Normal 56 7 3" xfId="7907" xr:uid="{00000000-0005-0000-0000-0000E61E0000}"/>
    <cellStyle name="Normal 56 7 3 3" xfId="23008" xr:uid="{00000000-0005-0000-0000-0000E3590000}"/>
    <cellStyle name="Normal 56 7 5" xfId="17995" xr:uid="{00000000-0005-0000-0000-00004E460000}"/>
    <cellStyle name="Normal 56 8" xfId="4543" xr:uid="{00000000-0005-0000-0000-0000C2110000}"/>
    <cellStyle name="Normal 56 8 2" xfId="14598" xr:uid="{00000000-0005-0000-0000-000009390000}"/>
    <cellStyle name="Normal 56 8 2 3" xfId="29696" xr:uid="{00000000-0005-0000-0000-000003740000}"/>
    <cellStyle name="Normal 56 8 3" xfId="9578" xr:uid="{00000000-0005-0000-0000-00006D250000}"/>
    <cellStyle name="Normal 56 8 3 3" xfId="24679" xr:uid="{00000000-0005-0000-0000-00006A600000}"/>
    <cellStyle name="Normal 56 8 5" xfId="19666" xr:uid="{00000000-0005-0000-0000-0000D54C0000}"/>
    <cellStyle name="Normal 56 9" xfId="11254" xr:uid="{00000000-0005-0000-0000-0000F92B0000}"/>
    <cellStyle name="Normal 56 9 3" xfId="26354" xr:uid="{00000000-0005-0000-0000-0000F5660000}"/>
    <cellStyle name="Normal 57" xfId="877" xr:uid="{00000000-0005-0000-0000-00006F030000}"/>
    <cellStyle name="Normal 57 10" xfId="6234" xr:uid="{00000000-0005-0000-0000-00005D180000}"/>
    <cellStyle name="Normal 57 10 3" xfId="21338" xr:uid="{00000000-0005-0000-0000-00005D530000}"/>
    <cellStyle name="Normal 57 12" xfId="16323" xr:uid="{00000000-0005-0000-0000-0000C63F0000}"/>
    <cellStyle name="Normal 57 2" xfId="1198" xr:uid="{00000000-0005-0000-0000-0000B1040000}"/>
    <cellStyle name="Normal 57 2 11" xfId="16377" xr:uid="{00000000-0005-0000-0000-0000FC3F0000}"/>
    <cellStyle name="Normal 57 2 2" xfId="1306" xr:uid="{00000000-0005-0000-0000-00001D050000}"/>
    <cellStyle name="Normal 57 2 2 10" xfId="16481" xr:uid="{00000000-0005-0000-0000-000064400000}"/>
    <cellStyle name="Normal 57 2 2 2" xfId="1523" xr:uid="{00000000-0005-0000-0000-0000F6050000}"/>
    <cellStyle name="Normal 57 2 2 2 2" xfId="1944" xr:uid="{00000000-0005-0000-0000-00009B070000}"/>
    <cellStyle name="Normal 57 2 2 2 2 2" xfId="2783" xr:uid="{00000000-0005-0000-0000-0000E20A0000}"/>
    <cellStyle name="Normal 57 2 2 2 2 2 2" xfId="4473" xr:uid="{00000000-0005-0000-0000-00007C110000}"/>
    <cellStyle name="Normal 57 2 2 2 2 2 2 2" xfId="14546" xr:uid="{00000000-0005-0000-0000-0000D5380000}"/>
    <cellStyle name="Normal 57 2 2 2 2 2 2 2 3" xfId="29644" xr:uid="{00000000-0005-0000-0000-0000CF730000}"/>
    <cellStyle name="Normal 57 2 2 2 2 2 2 3" xfId="9526" xr:uid="{00000000-0005-0000-0000-000039250000}"/>
    <cellStyle name="Normal 57 2 2 2 2 2 2 3 3" xfId="24627" xr:uid="{00000000-0005-0000-0000-000036600000}"/>
    <cellStyle name="Normal 57 2 2 2 2 2 2 5" xfId="19614" xr:uid="{00000000-0005-0000-0000-0000A14C0000}"/>
    <cellStyle name="Normal 57 2 2 2 2 2 3" xfId="6165" xr:uid="{00000000-0005-0000-0000-000018180000}"/>
    <cellStyle name="Normal 57 2 2 2 2 2 3 2" xfId="16217" xr:uid="{00000000-0005-0000-0000-00005C3F0000}"/>
    <cellStyle name="Normal 57 2 2 2 2 2 3 3" xfId="11197" xr:uid="{00000000-0005-0000-0000-0000C02B0000}"/>
    <cellStyle name="Normal 57 2 2 2 2 2 3 3 3" xfId="26298" xr:uid="{00000000-0005-0000-0000-0000BD660000}"/>
    <cellStyle name="Normal 57 2 2 2 2 2 3 5" xfId="21285" xr:uid="{00000000-0005-0000-0000-000028530000}"/>
    <cellStyle name="Normal 57 2 2 2 2 2 4" xfId="12875" xr:uid="{00000000-0005-0000-0000-00004E320000}"/>
    <cellStyle name="Normal 57 2 2 2 2 2 4 3" xfId="27973" xr:uid="{00000000-0005-0000-0000-0000486D0000}"/>
    <cellStyle name="Normal 57 2 2 2 2 2 5" xfId="7854" xr:uid="{00000000-0005-0000-0000-0000B11E0000}"/>
    <cellStyle name="Normal 57 2 2 2 2 2 5 3" xfId="22956" xr:uid="{00000000-0005-0000-0000-0000AF590000}"/>
    <cellStyle name="Normal 57 2 2 2 2 2 7" xfId="17943" xr:uid="{00000000-0005-0000-0000-00001A460000}"/>
    <cellStyle name="Normal 57 2 2 2 2 3" xfId="3636" xr:uid="{00000000-0005-0000-0000-0000370E0000}"/>
    <cellStyle name="Normal 57 2 2 2 2 3 2" xfId="13710" xr:uid="{00000000-0005-0000-0000-000091350000}"/>
    <cellStyle name="Normal 57 2 2 2 2 3 2 3" xfId="28808" xr:uid="{00000000-0005-0000-0000-00008B700000}"/>
    <cellStyle name="Normal 57 2 2 2 2 3 3" xfId="8690" xr:uid="{00000000-0005-0000-0000-0000F5210000}"/>
    <cellStyle name="Normal 57 2 2 2 2 3 3 3" xfId="23791" xr:uid="{00000000-0005-0000-0000-0000F25C0000}"/>
    <cellStyle name="Normal 57 2 2 2 2 3 5" xfId="18778" xr:uid="{00000000-0005-0000-0000-00005D490000}"/>
    <cellStyle name="Normal 57 2 2 2 2 4" xfId="5329" xr:uid="{00000000-0005-0000-0000-0000D4140000}"/>
    <cellStyle name="Normal 57 2 2 2 2 4 2" xfId="15381" xr:uid="{00000000-0005-0000-0000-0000183C0000}"/>
    <cellStyle name="Normal 57 2 2 2 2 4 2 3" xfId="30479" xr:uid="{00000000-0005-0000-0000-000012770000}"/>
    <cellStyle name="Normal 57 2 2 2 2 4 3" xfId="10361" xr:uid="{00000000-0005-0000-0000-00007C280000}"/>
    <cellStyle name="Normal 57 2 2 2 2 4 3 3" xfId="25462" xr:uid="{00000000-0005-0000-0000-000079630000}"/>
    <cellStyle name="Normal 57 2 2 2 2 4 5" xfId="20449" xr:uid="{00000000-0005-0000-0000-0000E44F0000}"/>
    <cellStyle name="Normal 57 2 2 2 2 5" xfId="12039" xr:uid="{00000000-0005-0000-0000-00000A2F0000}"/>
    <cellStyle name="Normal 57 2 2 2 2 5 3" xfId="27137" xr:uid="{00000000-0005-0000-0000-0000046A0000}"/>
    <cellStyle name="Normal 57 2 2 2 2 6" xfId="7018" xr:uid="{00000000-0005-0000-0000-00006D1B0000}"/>
    <cellStyle name="Normal 57 2 2 2 2 6 3" xfId="22120" xr:uid="{00000000-0005-0000-0000-00006B560000}"/>
    <cellStyle name="Normal 57 2 2 2 2 8" xfId="17107" xr:uid="{00000000-0005-0000-0000-0000D6420000}"/>
    <cellStyle name="Normal 57 2 2 2 3" xfId="2365" xr:uid="{00000000-0005-0000-0000-000040090000}"/>
    <cellStyle name="Normal 57 2 2 2 3 2" xfId="4055" xr:uid="{00000000-0005-0000-0000-0000DA0F0000}"/>
    <cellStyle name="Normal 57 2 2 2 3 2 2" xfId="14128" xr:uid="{00000000-0005-0000-0000-000033370000}"/>
    <cellStyle name="Normal 57 2 2 2 3 2 2 3" xfId="29226" xr:uid="{00000000-0005-0000-0000-00002D720000}"/>
    <cellStyle name="Normal 57 2 2 2 3 2 3" xfId="9108" xr:uid="{00000000-0005-0000-0000-000097230000}"/>
    <cellStyle name="Normal 57 2 2 2 3 2 3 3" xfId="24209" xr:uid="{00000000-0005-0000-0000-0000945E0000}"/>
    <cellStyle name="Normal 57 2 2 2 3 2 5" xfId="19196" xr:uid="{00000000-0005-0000-0000-0000FF4A0000}"/>
    <cellStyle name="Normal 57 2 2 2 3 3" xfId="5747" xr:uid="{00000000-0005-0000-0000-000076160000}"/>
    <cellStyle name="Normal 57 2 2 2 3 3 2" xfId="15799" xr:uid="{00000000-0005-0000-0000-0000BA3D0000}"/>
    <cellStyle name="Normal 57 2 2 2 3 3 2 3" xfId="30897" xr:uid="{00000000-0005-0000-0000-0000B4780000}"/>
    <cellStyle name="Normal 57 2 2 2 3 3 3" xfId="10779" xr:uid="{00000000-0005-0000-0000-00001E2A0000}"/>
    <cellStyle name="Normal 57 2 2 2 3 3 3 3" xfId="25880" xr:uid="{00000000-0005-0000-0000-00001B650000}"/>
    <cellStyle name="Normal 57 2 2 2 3 3 5" xfId="20867" xr:uid="{00000000-0005-0000-0000-000086510000}"/>
    <cellStyle name="Normal 57 2 2 2 3 4" xfId="12457" xr:uid="{00000000-0005-0000-0000-0000AC300000}"/>
    <cellStyle name="Normal 57 2 2 2 3 4 3" xfId="27555" xr:uid="{00000000-0005-0000-0000-0000A66B0000}"/>
    <cellStyle name="Normal 57 2 2 2 3 5" xfId="7436" xr:uid="{00000000-0005-0000-0000-00000F1D0000}"/>
    <cellStyle name="Normal 57 2 2 2 3 5 3" xfId="22538" xr:uid="{00000000-0005-0000-0000-00000D580000}"/>
    <cellStyle name="Normal 57 2 2 2 3 7" xfId="17525" xr:uid="{00000000-0005-0000-0000-000078440000}"/>
    <cellStyle name="Normal 57 2 2 2 4" xfId="3218" xr:uid="{00000000-0005-0000-0000-0000950C0000}"/>
    <cellStyle name="Normal 57 2 2 2 4 2" xfId="13292" xr:uid="{00000000-0005-0000-0000-0000EF330000}"/>
    <cellStyle name="Normal 57 2 2 2 4 2 3" xfId="28390" xr:uid="{00000000-0005-0000-0000-0000E96E0000}"/>
    <cellStyle name="Normal 57 2 2 2 4 3" xfId="8272" xr:uid="{00000000-0005-0000-0000-000053200000}"/>
    <cellStyle name="Normal 57 2 2 2 4 3 3" xfId="23373" xr:uid="{00000000-0005-0000-0000-0000505B0000}"/>
    <cellStyle name="Normal 57 2 2 2 4 5" xfId="18360" xr:uid="{00000000-0005-0000-0000-0000BB470000}"/>
    <cellStyle name="Normal 57 2 2 2 5" xfId="4911" xr:uid="{00000000-0005-0000-0000-000032130000}"/>
    <cellStyle name="Normal 57 2 2 2 5 2" xfId="14963" xr:uid="{00000000-0005-0000-0000-0000763A0000}"/>
    <cellStyle name="Normal 57 2 2 2 5 2 3" xfId="30061" xr:uid="{00000000-0005-0000-0000-000070750000}"/>
    <cellStyle name="Normal 57 2 2 2 5 3" xfId="9943" xr:uid="{00000000-0005-0000-0000-0000DA260000}"/>
    <cellStyle name="Normal 57 2 2 2 5 3 3" xfId="25044" xr:uid="{00000000-0005-0000-0000-0000D7610000}"/>
    <cellStyle name="Normal 57 2 2 2 5 5" xfId="20031" xr:uid="{00000000-0005-0000-0000-0000424E0000}"/>
    <cellStyle name="Normal 57 2 2 2 6" xfId="11621" xr:uid="{00000000-0005-0000-0000-0000682D0000}"/>
    <cellStyle name="Normal 57 2 2 2 6 3" xfId="26719" xr:uid="{00000000-0005-0000-0000-000062680000}"/>
    <cellStyle name="Normal 57 2 2 2 7" xfId="6600" xr:uid="{00000000-0005-0000-0000-0000CB190000}"/>
    <cellStyle name="Normal 57 2 2 2 7 3" xfId="21702" xr:uid="{00000000-0005-0000-0000-0000C9540000}"/>
    <cellStyle name="Normal 57 2 2 2 9" xfId="16689" xr:uid="{00000000-0005-0000-0000-000034410000}"/>
    <cellStyle name="Normal 57 2 2 3" xfId="1736" xr:uid="{00000000-0005-0000-0000-0000CB060000}"/>
    <cellStyle name="Normal 57 2 2 3 2" xfId="2575" xr:uid="{00000000-0005-0000-0000-0000120A0000}"/>
    <cellStyle name="Normal 57 2 2 3 2 2" xfId="4265" xr:uid="{00000000-0005-0000-0000-0000AC100000}"/>
    <cellStyle name="Normal 57 2 2 3 2 2 2" xfId="14338" xr:uid="{00000000-0005-0000-0000-000005380000}"/>
    <cellStyle name="Normal 57 2 2 3 2 2 2 3" xfId="29436" xr:uid="{00000000-0005-0000-0000-0000FF720000}"/>
    <cellStyle name="Normal 57 2 2 3 2 2 3" xfId="9318" xr:uid="{00000000-0005-0000-0000-000069240000}"/>
    <cellStyle name="Normal 57 2 2 3 2 2 3 3" xfId="24419" xr:uid="{00000000-0005-0000-0000-0000665F0000}"/>
    <cellStyle name="Normal 57 2 2 3 2 2 5" xfId="19406" xr:uid="{00000000-0005-0000-0000-0000D14B0000}"/>
    <cellStyle name="Normal 57 2 2 3 2 3" xfId="5957" xr:uid="{00000000-0005-0000-0000-000048170000}"/>
    <cellStyle name="Normal 57 2 2 3 2 3 2" xfId="16009" xr:uid="{00000000-0005-0000-0000-00008C3E0000}"/>
    <cellStyle name="Normal 57 2 2 3 2 3 2 3" xfId="31107" xr:uid="{00000000-0005-0000-0000-000086790000}"/>
    <cellStyle name="Normal 57 2 2 3 2 3 3" xfId="10989" xr:uid="{00000000-0005-0000-0000-0000F02A0000}"/>
    <cellStyle name="Normal 57 2 2 3 2 3 3 3" xfId="26090" xr:uid="{00000000-0005-0000-0000-0000ED650000}"/>
    <cellStyle name="Normal 57 2 2 3 2 3 5" xfId="21077" xr:uid="{00000000-0005-0000-0000-000058520000}"/>
    <cellStyle name="Normal 57 2 2 3 2 4" xfId="12667" xr:uid="{00000000-0005-0000-0000-00007E310000}"/>
    <cellStyle name="Normal 57 2 2 3 2 4 3" xfId="27765" xr:uid="{00000000-0005-0000-0000-0000786C0000}"/>
    <cellStyle name="Normal 57 2 2 3 2 5" xfId="7646" xr:uid="{00000000-0005-0000-0000-0000E11D0000}"/>
    <cellStyle name="Normal 57 2 2 3 2 5 3" xfId="22748" xr:uid="{00000000-0005-0000-0000-0000DF580000}"/>
    <cellStyle name="Normal 57 2 2 3 2 7" xfId="17735" xr:uid="{00000000-0005-0000-0000-00004A450000}"/>
    <cellStyle name="Normal 57 2 2 3 3" xfId="3428" xr:uid="{00000000-0005-0000-0000-0000670D0000}"/>
    <cellStyle name="Normal 57 2 2 3 3 2" xfId="13502" xr:uid="{00000000-0005-0000-0000-0000C1340000}"/>
    <cellStyle name="Normal 57 2 2 3 3 2 3" xfId="28600" xr:uid="{00000000-0005-0000-0000-0000BB6F0000}"/>
    <cellStyle name="Normal 57 2 2 3 3 3" xfId="8482" xr:uid="{00000000-0005-0000-0000-000025210000}"/>
    <cellStyle name="Normal 57 2 2 3 3 3 3" xfId="23583" xr:uid="{00000000-0005-0000-0000-0000225C0000}"/>
    <cellStyle name="Normal 57 2 2 3 3 5" xfId="18570" xr:uid="{00000000-0005-0000-0000-00008D480000}"/>
    <cellStyle name="Normal 57 2 2 3 4" xfId="5121" xr:uid="{00000000-0005-0000-0000-000004140000}"/>
    <cellStyle name="Normal 57 2 2 3 4 2" xfId="15173" xr:uid="{00000000-0005-0000-0000-0000483B0000}"/>
    <cellStyle name="Normal 57 2 2 3 4 2 3" xfId="30271" xr:uid="{00000000-0005-0000-0000-000042760000}"/>
    <cellStyle name="Normal 57 2 2 3 4 3" xfId="10153" xr:uid="{00000000-0005-0000-0000-0000AC270000}"/>
    <cellStyle name="Normal 57 2 2 3 4 3 3" xfId="25254" xr:uid="{00000000-0005-0000-0000-0000A9620000}"/>
    <cellStyle name="Normal 57 2 2 3 4 5" xfId="20241" xr:uid="{00000000-0005-0000-0000-0000144F0000}"/>
    <cellStyle name="Normal 57 2 2 3 5" xfId="11831" xr:uid="{00000000-0005-0000-0000-00003A2E0000}"/>
    <cellStyle name="Normal 57 2 2 3 5 3" xfId="26929" xr:uid="{00000000-0005-0000-0000-000034690000}"/>
    <cellStyle name="Normal 57 2 2 3 6" xfId="6810" xr:uid="{00000000-0005-0000-0000-00009D1A0000}"/>
    <cellStyle name="Normal 57 2 2 3 6 3" xfId="21912" xr:uid="{00000000-0005-0000-0000-00009B550000}"/>
    <cellStyle name="Normal 57 2 2 3 8" xfId="16899" xr:uid="{00000000-0005-0000-0000-000006420000}"/>
    <cellStyle name="Normal 57 2 2 4" xfId="2157" xr:uid="{00000000-0005-0000-0000-000070080000}"/>
    <cellStyle name="Normal 57 2 2 4 2" xfId="3847" xr:uid="{00000000-0005-0000-0000-00000A0F0000}"/>
    <cellStyle name="Normal 57 2 2 4 2 2" xfId="13920" xr:uid="{00000000-0005-0000-0000-000063360000}"/>
    <cellStyle name="Normal 57 2 2 4 2 2 3" xfId="29018" xr:uid="{00000000-0005-0000-0000-00005D710000}"/>
    <cellStyle name="Normal 57 2 2 4 2 3" xfId="8900" xr:uid="{00000000-0005-0000-0000-0000C7220000}"/>
    <cellStyle name="Normal 57 2 2 4 2 3 3" xfId="24001" xr:uid="{00000000-0005-0000-0000-0000C45D0000}"/>
    <cellStyle name="Normal 57 2 2 4 2 5" xfId="18988" xr:uid="{00000000-0005-0000-0000-00002F4A0000}"/>
    <cellStyle name="Normal 57 2 2 4 3" xfId="5539" xr:uid="{00000000-0005-0000-0000-0000A6150000}"/>
    <cellStyle name="Normal 57 2 2 4 3 2" xfId="15591" xr:uid="{00000000-0005-0000-0000-0000EA3C0000}"/>
    <cellStyle name="Normal 57 2 2 4 3 2 3" xfId="30689" xr:uid="{00000000-0005-0000-0000-0000E4770000}"/>
    <cellStyle name="Normal 57 2 2 4 3 3" xfId="10571" xr:uid="{00000000-0005-0000-0000-00004E290000}"/>
    <cellStyle name="Normal 57 2 2 4 3 3 3" xfId="25672" xr:uid="{00000000-0005-0000-0000-00004B640000}"/>
    <cellStyle name="Normal 57 2 2 4 3 5" xfId="20659" xr:uid="{00000000-0005-0000-0000-0000B6500000}"/>
    <cellStyle name="Normal 57 2 2 4 4" xfId="12249" xr:uid="{00000000-0005-0000-0000-0000DC2F0000}"/>
    <cellStyle name="Normal 57 2 2 4 4 3" xfId="27347" xr:uid="{00000000-0005-0000-0000-0000D66A0000}"/>
    <cellStyle name="Normal 57 2 2 4 5" xfId="7228" xr:uid="{00000000-0005-0000-0000-00003F1C0000}"/>
    <cellStyle name="Normal 57 2 2 4 5 3" xfId="22330" xr:uid="{00000000-0005-0000-0000-00003D570000}"/>
    <cellStyle name="Normal 57 2 2 4 7" xfId="17317" xr:uid="{00000000-0005-0000-0000-0000A8430000}"/>
    <cellStyle name="Normal 57 2 2 5" xfId="3010" xr:uid="{00000000-0005-0000-0000-0000C50B0000}"/>
    <cellStyle name="Normal 57 2 2 5 2" xfId="13084" xr:uid="{00000000-0005-0000-0000-00001F330000}"/>
    <cellStyle name="Normal 57 2 2 5 2 3" xfId="28182" xr:uid="{00000000-0005-0000-0000-0000196E0000}"/>
    <cellStyle name="Normal 57 2 2 5 3" xfId="8064" xr:uid="{00000000-0005-0000-0000-0000831F0000}"/>
    <cellStyle name="Normal 57 2 2 5 3 3" xfId="23165" xr:uid="{00000000-0005-0000-0000-0000805A0000}"/>
    <cellStyle name="Normal 57 2 2 5 5" xfId="18152" xr:uid="{00000000-0005-0000-0000-0000EB460000}"/>
    <cellStyle name="Normal 57 2 2 6" xfId="4703" xr:uid="{00000000-0005-0000-0000-000062120000}"/>
    <cellStyle name="Normal 57 2 2 6 2" xfId="14755" xr:uid="{00000000-0005-0000-0000-0000A6390000}"/>
    <cellStyle name="Normal 57 2 2 6 2 3" xfId="29853" xr:uid="{00000000-0005-0000-0000-0000A0740000}"/>
    <cellStyle name="Normal 57 2 2 6 3" xfId="9735" xr:uid="{00000000-0005-0000-0000-00000A260000}"/>
    <cellStyle name="Normal 57 2 2 6 3 3" xfId="24836" xr:uid="{00000000-0005-0000-0000-000007610000}"/>
    <cellStyle name="Normal 57 2 2 6 5" xfId="19823" xr:uid="{00000000-0005-0000-0000-0000724D0000}"/>
    <cellStyle name="Normal 57 2 2 7" xfId="11413" xr:uid="{00000000-0005-0000-0000-0000982C0000}"/>
    <cellStyle name="Normal 57 2 2 7 3" xfId="26511" xr:uid="{00000000-0005-0000-0000-000092670000}"/>
    <cellStyle name="Normal 57 2 2 8" xfId="6392" xr:uid="{00000000-0005-0000-0000-0000FB180000}"/>
    <cellStyle name="Normal 57 2 2 8 3" xfId="21494" xr:uid="{00000000-0005-0000-0000-0000F9530000}"/>
    <cellStyle name="Normal 57 2 3" xfId="1419" xr:uid="{00000000-0005-0000-0000-00008E050000}"/>
    <cellStyle name="Normal 57 2 3 2" xfId="1840" xr:uid="{00000000-0005-0000-0000-000033070000}"/>
    <cellStyle name="Normal 57 2 3 2 2" xfId="2679" xr:uid="{00000000-0005-0000-0000-00007A0A0000}"/>
    <cellStyle name="Normal 57 2 3 2 2 2" xfId="4369" xr:uid="{00000000-0005-0000-0000-000014110000}"/>
    <cellStyle name="Normal 57 2 3 2 2 2 2" xfId="14442" xr:uid="{00000000-0005-0000-0000-00006D380000}"/>
    <cellStyle name="Normal 57 2 3 2 2 2 2 3" xfId="29540" xr:uid="{00000000-0005-0000-0000-000067730000}"/>
    <cellStyle name="Normal 57 2 3 2 2 2 3" xfId="9422" xr:uid="{00000000-0005-0000-0000-0000D1240000}"/>
    <cellStyle name="Normal 57 2 3 2 2 2 3 3" xfId="24523" xr:uid="{00000000-0005-0000-0000-0000CE5F0000}"/>
    <cellStyle name="Normal 57 2 3 2 2 2 5" xfId="19510" xr:uid="{00000000-0005-0000-0000-0000394C0000}"/>
    <cellStyle name="Normal 57 2 3 2 2 3" xfId="6061" xr:uid="{00000000-0005-0000-0000-0000B0170000}"/>
    <cellStyle name="Normal 57 2 3 2 2 3 2" xfId="16113" xr:uid="{00000000-0005-0000-0000-0000F43E0000}"/>
    <cellStyle name="Normal 57 2 3 2 2 3 2 3" xfId="31211" xr:uid="{00000000-0005-0000-0000-0000EE790000}"/>
    <cellStyle name="Normal 57 2 3 2 2 3 3" xfId="11093" xr:uid="{00000000-0005-0000-0000-0000582B0000}"/>
    <cellStyle name="Normal 57 2 3 2 2 3 3 3" xfId="26194" xr:uid="{00000000-0005-0000-0000-000055660000}"/>
    <cellStyle name="Normal 57 2 3 2 2 3 5" xfId="21181" xr:uid="{00000000-0005-0000-0000-0000C0520000}"/>
    <cellStyle name="Normal 57 2 3 2 2 4" xfId="12771" xr:uid="{00000000-0005-0000-0000-0000E6310000}"/>
    <cellStyle name="Normal 57 2 3 2 2 4 3" xfId="27869" xr:uid="{00000000-0005-0000-0000-0000E06C0000}"/>
    <cellStyle name="Normal 57 2 3 2 2 5" xfId="7750" xr:uid="{00000000-0005-0000-0000-0000491E0000}"/>
    <cellStyle name="Normal 57 2 3 2 2 5 3" xfId="22852" xr:uid="{00000000-0005-0000-0000-000047590000}"/>
    <cellStyle name="Normal 57 2 3 2 2 7" xfId="17839" xr:uid="{00000000-0005-0000-0000-0000B2450000}"/>
    <cellStyle name="Normal 57 2 3 2 3" xfId="3532" xr:uid="{00000000-0005-0000-0000-0000CF0D0000}"/>
    <cellStyle name="Normal 57 2 3 2 3 2" xfId="13606" xr:uid="{00000000-0005-0000-0000-000029350000}"/>
    <cellStyle name="Normal 57 2 3 2 3 2 3" xfId="28704" xr:uid="{00000000-0005-0000-0000-000023700000}"/>
    <cellStyle name="Normal 57 2 3 2 3 3" xfId="8586" xr:uid="{00000000-0005-0000-0000-00008D210000}"/>
    <cellStyle name="Normal 57 2 3 2 3 3 3" xfId="23687" xr:uid="{00000000-0005-0000-0000-00008A5C0000}"/>
    <cellStyle name="Normal 57 2 3 2 3 5" xfId="18674" xr:uid="{00000000-0005-0000-0000-0000F5480000}"/>
    <cellStyle name="Normal 57 2 3 2 4" xfId="5225" xr:uid="{00000000-0005-0000-0000-00006C140000}"/>
    <cellStyle name="Normal 57 2 3 2 4 2" xfId="15277" xr:uid="{00000000-0005-0000-0000-0000B03B0000}"/>
    <cellStyle name="Normal 57 2 3 2 4 2 3" xfId="30375" xr:uid="{00000000-0005-0000-0000-0000AA760000}"/>
    <cellStyle name="Normal 57 2 3 2 4 3" xfId="10257" xr:uid="{00000000-0005-0000-0000-000014280000}"/>
    <cellStyle name="Normal 57 2 3 2 4 3 3" xfId="25358" xr:uid="{00000000-0005-0000-0000-000011630000}"/>
    <cellStyle name="Normal 57 2 3 2 4 5" xfId="20345" xr:uid="{00000000-0005-0000-0000-00007C4F0000}"/>
    <cellStyle name="Normal 57 2 3 2 5" xfId="11935" xr:uid="{00000000-0005-0000-0000-0000A22E0000}"/>
    <cellStyle name="Normal 57 2 3 2 5 3" xfId="27033" xr:uid="{00000000-0005-0000-0000-00009C690000}"/>
    <cellStyle name="Normal 57 2 3 2 6" xfId="6914" xr:uid="{00000000-0005-0000-0000-0000051B0000}"/>
    <cellStyle name="Normal 57 2 3 2 6 3" xfId="22016" xr:uid="{00000000-0005-0000-0000-000003560000}"/>
    <cellStyle name="Normal 57 2 3 2 8" xfId="17003" xr:uid="{00000000-0005-0000-0000-00006E420000}"/>
    <cellStyle name="Normal 57 2 3 3" xfId="2261" xr:uid="{00000000-0005-0000-0000-0000D8080000}"/>
    <cellStyle name="Normal 57 2 3 3 2" xfId="3951" xr:uid="{00000000-0005-0000-0000-0000720F0000}"/>
    <cellStyle name="Normal 57 2 3 3 2 2" xfId="14024" xr:uid="{00000000-0005-0000-0000-0000CB360000}"/>
    <cellStyle name="Normal 57 2 3 3 2 2 3" xfId="29122" xr:uid="{00000000-0005-0000-0000-0000C5710000}"/>
    <cellStyle name="Normal 57 2 3 3 2 3" xfId="9004" xr:uid="{00000000-0005-0000-0000-00002F230000}"/>
    <cellStyle name="Normal 57 2 3 3 2 3 3" xfId="24105" xr:uid="{00000000-0005-0000-0000-00002C5E0000}"/>
    <cellStyle name="Normal 57 2 3 3 2 5" xfId="19092" xr:uid="{00000000-0005-0000-0000-0000974A0000}"/>
    <cellStyle name="Normal 57 2 3 3 3" xfId="5643" xr:uid="{00000000-0005-0000-0000-00000E160000}"/>
    <cellStyle name="Normal 57 2 3 3 3 2" xfId="15695" xr:uid="{00000000-0005-0000-0000-0000523D0000}"/>
    <cellStyle name="Normal 57 2 3 3 3 2 3" xfId="30793" xr:uid="{00000000-0005-0000-0000-00004C780000}"/>
    <cellStyle name="Normal 57 2 3 3 3 3" xfId="10675" xr:uid="{00000000-0005-0000-0000-0000B6290000}"/>
    <cellStyle name="Normal 57 2 3 3 3 3 3" xfId="25776" xr:uid="{00000000-0005-0000-0000-0000B3640000}"/>
    <cellStyle name="Normal 57 2 3 3 3 5" xfId="20763" xr:uid="{00000000-0005-0000-0000-00001E510000}"/>
    <cellStyle name="Normal 57 2 3 3 4" xfId="12353" xr:uid="{00000000-0005-0000-0000-000044300000}"/>
    <cellStyle name="Normal 57 2 3 3 4 3" xfId="27451" xr:uid="{00000000-0005-0000-0000-00003E6B0000}"/>
    <cellStyle name="Normal 57 2 3 3 5" xfId="7332" xr:uid="{00000000-0005-0000-0000-0000A71C0000}"/>
    <cellStyle name="Normal 57 2 3 3 5 3" xfId="22434" xr:uid="{00000000-0005-0000-0000-0000A5570000}"/>
    <cellStyle name="Normal 57 2 3 3 7" xfId="17421" xr:uid="{00000000-0005-0000-0000-000010440000}"/>
    <cellStyle name="Normal 57 2 3 4" xfId="3114" xr:uid="{00000000-0005-0000-0000-00002D0C0000}"/>
    <cellStyle name="Normal 57 2 3 4 2" xfId="13188" xr:uid="{00000000-0005-0000-0000-000087330000}"/>
    <cellStyle name="Normal 57 2 3 4 2 3" xfId="28286" xr:uid="{00000000-0005-0000-0000-0000816E0000}"/>
    <cellStyle name="Normal 57 2 3 4 3" xfId="8168" xr:uid="{00000000-0005-0000-0000-0000EB1F0000}"/>
    <cellStyle name="Normal 57 2 3 4 3 3" xfId="23269" xr:uid="{00000000-0005-0000-0000-0000E85A0000}"/>
    <cellStyle name="Normal 57 2 3 4 5" xfId="18256" xr:uid="{00000000-0005-0000-0000-000053470000}"/>
    <cellStyle name="Normal 57 2 3 5" xfId="4807" xr:uid="{00000000-0005-0000-0000-0000CA120000}"/>
    <cellStyle name="Normal 57 2 3 5 2" xfId="14859" xr:uid="{00000000-0005-0000-0000-00000E3A0000}"/>
    <cellStyle name="Normal 57 2 3 5 2 3" xfId="29957" xr:uid="{00000000-0005-0000-0000-000008750000}"/>
    <cellStyle name="Normal 57 2 3 5 3" xfId="9839" xr:uid="{00000000-0005-0000-0000-000072260000}"/>
    <cellStyle name="Normal 57 2 3 5 3 3" xfId="24940" xr:uid="{00000000-0005-0000-0000-00006F610000}"/>
    <cellStyle name="Normal 57 2 3 5 5" xfId="19927" xr:uid="{00000000-0005-0000-0000-0000DA4D0000}"/>
    <cellStyle name="Normal 57 2 3 6" xfId="11517" xr:uid="{00000000-0005-0000-0000-0000002D0000}"/>
    <cellStyle name="Normal 57 2 3 6 3" xfId="26615" xr:uid="{00000000-0005-0000-0000-0000FA670000}"/>
    <cellStyle name="Normal 57 2 3 7" xfId="6496" xr:uid="{00000000-0005-0000-0000-000063190000}"/>
    <cellStyle name="Normal 57 2 3 7 3" xfId="21598" xr:uid="{00000000-0005-0000-0000-000061540000}"/>
    <cellStyle name="Normal 57 2 3 9" xfId="16585" xr:uid="{00000000-0005-0000-0000-0000CC400000}"/>
    <cellStyle name="Normal 57 2 4" xfId="1632" xr:uid="{00000000-0005-0000-0000-000063060000}"/>
    <cellStyle name="Normal 57 2 4 2" xfId="2471" xr:uid="{00000000-0005-0000-0000-0000AA090000}"/>
    <cellStyle name="Normal 57 2 4 2 2" xfId="4161" xr:uid="{00000000-0005-0000-0000-000044100000}"/>
    <cellStyle name="Normal 57 2 4 2 2 2" xfId="14234" xr:uid="{00000000-0005-0000-0000-00009D370000}"/>
    <cellStyle name="Normal 57 2 4 2 2 2 3" xfId="29332" xr:uid="{00000000-0005-0000-0000-000097720000}"/>
    <cellStyle name="Normal 57 2 4 2 2 3" xfId="9214" xr:uid="{00000000-0005-0000-0000-000001240000}"/>
    <cellStyle name="Normal 57 2 4 2 2 3 3" xfId="24315" xr:uid="{00000000-0005-0000-0000-0000FE5E0000}"/>
    <cellStyle name="Normal 57 2 4 2 2 5" xfId="19302" xr:uid="{00000000-0005-0000-0000-0000694B0000}"/>
    <cellStyle name="Normal 57 2 4 2 3" xfId="5853" xr:uid="{00000000-0005-0000-0000-0000E0160000}"/>
    <cellStyle name="Normal 57 2 4 2 3 2" xfId="15905" xr:uid="{00000000-0005-0000-0000-0000243E0000}"/>
    <cellStyle name="Normal 57 2 4 2 3 2 3" xfId="31003" xr:uid="{00000000-0005-0000-0000-00001E790000}"/>
    <cellStyle name="Normal 57 2 4 2 3 3" xfId="10885" xr:uid="{00000000-0005-0000-0000-0000882A0000}"/>
    <cellStyle name="Normal 57 2 4 2 3 3 3" xfId="25986" xr:uid="{00000000-0005-0000-0000-000085650000}"/>
    <cellStyle name="Normal 57 2 4 2 3 5" xfId="20973" xr:uid="{00000000-0005-0000-0000-0000F0510000}"/>
    <cellStyle name="Normal 57 2 4 2 4" xfId="12563" xr:uid="{00000000-0005-0000-0000-000016310000}"/>
    <cellStyle name="Normal 57 2 4 2 4 3" xfId="27661" xr:uid="{00000000-0005-0000-0000-0000106C0000}"/>
    <cellStyle name="Normal 57 2 4 2 5" xfId="7542" xr:uid="{00000000-0005-0000-0000-0000791D0000}"/>
    <cellStyle name="Normal 57 2 4 2 5 3" xfId="22644" xr:uid="{00000000-0005-0000-0000-000077580000}"/>
    <cellStyle name="Normal 57 2 4 2 7" xfId="17631" xr:uid="{00000000-0005-0000-0000-0000E2440000}"/>
    <cellStyle name="Normal 57 2 4 3" xfId="3324" xr:uid="{00000000-0005-0000-0000-0000FF0C0000}"/>
    <cellStyle name="Normal 57 2 4 3 2" xfId="13398" xr:uid="{00000000-0005-0000-0000-000059340000}"/>
    <cellStyle name="Normal 57 2 4 3 2 3" xfId="28496" xr:uid="{00000000-0005-0000-0000-0000536F0000}"/>
    <cellStyle name="Normal 57 2 4 3 3" xfId="8378" xr:uid="{00000000-0005-0000-0000-0000BD200000}"/>
    <cellStyle name="Normal 57 2 4 3 3 3" xfId="23479" xr:uid="{00000000-0005-0000-0000-0000BA5B0000}"/>
    <cellStyle name="Normal 57 2 4 3 5" xfId="18466" xr:uid="{00000000-0005-0000-0000-000025480000}"/>
    <cellStyle name="Normal 57 2 4 4" xfId="5017" xr:uid="{00000000-0005-0000-0000-00009C130000}"/>
    <cellStyle name="Normal 57 2 4 4 2" xfId="15069" xr:uid="{00000000-0005-0000-0000-0000E03A0000}"/>
    <cellStyle name="Normal 57 2 4 4 2 3" xfId="30167" xr:uid="{00000000-0005-0000-0000-0000DA750000}"/>
    <cellStyle name="Normal 57 2 4 4 3" xfId="10049" xr:uid="{00000000-0005-0000-0000-000044270000}"/>
    <cellStyle name="Normal 57 2 4 4 3 3" xfId="25150" xr:uid="{00000000-0005-0000-0000-000041620000}"/>
    <cellStyle name="Normal 57 2 4 4 5" xfId="20137" xr:uid="{00000000-0005-0000-0000-0000AC4E0000}"/>
    <cellStyle name="Normal 57 2 4 5" xfId="11727" xr:uid="{00000000-0005-0000-0000-0000D22D0000}"/>
    <cellStyle name="Normal 57 2 4 5 3" xfId="26825" xr:uid="{00000000-0005-0000-0000-0000CC680000}"/>
    <cellStyle name="Normal 57 2 4 6" xfId="6706" xr:uid="{00000000-0005-0000-0000-0000351A0000}"/>
    <cellStyle name="Normal 57 2 4 6 3" xfId="21808" xr:uid="{00000000-0005-0000-0000-000033550000}"/>
    <cellStyle name="Normal 57 2 4 8" xfId="16795" xr:uid="{00000000-0005-0000-0000-00009E410000}"/>
    <cellStyle name="Normal 57 2 5" xfId="2053" xr:uid="{00000000-0005-0000-0000-000008080000}"/>
    <cellStyle name="Normal 57 2 5 2" xfId="3743" xr:uid="{00000000-0005-0000-0000-0000A20E0000}"/>
    <cellStyle name="Normal 57 2 5 2 2" xfId="13816" xr:uid="{00000000-0005-0000-0000-0000FB350000}"/>
    <cellStyle name="Normal 57 2 5 2 2 3" xfId="28914" xr:uid="{00000000-0005-0000-0000-0000F5700000}"/>
    <cellStyle name="Normal 57 2 5 2 3" xfId="8796" xr:uid="{00000000-0005-0000-0000-00005F220000}"/>
    <cellStyle name="Normal 57 2 5 2 3 3" xfId="23897" xr:uid="{00000000-0005-0000-0000-00005C5D0000}"/>
    <cellStyle name="Normal 57 2 5 2 5" xfId="18884" xr:uid="{00000000-0005-0000-0000-0000C7490000}"/>
    <cellStyle name="Normal 57 2 5 3" xfId="5435" xr:uid="{00000000-0005-0000-0000-00003E150000}"/>
    <cellStyle name="Normal 57 2 5 3 2" xfId="15487" xr:uid="{00000000-0005-0000-0000-0000823C0000}"/>
    <cellStyle name="Normal 57 2 5 3 2 3" xfId="30585" xr:uid="{00000000-0005-0000-0000-00007C770000}"/>
    <cellStyle name="Normal 57 2 5 3 3" xfId="10467" xr:uid="{00000000-0005-0000-0000-0000E6280000}"/>
    <cellStyle name="Normal 57 2 5 3 3 3" xfId="25568" xr:uid="{00000000-0005-0000-0000-0000E3630000}"/>
    <cellStyle name="Normal 57 2 5 3 5" xfId="20555" xr:uid="{00000000-0005-0000-0000-00004E500000}"/>
    <cellStyle name="Normal 57 2 5 4" xfId="12145" xr:uid="{00000000-0005-0000-0000-0000742F0000}"/>
    <cellStyle name="Normal 57 2 5 4 3" xfId="27243" xr:uid="{00000000-0005-0000-0000-00006E6A0000}"/>
    <cellStyle name="Normal 57 2 5 5" xfId="7124" xr:uid="{00000000-0005-0000-0000-0000D71B0000}"/>
    <cellStyle name="Normal 57 2 5 5 3" xfId="22226" xr:uid="{00000000-0005-0000-0000-0000D5560000}"/>
    <cellStyle name="Normal 57 2 5 7" xfId="17213" xr:uid="{00000000-0005-0000-0000-000040430000}"/>
    <cellStyle name="Normal 57 2 6" xfId="2906" xr:uid="{00000000-0005-0000-0000-00005D0B0000}"/>
    <cellStyle name="Normal 57 2 6 2" xfId="12980" xr:uid="{00000000-0005-0000-0000-0000B7320000}"/>
    <cellStyle name="Normal 57 2 6 2 3" xfId="28078" xr:uid="{00000000-0005-0000-0000-0000B16D0000}"/>
    <cellStyle name="Normal 57 2 6 3" xfId="7960" xr:uid="{00000000-0005-0000-0000-00001B1F0000}"/>
    <cellStyle name="Normal 57 2 6 3 3" xfId="23061" xr:uid="{00000000-0005-0000-0000-0000185A0000}"/>
    <cellStyle name="Normal 57 2 6 5" xfId="18048" xr:uid="{00000000-0005-0000-0000-000083460000}"/>
    <cellStyle name="Normal 57 2 7" xfId="4599" xr:uid="{00000000-0005-0000-0000-0000FA110000}"/>
    <cellStyle name="Normal 57 2 7 2" xfId="14651" xr:uid="{00000000-0005-0000-0000-00003E390000}"/>
    <cellStyle name="Normal 57 2 7 2 3" xfId="29749" xr:uid="{00000000-0005-0000-0000-000038740000}"/>
    <cellStyle name="Normal 57 2 7 3" xfId="9631" xr:uid="{00000000-0005-0000-0000-0000A2250000}"/>
    <cellStyle name="Normal 57 2 7 3 3" xfId="24732" xr:uid="{00000000-0005-0000-0000-00009F600000}"/>
    <cellStyle name="Normal 57 2 7 5" xfId="19719" xr:uid="{00000000-0005-0000-0000-00000A4D0000}"/>
    <cellStyle name="Normal 57 2 8" xfId="11309" xr:uid="{00000000-0005-0000-0000-0000302C0000}"/>
    <cellStyle name="Normal 57 2 8 3" xfId="26407" xr:uid="{00000000-0005-0000-0000-00002A670000}"/>
    <cellStyle name="Normal 57 2 9" xfId="6288" xr:uid="{00000000-0005-0000-0000-000093180000}"/>
    <cellStyle name="Normal 57 2 9 3" xfId="21390" xr:uid="{00000000-0005-0000-0000-000091530000}"/>
    <cellStyle name="Normal 57 3" xfId="1252" xr:uid="{00000000-0005-0000-0000-0000E7040000}"/>
    <cellStyle name="Normal 57 3 10" xfId="16429" xr:uid="{00000000-0005-0000-0000-000030400000}"/>
    <cellStyle name="Normal 57 3 2" xfId="1471" xr:uid="{00000000-0005-0000-0000-0000C2050000}"/>
    <cellStyle name="Normal 57 3 2 2" xfId="1892" xr:uid="{00000000-0005-0000-0000-000067070000}"/>
    <cellStyle name="Normal 57 3 2 2 2" xfId="2731" xr:uid="{00000000-0005-0000-0000-0000AE0A0000}"/>
    <cellStyle name="Normal 57 3 2 2 2 2" xfId="4421" xr:uid="{00000000-0005-0000-0000-000048110000}"/>
    <cellStyle name="Normal 57 3 2 2 2 2 2" xfId="14494" xr:uid="{00000000-0005-0000-0000-0000A1380000}"/>
    <cellStyle name="Normal 57 3 2 2 2 2 2 3" xfId="29592" xr:uid="{00000000-0005-0000-0000-00009B730000}"/>
    <cellStyle name="Normal 57 3 2 2 2 2 3" xfId="9474" xr:uid="{00000000-0005-0000-0000-000005250000}"/>
    <cellStyle name="Normal 57 3 2 2 2 2 3 3" xfId="24575" xr:uid="{00000000-0005-0000-0000-000002600000}"/>
    <cellStyle name="Normal 57 3 2 2 2 2 5" xfId="19562" xr:uid="{00000000-0005-0000-0000-00006D4C0000}"/>
    <cellStyle name="Normal 57 3 2 2 2 3" xfId="6113" xr:uid="{00000000-0005-0000-0000-0000E4170000}"/>
    <cellStyle name="Normal 57 3 2 2 2 3 2" xfId="16165" xr:uid="{00000000-0005-0000-0000-0000283F0000}"/>
    <cellStyle name="Normal 57 3 2 2 2 3 2 3" xfId="31263" xr:uid="{00000000-0005-0000-0000-0000227A0000}"/>
    <cellStyle name="Normal 57 3 2 2 2 3 3" xfId="11145" xr:uid="{00000000-0005-0000-0000-00008C2B0000}"/>
    <cellStyle name="Normal 57 3 2 2 2 3 3 3" xfId="26246" xr:uid="{00000000-0005-0000-0000-000089660000}"/>
    <cellStyle name="Normal 57 3 2 2 2 3 5" xfId="21233" xr:uid="{00000000-0005-0000-0000-0000F4520000}"/>
    <cellStyle name="Normal 57 3 2 2 2 4" xfId="12823" xr:uid="{00000000-0005-0000-0000-00001A320000}"/>
    <cellStyle name="Normal 57 3 2 2 2 4 3" xfId="27921" xr:uid="{00000000-0005-0000-0000-0000146D0000}"/>
    <cellStyle name="Normal 57 3 2 2 2 5" xfId="7802" xr:uid="{00000000-0005-0000-0000-00007D1E0000}"/>
    <cellStyle name="Normal 57 3 2 2 2 5 3" xfId="22904" xr:uid="{00000000-0005-0000-0000-00007B590000}"/>
    <cellStyle name="Normal 57 3 2 2 2 7" xfId="17891" xr:uid="{00000000-0005-0000-0000-0000E6450000}"/>
    <cellStyle name="Normal 57 3 2 2 3" xfId="3584" xr:uid="{00000000-0005-0000-0000-0000030E0000}"/>
    <cellStyle name="Normal 57 3 2 2 3 2" xfId="13658" xr:uid="{00000000-0005-0000-0000-00005D350000}"/>
    <cellStyle name="Normal 57 3 2 2 3 2 3" xfId="28756" xr:uid="{00000000-0005-0000-0000-000057700000}"/>
    <cellStyle name="Normal 57 3 2 2 3 3" xfId="8638" xr:uid="{00000000-0005-0000-0000-0000C1210000}"/>
    <cellStyle name="Normal 57 3 2 2 3 3 3" xfId="23739" xr:uid="{00000000-0005-0000-0000-0000BE5C0000}"/>
    <cellStyle name="Normal 57 3 2 2 3 5" xfId="18726" xr:uid="{00000000-0005-0000-0000-000029490000}"/>
    <cellStyle name="Normal 57 3 2 2 4" xfId="5277" xr:uid="{00000000-0005-0000-0000-0000A0140000}"/>
    <cellStyle name="Normal 57 3 2 2 4 2" xfId="15329" xr:uid="{00000000-0005-0000-0000-0000E43B0000}"/>
    <cellStyle name="Normal 57 3 2 2 4 2 3" xfId="30427" xr:uid="{00000000-0005-0000-0000-0000DE760000}"/>
    <cellStyle name="Normal 57 3 2 2 4 3" xfId="10309" xr:uid="{00000000-0005-0000-0000-000048280000}"/>
    <cellStyle name="Normal 57 3 2 2 4 3 3" xfId="25410" xr:uid="{00000000-0005-0000-0000-000045630000}"/>
    <cellStyle name="Normal 57 3 2 2 4 5" xfId="20397" xr:uid="{00000000-0005-0000-0000-0000B04F0000}"/>
    <cellStyle name="Normal 57 3 2 2 5" xfId="11987" xr:uid="{00000000-0005-0000-0000-0000D62E0000}"/>
    <cellStyle name="Normal 57 3 2 2 5 3" xfId="27085" xr:uid="{00000000-0005-0000-0000-0000D0690000}"/>
    <cellStyle name="Normal 57 3 2 2 6" xfId="6966" xr:uid="{00000000-0005-0000-0000-0000391B0000}"/>
    <cellStyle name="Normal 57 3 2 2 6 3" xfId="22068" xr:uid="{00000000-0005-0000-0000-000037560000}"/>
    <cellStyle name="Normal 57 3 2 2 8" xfId="17055" xr:uid="{00000000-0005-0000-0000-0000A2420000}"/>
    <cellStyle name="Normal 57 3 2 3" xfId="2313" xr:uid="{00000000-0005-0000-0000-00000C090000}"/>
    <cellStyle name="Normal 57 3 2 3 2" xfId="4003" xr:uid="{00000000-0005-0000-0000-0000A60F0000}"/>
    <cellStyle name="Normal 57 3 2 3 2 2" xfId="14076" xr:uid="{00000000-0005-0000-0000-0000FF360000}"/>
    <cellStyle name="Normal 57 3 2 3 2 2 3" xfId="29174" xr:uid="{00000000-0005-0000-0000-0000F9710000}"/>
    <cellStyle name="Normal 57 3 2 3 2 3" xfId="9056" xr:uid="{00000000-0005-0000-0000-000063230000}"/>
    <cellStyle name="Normal 57 3 2 3 2 3 3" xfId="24157" xr:uid="{00000000-0005-0000-0000-0000605E0000}"/>
    <cellStyle name="Normal 57 3 2 3 2 5" xfId="19144" xr:uid="{00000000-0005-0000-0000-0000CB4A0000}"/>
    <cellStyle name="Normal 57 3 2 3 3" xfId="5695" xr:uid="{00000000-0005-0000-0000-000042160000}"/>
    <cellStyle name="Normal 57 3 2 3 3 2" xfId="15747" xr:uid="{00000000-0005-0000-0000-0000863D0000}"/>
    <cellStyle name="Normal 57 3 2 3 3 2 3" xfId="30845" xr:uid="{00000000-0005-0000-0000-000080780000}"/>
    <cellStyle name="Normal 57 3 2 3 3 3" xfId="10727" xr:uid="{00000000-0005-0000-0000-0000EA290000}"/>
    <cellStyle name="Normal 57 3 2 3 3 3 3" xfId="25828" xr:uid="{00000000-0005-0000-0000-0000E7640000}"/>
    <cellStyle name="Normal 57 3 2 3 3 5" xfId="20815" xr:uid="{00000000-0005-0000-0000-000052510000}"/>
    <cellStyle name="Normal 57 3 2 3 4" xfId="12405" xr:uid="{00000000-0005-0000-0000-000078300000}"/>
    <cellStyle name="Normal 57 3 2 3 4 3" xfId="27503" xr:uid="{00000000-0005-0000-0000-0000726B0000}"/>
    <cellStyle name="Normal 57 3 2 3 5" xfId="7384" xr:uid="{00000000-0005-0000-0000-0000DB1C0000}"/>
    <cellStyle name="Normal 57 3 2 3 5 3" xfId="22486" xr:uid="{00000000-0005-0000-0000-0000D9570000}"/>
    <cellStyle name="Normal 57 3 2 3 7" xfId="17473" xr:uid="{00000000-0005-0000-0000-000044440000}"/>
    <cellStyle name="Normal 57 3 2 4" xfId="3166" xr:uid="{00000000-0005-0000-0000-0000610C0000}"/>
    <cellStyle name="Normal 57 3 2 4 2" xfId="13240" xr:uid="{00000000-0005-0000-0000-0000BB330000}"/>
    <cellStyle name="Normal 57 3 2 4 2 3" xfId="28338" xr:uid="{00000000-0005-0000-0000-0000B56E0000}"/>
    <cellStyle name="Normal 57 3 2 4 3" xfId="8220" xr:uid="{00000000-0005-0000-0000-00001F200000}"/>
    <cellStyle name="Normal 57 3 2 4 3 3" xfId="23321" xr:uid="{00000000-0005-0000-0000-00001C5B0000}"/>
    <cellStyle name="Normal 57 3 2 4 5" xfId="18308" xr:uid="{00000000-0005-0000-0000-000087470000}"/>
    <cellStyle name="Normal 57 3 2 5" xfId="4859" xr:uid="{00000000-0005-0000-0000-0000FE120000}"/>
    <cellStyle name="Normal 57 3 2 5 2" xfId="14911" xr:uid="{00000000-0005-0000-0000-0000423A0000}"/>
    <cellStyle name="Normal 57 3 2 5 2 3" xfId="30009" xr:uid="{00000000-0005-0000-0000-00003C750000}"/>
    <cellStyle name="Normal 57 3 2 5 3" xfId="9891" xr:uid="{00000000-0005-0000-0000-0000A6260000}"/>
    <cellStyle name="Normal 57 3 2 5 3 3" xfId="24992" xr:uid="{00000000-0005-0000-0000-0000A3610000}"/>
    <cellStyle name="Normal 57 3 2 5 5" xfId="19979" xr:uid="{00000000-0005-0000-0000-00000E4E0000}"/>
    <cellStyle name="Normal 57 3 2 6" xfId="11569" xr:uid="{00000000-0005-0000-0000-0000342D0000}"/>
    <cellStyle name="Normal 57 3 2 6 3" xfId="26667" xr:uid="{00000000-0005-0000-0000-00002E680000}"/>
    <cellStyle name="Normal 57 3 2 7" xfId="6548" xr:uid="{00000000-0005-0000-0000-000097190000}"/>
    <cellStyle name="Normal 57 3 2 7 3" xfId="21650" xr:uid="{00000000-0005-0000-0000-000095540000}"/>
    <cellStyle name="Normal 57 3 2 9" xfId="16637" xr:uid="{00000000-0005-0000-0000-000000410000}"/>
    <cellStyle name="Normal 57 3 3" xfId="1684" xr:uid="{00000000-0005-0000-0000-000097060000}"/>
    <cellStyle name="Normal 57 3 3 2" xfId="2523" xr:uid="{00000000-0005-0000-0000-0000DE090000}"/>
    <cellStyle name="Normal 57 3 3 2 2" xfId="4213" xr:uid="{00000000-0005-0000-0000-000078100000}"/>
    <cellStyle name="Normal 57 3 3 2 2 2" xfId="14286" xr:uid="{00000000-0005-0000-0000-0000D1370000}"/>
    <cellStyle name="Normal 57 3 3 2 2 2 3" xfId="29384" xr:uid="{00000000-0005-0000-0000-0000CB720000}"/>
    <cellStyle name="Normal 57 3 3 2 2 3" xfId="9266" xr:uid="{00000000-0005-0000-0000-000035240000}"/>
    <cellStyle name="Normal 57 3 3 2 2 3 3" xfId="24367" xr:uid="{00000000-0005-0000-0000-0000325F0000}"/>
    <cellStyle name="Normal 57 3 3 2 2 5" xfId="19354" xr:uid="{00000000-0005-0000-0000-00009D4B0000}"/>
    <cellStyle name="Normal 57 3 3 2 3" xfId="5905" xr:uid="{00000000-0005-0000-0000-000014170000}"/>
    <cellStyle name="Normal 57 3 3 2 3 2" xfId="15957" xr:uid="{00000000-0005-0000-0000-0000583E0000}"/>
    <cellStyle name="Normal 57 3 3 2 3 2 3" xfId="31055" xr:uid="{00000000-0005-0000-0000-000052790000}"/>
    <cellStyle name="Normal 57 3 3 2 3 3" xfId="10937" xr:uid="{00000000-0005-0000-0000-0000BC2A0000}"/>
    <cellStyle name="Normal 57 3 3 2 3 3 3" xfId="26038" xr:uid="{00000000-0005-0000-0000-0000B9650000}"/>
    <cellStyle name="Normal 57 3 3 2 3 5" xfId="21025" xr:uid="{00000000-0005-0000-0000-000024520000}"/>
    <cellStyle name="Normal 57 3 3 2 4" xfId="12615" xr:uid="{00000000-0005-0000-0000-00004A310000}"/>
    <cellStyle name="Normal 57 3 3 2 4 3" xfId="27713" xr:uid="{00000000-0005-0000-0000-0000446C0000}"/>
    <cellStyle name="Normal 57 3 3 2 5" xfId="7594" xr:uid="{00000000-0005-0000-0000-0000AD1D0000}"/>
    <cellStyle name="Normal 57 3 3 2 5 3" xfId="22696" xr:uid="{00000000-0005-0000-0000-0000AB580000}"/>
    <cellStyle name="Normal 57 3 3 2 7" xfId="17683" xr:uid="{00000000-0005-0000-0000-000016450000}"/>
    <cellStyle name="Normal 57 3 3 3" xfId="3376" xr:uid="{00000000-0005-0000-0000-0000330D0000}"/>
    <cellStyle name="Normal 57 3 3 3 2" xfId="13450" xr:uid="{00000000-0005-0000-0000-00008D340000}"/>
    <cellStyle name="Normal 57 3 3 3 2 3" xfId="28548" xr:uid="{00000000-0005-0000-0000-0000876F0000}"/>
    <cellStyle name="Normal 57 3 3 3 3" xfId="8430" xr:uid="{00000000-0005-0000-0000-0000F1200000}"/>
    <cellStyle name="Normal 57 3 3 3 3 3" xfId="23531" xr:uid="{00000000-0005-0000-0000-0000EE5B0000}"/>
    <cellStyle name="Normal 57 3 3 3 5" xfId="18518" xr:uid="{00000000-0005-0000-0000-000059480000}"/>
    <cellStyle name="Normal 57 3 3 4" xfId="5069" xr:uid="{00000000-0005-0000-0000-0000D0130000}"/>
    <cellStyle name="Normal 57 3 3 4 2" xfId="15121" xr:uid="{00000000-0005-0000-0000-0000143B0000}"/>
    <cellStyle name="Normal 57 3 3 4 2 3" xfId="30219" xr:uid="{00000000-0005-0000-0000-00000E760000}"/>
    <cellStyle name="Normal 57 3 3 4 3" xfId="10101" xr:uid="{00000000-0005-0000-0000-000078270000}"/>
    <cellStyle name="Normal 57 3 3 4 3 3" xfId="25202" xr:uid="{00000000-0005-0000-0000-000075620000}"/>
    <cellStyle name="Normal 57 3 3 4 5" xfId="20189" xr:uid="{00000000-0005-0000-0000-0000E04E0000}"/>
    <cellStyle name="Normal 57 3 3 5" xfId="11779" xr:uid="{00000000-0005-0000-0000-0000062E0000}"/>
    <cellStyle name="Normal 57 3 3 5 3" xfId="26877" xr:uid="{00000000-0005-0000-0000-000000690000}"/>
    <cellStyle name="Normal 57 3 3 6" xfId="6758" xr:uid="{00000000-0005-0000-0000-0000691A0000}"/>
    <cellStyle name="Normal 57 3 3 6 3" xfId="21860" xr:uid="{00000000-0005-0000-0000-000067550000}"/>
    <cellStyle name="Normal 57 3 3 8" xfId="16847" xr:uid="{00000000-0005-0000-0000-0000D2410000}"/>
    <cellStyle name="Normal 57 3 4" xfId="2105" xr:uid="{00000000-0005-0000-0000-00003C080000}"/>
    <cellStyle name="Normal 57 3 4 2" xfId="3795" xr:uid="{00000000-0005-0000-0000-0000D60E0000}"/>
    <cellStyle name="Normal 57 3 4 2 2" xfId="13868" xr:uid="{00000000-0005-0000-0000-00002F360000}"/>
    <cellStyle name="Normal 57 3 4 2 2 3" xfId="28966" xr:uid="{00000000-0005-0000-0000-000029710000}"/>
    <cellStyle name="Normal 57 3 4 2 3" xfId="8848" xr:uid="{00000000-0005-0000-0000-000093220000}"/>
    <cellStyle name="Normal 57 3 4 2 3 3" xfId="23949" xr:uid="{00000000-0005-0000-0000-0000905D0000}"/>
    <cellStyle name="Normal 57 3 4 2 5" xfId="18936" xr:uid="{00000000-0005-0000-0000-0000FB490000}"/>
    <cellStyle name="Normal 57 3 4 3" xfId="5487" xr:uid="{00000000-0005-0000-0000-000072150000}"/>
    <cellStyle name="Normal 57 3 4 3 2" xfId="15539" xr:uid="{00000000-0005-0000-0000-0000B63C0000}"/>
    <cellStyle name="Normal 57 3 4 3 2 3" xfId="30637" xr:uid="{00000000-0005-0000-0000-0000B0770000}"/>
    <cellStyle name="Normal 57 3 4 3 3" xfId="10519" xr:uid="{00000000-0005-0000-0000-00001A290000}"/>
    <cellStyle name="Normal 57 3 4 3 3 3" xfId="25620" xr:uid="{00000000-0005-0000-0000-000017640000}"/>
    <cellStyle name="Normal 57 3 4 3 5" xfId="20607" xr:uid="{00000000-0005-0000-0000-000082500000}"/>
    <cellStyle name="Normal 57 3 4 4" xfId="12197" xr:uid="{00000000-0005-0000-0000-0000A82F0000}"/>
    <cellStyle name="Normal 57 3 4 4 3" xfId="27295" xr:uid="{00000000-0005-0000-0000-0000A26A0000}"/>
    <cellStyle name="Normal 57 3 4 5" xfId="7176" xr:uid="{00000000-0005-0000-0000-00000B1C0000}"/>
    <cellStyle name="Normal 57 3 4 5 3" xfId="22278" xr:uid="{00000000-0005-0000-0000-000009570000}"/>
    <cellStyle name="Normal 57 3 4 7" xfId="17265" xr:uid="{00000000-0005-0000-0000-000074430000}"/>
    <cellStyle name="Normal 57 3 5" xfId="2958" xr:uid="{00000000-0005-0000-0000-0000910B0000}"/>
    <cellStyle name="Normal 57 3 5 2" xfId="13032" xr:uid="{00000000-0005-0000-0000-0000EB320000}"/>
    <cellStyle name="Normal 57 3 5 2 3" xfId="28130" xr:uid="{00000000-0005-0000-0000-0000E56D0000}"/>
    <cellStyle name="Normal 57 3 5 3" xfId="8012" xr:uid="{00000000-0005-0000-0000-00004F1F0000}"/>
    <cellStyle name="Normal 57 3 5 3 3" xfId="23113" xr:uid="{00000000-0005-0000-0000-00004C5A0000}"/>
    <cellStyle name="Normal 57 3 5 5" xfId="18100" xr:uid="{00000000-0005-0000-0000-0000B7460000}"/>
    <cellStyle name="Normal 57 3 6" xfId="4651" xr:uid="{00000000-0005-0000-0000-00002E120000}"/>
    <cellStyle name="Normal 57 3 6 2" xfId="14703" xr:uid="{00000000-0005-0000-0000-000072390000}"/>
    <cellStyle name="Normal 57 3 6 2 3" xfId="29801" xr:uid="{00000000-0005-0000-0000-00006C740000}"/>
    <cellStyle name="Normal 57 3 6 3" xfId="9683" xr:uid="{00000000-0005-0000-0000-0000D6250000}"/>
    <cellStyle name="Normal 57 3 6 3 3" xfId="24784" xr:uid="{00000000-0005-0000-0000-0000D3600000}"/>
    <cellStyle name="Normal 57 3 6 5" xfId="19771" xr:uid="{00000000-0005-0000-0000-00003E4D0000}"/>
    <cellStyle name="Normal 57 3 7" xfId="11361" xr:uid="{00000000-0005-0000-0000-0000642C0000}"/>
    <cellStyle name="Normal 57 3 7 3" xfId="26459" xr:uid="{00000000-0005-0000-0000-00005E670000}"/>
    <cellStyle name="Normal 57 3 8" xfId="6340" xr:uid="{00000000-0005-0000-0000-0000C7180000}"/>
    <cellStyle name="Normal 57 3 8 3" xfId="21442" xr:uid="{00000000-0005-0000-0000-0000C5530000}"/>
    <cellStyle name="Normal 57 4" xfId="1365" xr:uid="{00000000-0005-0000-0000-000058050000}"/>
    <cellStyle name="Normal 57 4 2" xfId="1788" xr:uid="{00000000-0005-0000-0000-0000FF060000}"/>
    <cellStyle name="Normal 57 4 2 2" xfId="2627" xr:uid="{00000000-0005-0000-0000-0000460A0000}"/>
    <cellStyle name="Normal 57 4 2 2 2" xfId="4317" xr:uid="{00000000-0005-0000-0000-0000E0100000}"/>
    <cellStyle name="Normal 57 4 2 2 2 2" xfId="14390" xr:uid="{00000000-0005-0000-0000-000039380000}"/>
    <cellStyle name="Normal 57 4 2 2 2 2 3" xfId="29488" xr:uid="{00000000-0005-0000-0000-000033730000}"/>
    <cellStyle name="Normal 57 4 2 2 2 3" xfId="9370" xr:uid="{00000000-0005-0000-0000-00009D240000}"/>
    <cellStyle name="Normal 57 4 2 2 2 3 3" xfId="24471" xr:uid="{00000000-0005-0000-0000-00009A5F0000}"/>
    <cellStyle name="Normal 57 4 2 2 2 5" xfId="19458" xr:uid="{00000000-0005-0000-0000-0000054C0000}"/>
    <cellStyle name="Normal 57 4 2 2 3" xfId="6009" xr:uid="{00000000-0005-0000-0000-00007C170000}"/>
    <cellStyle name="Normal 57 4 2 2 3 2" xfId="16061" xr:uid="{00000000-0005-0000-0000-0000C03E0000}"/>
    <cellStyle name="Normal 57 4 2 2 3 2 3" xfId="31159" xr:uid="{00000000-0005-0000-0000-0000BA790000}"/>
    <cellStyle name="Normal 57 4 2 2 3 3" xfId="11041" xr:uid="{00000000-0005-0000-0000-0000242B0000}"/>
    <cellStyle name="Normal 57 4 2 2 3 3 3" xfId="26142" xr:uid="{00000000-0005-0000-0000-000021660000}"/>
    <cellStyle name="Normal 57 4 2 2 3 5" xfId="21129" xr:uid="{00000000-0005-0000-0000-00008C520000}"/>
    <cellStyle name="Normal 57 4 2 2 4" xfId="12719" xr:uid="{00000000-0005-0000-0000-0000B2310000}"/>
    <cellStyle name="Normal 57 4 2 2 4 3" xfId="27817" xr:uid="{00000000-0005-0000-0000-0000AC6C0000}"/>
    <cellStyle name="Normal 57 4 2 2 5" xfId="7698" xr:uid="{00000000-0005-0000-0000-0000151E0000}"/>
    <cellStyle name="Normal 57 4 2 2 5 3" xfId="22800" xr:uid="{00000000-0005-0000-0000-000013590000}"/>
    <cellStyle name="Normal 57 4 2 2 7" xfId="17787" xr:uid="{00000000-0005-0000-0000-00007E450000}"/>
    <cellStyle name="Normal 57 4 2 3" xfId="3480" xr:uid="{00000000-0005-0000-0000-00009B0D0000}"/>
    <cellStyle name="Normal 57 4 2 3 2" xfId="13554" xr:uid="{00000000-0005-0000-0000-0000F5340000}"/>
    <cellStyle name="Normal 57 4 2 3 2 3" xfId="28652" xr:uid="{00000000-0005-0000-0000-0000EF6F0000}"/>
    <cellStyle name="Normal 57 4 2 3 3" xfId="8534" xr:uid="{00000000-0005-0000-0000-000059210000}"/>
    <cellStyle name="Normal 57 4 2 3 3 3" xfId="23635" xr:uid="{00000000-0005-0000-0000-0000565C0000}"/>
    <cellStyle name="Normal 57 4 2 3 5" xfId="18622" xr:uid="{00000000-0005-0000-0000-0000C1480000}"/>
    <cellStyle name="Normal 57 4 2 4" xfId="5173" xr:uid="{00000000-0005-0000-0000-000038140000}"/>
    <cellStyle name="Normal 57 4 2 4 2" xfId="15225" xr:uid="{00000000-0005-0000-0000-00007C3B0000}"/>
    <cellStyle name="Normal 57 4 2 4 2 3" xfId="30323" xr:uid="{00000000-0005-0000-0000-000076760000}"/>
    <cellStyle name="Normal 57 4 2 4 3" xfId="10205" xr:uid="{00000000-0005-0000-0000-0000E0270000}"/>
    <cellStyle name="Normal 57 4 2 4 3 3" xfId="25306" xr:uid="{00000000-0005-0000-0000-0000DD620000}"/>
    <cellStyle name="Normal 57 4 2 4 5" xfId="20293" xr:uid="{00000000-0005-0000-0000-0000484F0000}"/>
    <cellStyle name="Normal 57 4 2 5" xfId="11883" xr:uid="{00000000-0005-0000-0000-00006E2E0000}"/>
    <cellStyle name="Normal 57 4 2 5 3" xfId="26981" xr:uid="{00000000-0005-0000-0000-000068690000}"/>
    <cellStyle name="Normal 57 4 2 6" xfId="6862" xr:uid="{00000000-0005-0000-0000-0000D11A0000}"/>
    <cellStyle name="Normal 57 4 2 6 3" xfId="21964" xr:uid="{00000000-0005-0000-0000-0000CF550000}"/>
    <cellStyle name="Normal 57 4 2 8" xfId="16951" xr:uid="{00000000-0005-0000-0000-00003A420000}"/>
    <cellStyle name="Normal 57 4 3" xfId="2209" xr:uid="{00000000-0005-0000-0000-0000A4080000}"/>
    <cellStyle name="Normal 57 4 3 2" xfId="3899" xr:uid="{00000000-0005-0000-0000-00003E0F0000}"/>
    <cellStyle name="Normal 57 4 3 2 2" xfId="13972" xr:uid="{00000000-0005-0000-0000-000097360000}"/>
    <cellStyle name="Normal 57 4 3 2 2 3" xfId="29070" xr:uid="{00000000-0005-0000-0000-000091710000}"/>
    <cellStyle name="Normal 57 4 3 2 3" xfId="8952" xr:uid="{00000000-0005-0000-0000-0000FB220000}"/>
    <cellStyle name="Normal 57 4 3 2 3 3" xfId="24053" xr:uid="{00000000-0005-0000-0000-0000F85D0000}"/>
    <cellStyle name="Normal 57 4 3 2 5" xfId="19040" xr:uid="{00000000-0005-0000-0000-0000634A0000}"/>
    <cellStyle name="Normal 57 4 3 3" xfId="5591" xr:uid="{00000000-0005-0000-0000-0000DA150000}"/>
    <cellStyle name="Normal 57 4 3 3 2" xfId="15643" xr:uid="{00000000-0005-0000-0000-00001E3D0000}"/>
    <cellStyle name="Normal 57 4 3 3 2 3" xfId="30741" xr:uid="{00000000-0005-0000-0000-000018780000}"/>
    <cellStyle name="Normal 57 4 3 3 3" xfId="10623" xr:uid="{00000000-0005-0000-0000-000082290000}"/>
    <cellStyle name="Normal 57 4 3 3 3 3" xfId="25724" xr:uid="{00000000-0005-0000-0000-00007F640000}"/>
    <cellStyle name="Normal 57 4 3 3 5" xfId="20711" xr:uid="{00000000-0005-0000-0000-0000EA500000}"/>
    <cellStyle name="Normal 57 4 3 4" xfId="12301" xr:uid="{00000000-0005-0000-0000-000010300000}"/>
    <cellStyle name="Normal 57 4 3 4 3" xfId="27399" xr:uid="{00000000-0005-0000-0000-00000A6B0000}"/>
    <cellStyle name="Normal 57 4 3 5" xfId="7280" xr:uid="{00000000-0005-0000-0000-0000731C0000}"/>
    <cellStyle name="Normal 57 4 3 5 3" xfId="22382" xr:uid="{00000000-0005-0000-0000-000071570000}"/>
    <cellStyle name="Normal 57 4 3 7" xfId="17369" xr:uid="{00000000-0005-0000-0000-0000DC430000}"/>
    <cellStyle name="Normal 57 4 4" xfId="3062" xr:uid="{00000000-0005-0000-0000-0000F90B0000}"/>
    <cellStyle name="Normal 57 4 4 2" xfId="13136" xr:uid="{00000000-0005-0000-0000-000053330000}"/>
    <cellStyle name="Normal 57 4 4 2 3" xfId="28234" xr:uid="{00000000-0005-0000-0000-00004D6E0000}"/>
    <cellStyle name="Normal 57 4 4 3" xfId="8116" xr:uid="{00000000-0005-0000-0000-0000B71F0000}"/>
    <cellStyle name="Normal 57 4 4 3 3" xfId="23217" xr:uid="{00000000-0005-0000-0000-0000B45A0000}"/>
    <cellStyle name="Normal 57 4 4 5" xfId="18204" xr:uid="{00000000-0005-0000-0000-00001F470000}"/>
    <cellStyle name="Normal 57 4 5" xfId="4755" xr:uid="{00000000-0005-0000-0000-000096120000}"/>
    <cellStyle name="Normal 57 4 5 2" xfId="14807" xr:uid="{00000000-0005-0000-0000-0000DA390000}"/>
    <cellStyle name="Normal 57 4 5 2 3" xfId="29905" xr:uid="{00000000-0005-0000-0000-0000D4740000}"/>
    <cellStyle name="Normal 57 4 5 3" xfId="9787" xr:uid="{00000000-0005-0000-0000-00003E260000}"/>
    <cellStyle name="Normal 57 4 5 3 3" xfId="24888" xr:uid="{00000000-0005-0000-0000-00003B610000}"/>
    <cellStyle name="Normal 57 4 5 5" xfId="19875" xr:uid="{00000000-0005-0000-0000-0000A64D0000}"/>
    <cellStyle name="Normal 57 4 6" xfId="11465" xr:uid="{00000000-0005-0000-0000-0000CC2C0000}"/>
    <cellStyle name="Normal 57 4 6 3" xfId="26563" xr:uid="{00000000-0005-0000-0000-0000C6670000}"/>
    <cellStyle name="Normal 57 4 7" xfId="6444" xr:uid="{00000000-0005-0000-0000-00002F190000}"/>
    <cellStyle name="Normal 57 4 7 3" xfId="21546" xr:uid="{00000000-0005-0000-0000-00002D540000}"/>
    <cellStyle name="Normal 57 4 9" xfId="16533" xr:uid="{00000000-0005-0000-0000-000098400000}"/>
    <cellStyle name="Normal 57 5" xfId="1578" xr:uid="{00000000-0005-0000-0000-00002D060000}"/>
    <cellStyle name="Normal 57 5 2" xfId="2419" xr:uid="{00000000-0005-0000-0000-000076090000}"/>
    <cellStyle name="Normal 57 5 2 2" xfId="4109" xr:uid="{00000000-0005-0000-0000-000010100000}"/>
    <cellStyle name="Normal 57 5 2 2 2" xfId="14182" xr:uid="{00000000-0005-0000-0000-000069370000}"/>
    <cellStyle name="Normal 57 5 2 2 2 3" xfId="29280" xr:uid="{00000000-0005-0000-0000-000063720000}"/>
    <cellStyle name="Normal 57 5 2 2 3" xfId="9162" xr:uid="{00000000-0005-0000-0000-0000CD230000}"/>
    <cellStyle name="Normal 57 5 2 2 3 3" xfId="24263" xr:uid="{00000000-0005-0000-0000-0000CA5E0000}"/>
    <cellStyle name="Normal 57 5 2 2 5" xfId="19250" xr:uid="{00000000-0005-0000-0000-0000354B0000}"/>
    <cellStyle name="Normal 57 5 2 3" xfId="5801" xr:uid="{00000000-0005-0000-0000-0000AC160000}"/>
    <cellStyle name="Normal 57 5 2 3 2" xfId="15853" xr:uid="{00000000-0005-0000-0000-0000F03D0000}"/>
    <cellStyle name="Normal 57 5 2 3 2 3" xfId="30951" xr:uid="{00000000-0005-0000-0000-0000EA780000}"/>
    <cellStyle name="Normal 57 5 2 3 3" xfId="10833" xr:uid="{00000000-0005-0000-0000-0000542A0000}"/>
    <cellStyle name="Normal 57 5 2 3 3 3" xfId="25934" xr:uid="{00000000-0005-0000-0000-000051650000}"/>
    <cellStyle name="Normal 57 5 2 3 5" xfId="20921" xr:uid="{00000000-0005-0000-0000-0000BC510000}"/>
    <cellStyle name="Normal 57 5 2 4" xfId="12511" xr:uid="{00000000-0005-0000-0000-0000E2300000}"/>
    <cellStyle name="Normal 57 5 2 4 3" xfId="27609" xr:uid="{00000000-0005-0000-0000-0000DC6B0000}"/>
    <cellStyle name="Normal 57 5 2 5" xfId="7490" xr:uid="{00000000-0005-0000-0000-0000451D0000}"/>
    <cellStyle name="Normal 57 5 2 5 3" xfId="22592" xr:uid="{00000000-0005-0000-0000-000043580000}"/>
    <cellStyle name="Normal 57 5 2 7" xfId="17579" xr:uid="{00000000-0005-0000-0000-0000AE440000}"/>
    <cellStyle name="Normal 57 5 3" xfId="3272" xr:uid="{00000000-0005-0000-0000-0000CB0C0000}"/>
    <cellStyle name="Normal 57 5 3 2" xfId="13346" xr:uid="{00000000-0005-0000-0000-000025340000}"/>
    <cellStyle name="Normal 57 5 3 2 3" xfId="28444" xr:uid="{00000000-0005-0000-0000-00001F6F0000}"/>
    <cellStyle name="Normal 57 5 3 3" xfId="8326" xr:uid="{00000000-0005-0000-0000-000089200000}"/>
    <cellStyle name="Normal 57 5 3 3 3" xfId="23427" xr:uid="{00000000-0005-0000-0000-0000865B0000}"/>
    <cellStyle name="Normal 57 5 3 5" xfId="18414" xr:uid="{00000000-0005-0000-0000-0000F1470000}"/>
    <cellStyle name="Normal 57 5 4" xfId="4965" xr:uid="{00000000-0005-0000-0000-000068130000}"/>
    <cellStyle name="Normal 57 5 4 2" xfId="15017" xr:uid="{00000000-0005-0000-0000-0000AC3A0000}"/>
    <cellStyle name="Normal 57 5 4 2 3" xfId="30115" xr:uid="{00000000-0005-0000-0000-0000A6750000}"/>
    <cellStyle name="Normal 57 5 4 3" xfId="9997" xr:uid="{00000000-0005-0000-0000-000010270000}"/>
    <cellStyle name="Normal 57 5 4 3 3" xfId="25098" xr:uid="{00000000-0005-0000-0000-00000D620000}"/>
    <cellStyle name="Normal 57 5 4 5" xfId="20085" xr:uid="{00000000-0005-0000-0000-0000784E0000}"/>
    <cellStyle name="Normal 57 5 5" xfId="11675" xr:uid="{00000000-0005-0000-0000-00009E2D0000}"/>
    <cellStyle name="Normal 57 5 5 3" xfId="26773" xr:uid="{00000000-0005-0000-0000-000098680000}"/>
    <cellStyle name="Normal 57 5 6" xfId="6654" xr:uid="{00000000-0005-0000-0000-0000011A0000}"/>
    <cellStyle name="Normal 57 5 6 3" xfId="21756" xr:uid="{00000000-0005-0000-0000-0000FF540000}"/>
    <cellStyle name="Normal 57 5 8" xfId="16743" xr:uid="{00000000-0005-0000-0000-00006A410000}"/>
    <cellStyle name="Normal 57 6" xfId="1999" xr:uid="{00000000-0005-0000-0000-0000D2070000}"/>
    <cellStyle name="Normal 57 6 2" xfId="3691" xr:uid="{00000000-0005-0000-0000-00006E0E0000}"/>
    <cellStyle name="Normal 57 6 2 2" xfId="13764" xr:uid="{00000000-0005-0000-0000-0000C7350000}"/>
    <cellStyle name="Normal 57 6 2 2 3" xfId="28862" xr:uid="{00000000-0005-0000-0000-0000C1700000}"/>
    <cellStyle name="Normal 57 6 2 3" xfId="8744" xr:uid="{00000000-0005-0000-0000-00002B220000}"/>
    <cellStyle name="Normal 57 6 2 3 3" xfId="23845" xr:uid="{00000000-0005-0000-0000-0000285D0000}"/>
    <cellStyle name="Normal 57 6 2 5" xfId="18832" xr:uid="{00000000-0005-0000-0000-000093490000}"/>
    <cellStyle name="Normal 57 6 3" xfId="5383" xr:uid="{00000000-0005-0000-0000-00000A150000}"/>
    <cellStyle name="Normal 57 6 3 2" xfId="15435" xr:uid="{00000000-0005-0000-0000-00004E3C0000}"/>
    <cellStyle name="Normal 57 6 3 2 3" xfId="30533" xr:uid="{00000000-0005-0000-0000-000048770000}"/>
    <cellStyle name="Normal 57 6 3 3" xfId="10415" xr:uid="{00000000-0005-0000-0000-0000B2280000}"/>
    <cellStyle name="Normal 57 6 3 3 3" xfId="25516" xr:uid="{00000000-0005-0000-0000-0000AF630000}"/>
    <cellStyle name="Normal 57 6 3 5" xfId="20503" xr:uid="{00000000-0005-0000-0000-00001A500000}"/>
    <cellStyle name="Normal 57 6 4" xfId="12093" xr:uid="{00000000-0005-0000-0000-0000402F0000}"/>
    <cellStyle name="Normal 57 6 4 3" xfId="27191" xr:uid="{00000000-0005-0000-0000-00003A6A0000}"/>
    <cellStyle name="Normal 57 6 5" xfId="7072" xr:uid="{00000000-0005-0000-0000-0000A31B0000}"/>
    <cellStyle name="Normal 57 6 5 3" xfId="22174" xr:uid="{00000000-0005-0000-0000-0000A1560000}"/>
    <cellStyle name="Normal 57 6 7" xfId="17161" xr:uid="{00000000-0005-0000-0000-00000C430000}"/>
    <cellStyle name="Normal 57 7" xfId="2850" xr:uid="{00000000-0005-0000-0000-0000250B0000}"/>
    <cellStyle name="Normal 57 7 2" xfId="12928" xr:uid="{00000000-0005-0000-0000-000083320000}"/>
    <cellStyle name="Normal 57 7 2 3" xfId="28026" xr:uid="{00000000-0005-0000-0000-00007D6D0000}"/>
    <cellStyle name="Normal 57 7 3" xfId="7908" xr:uid="{00000000-0005-0000-0000-0000E71E0000}"/>
    <cellStyle name="Normal 57 7 3 3" xfId="23009" xr:uid="{00000000-0005-0000-0000-0000E4590000}"/>
    <cellStyle name="Normal 57 7 5" xfId="17996" xr:uid="{00000000-0005-0000-0000-00004F460000}"/>
    <cellStyle name="Normal 57 8" xfId="4544" xr:uid="{00000000-0005-0000-0000-0000C3110000}"/>
    <cellStyle name="Normal 57 8 2" xfId="14599" xr:uid="{00000000-0005-0000-0000-00000A390000}"/>
    <cellStyle name="Normal 57 8 2 3" xfId="29697" xr:uid="{00000000-0005-0000-0000-000004740000}"/>
    <cellStyle name="Normal 57 8 3" xfId="9579" xr:uid="{00000000-0005-0000-0000-00006E250000}"/>
    <cellStyle name="Normal 57 8 3 3" xfId="24680" xr:uid="{00000000-0005-0000-0000-00006B600000}"/>
    <cellStyle name="Normal 57 8 5" xfId="19667" xr:uid="{00000000-0005-0000-0000-0000D64C0000}"/>
    <cellStyle name="Normal 57 9" xfId="11255" xr:uid="{00000000-0005-0000-0000-0000FA2B0000}"/>
    <cellStyle name="Normal 57 9 3" xfId="26355" xr:uid="{00000000-0005-0000-0000-0000F6660000}"/>
    <cellStyle name="Normal 58" xfId="878" xr:uid="{00000000-0005-0000-0000-000070030000}"/>
    <cellStyle name="Normal 59" xfId="879" xr:uid="{00000000-0005-0000-0000-000071030000}"/>
    <cellStyle name="Normal 6" xfId="177" xr:uid="{00000000-0005-0000-0000-0000B1000000}"/>
    <cellStyle name="Normal 6 2" xfId="568" xr:uid="{00000000-0005-0000-0000-00003A020000}"/>
    <cellStyle name="Normal 6 2 10" xfId="1548" xr:uid="{00000000-0005-0000-0000-00000F060000}"/>
    <cellStyle name="Normal 6 2 10 2" xfId="2389" xr:uid="{00000000-0005-0000-0000-000058090000}"/>
    <cellStyle name="Normal 6 2 10 2 2" xfId="4079" xr:uid="{00000000-0005-0000-0000-0000F20F0000}"/>
    <cellStyle name="Normal 6 2 10 2 2 2" xfId="14152" xr:uid="{00000000-0005-0000-0000-00004B370000}"/>
    <cellStyle name="Normal 6 2 10 2 2 2 3" xfId="29250" xr:uid="{00000000-0005-0000-0000-000045720000}"/>
    <cellStyle name="Normal 6 2 10 2 2 3" xfId="9132" xr:uid="{00000000-0005-0000-0000-0000AF230000}"/>
    <cellStyle name="Normal 6 2 10 2 2 3 3" xfId="24233" xr:uid="{00000000-0005-0000-0000-0000AC5E0000}"/>
    <cellStyle name="Normal 6 2 10 2 2 5" xfId="19220" xr:uid="{00000000-0005-0000-0000-0000174B0000}"/>
    <cellStyle name="Normal 6 2 10 2 3" xfId="5771" xr:uid="{00000000-0005-0000-0000-00008E160000}"/>
    <cellStyle name="Normal 6 2 10 2 3 2" xfId="15823" xr:uid="{00000000-0005-0000-0000-0000D23D0000}"/>
    <cellStyle name="Normal 6 2 10 2 3 2 3" xfId="30921" xr:uid="{00000000-0005-0000-0000-0000CC780000}"/>
    <cellStyle name="Normal 6 2 10 2 3 3" xfId="10803" xr:uid="{00000000-0005-0000-0000-0000362A0000}"/>
    <cellStyle name="Normal 6 2 10 2 3 3 3" xfId="25904" xr:uid="{00000000-0005-0000-0000-000033650000}"/>
    <cellStyle name="Normal 6 2 10 2 3 5" xfId="20891" xr:uid="{00000000-0005-0000-0000-00009E510000}"/>
    <cellStyle name="Normal 6 2 10 2 4" xfId="12481" xr:uid="{00000000-0005-0000-0000-0000C4300000}"/>
    <cellStyle name="Normal 6 2 10 2 4 3" xfId="27579" xr:uid="{00000000-0005-0000-0000-0000BE6B0000}"/>
    <cellStyle name="Normal 6 2 10 2 5" xfId="7460" xr:uid="{00000000-0005-0000-0000-0000271D0000}"/>
    <cellStyle name="Normal 6 2 10 2 5 3" xfId="22562" xr:uid="{00000000-0005-0000-0000-000025580000}"/>
    <cellStyle name="Normal 6 2 10 2 7" xfId="17549" xr:uid="{00000000-0005-0000-0000-000090440000}"/>
    <cellStyle name="Normal 6 2 10 3" xfId="3242" xr:uid="{00000000-0005-0000-0000-0000AD0C0000}"/>
    <cellStyle name="Normal 6 2 10 3 2" xfId="13316" xr:uid="{00000000-0005-0000-0000-000007340000}"/>
    <cellStyle name="Normal 6 2 10 3 2 3" xfId="28414" xr:uid="{00000000-0005-0000-0000-0000016F0000}"/>
    <cellStyle name="Normal 6 2 10 3 3" xfId="8296" xr:uid="{00000000-0005-0000-0000-00006B200000}"/>
    <cellStyle name="Normal 6 2 10 3 3 3" xfId="23397" xr:uid="{00000000-0005-0000-0000-0000685B0000}"/>
    <cellStyle name="Normal 6 2 10 3 5" xfId="18384" xr:uid="{00000000-0005-0000-0000-0000D3470000}"/>
    <cellStyle name="Normal 6 2 10 4" xfId="4935" xr:uid="{00000000-0005-0000-0000-00004A130000}"/>
    <cellStyle name="Normal 6 2 10 4 2" xfId="14987" xr:uid="{00000000-0005-0000-0000-00008E3A0000}"/>
    <cellStyle name="Normal 6 2 10 4 2 3" xfId="30085" xr:uid="{00000000-0005-0000-0000-000088750000}"/>
    <cellStyle name="Normal 6 2 10 4 3" xfId="9967" xr:uid="{00000000-0005-0000-0000-0000F2260000}"/>
    <cellStyle name="Normal 6 2 10 4 3 3" xfId="25068" xr:uid="{00000000-0005-0000-0000-0000EF610000}"/>
    <cellStyle name="Normal 6 2 10 4 5" xfId="20055" xr:uid="{00000000-0005-0000-0000-00005A4E0000}"/>
    <cellStyle name="Normal 6 2 10 5" xfId="11645" xr:uid="{00000000-0005-0000-0000-0000802D0000}"/>
    <cellStyle name="Normal 6 2 10 5 3" xfId="26743" xr:uid="{00000000-0005-0000-0000-00007A680000}"/>
    <cellStyle name="Normal 6 2 10 6" xfId="6624" xr:uid="{00000000-0005-0000-0000-0000E3190000}"/>
    <cellStyle name="Normal 6 2 10 6 3" xfId="21726" xr:uid="{00000000-0005-0000-0000-0000E1540000}"/>
    <cellStyle name="Normal 6 2 10 8" xfId="16713" xr:uid="{00000000-0005-0000-0000-00004C410000}"/>
    <cellStyle name="Normal 6 2 11" xfId="1969" xr:uid="{00000000-0005-0000-0000-0000B4070000}"/>
    <cellStyle name="Normal 6 2 11 2" xfId="3661" xr:uid="{00000000-0005-0000-0000-0000500E0000}"/>
    <cellStyle name="Normal 6 2 11 2 2" xfId="13734" xr:uid="{00000000-0005-0000-0000-0000A9350000}"/>
    <cellStyle name="Normal 6 2 11 2 2 3" xfId="28832" xr:uid="{00000000-0005-0000-0000-0000A3700000}"/>
    <cellStyle name="Normal 6 2 11 2 3" xfId="8714" xr:uid="{00000000-0005-0000-0000-00000D220000}"/>
    <cellStyle name="Normal 6 2 11 2 3 3" xfId="23815" xr:uid="{00000000-0005-0000-0000-00000A5D0000}"/>
    <cellStyle name="Normal 6 2 11 2 5" xfId="18802" xr:uid="{00000000-0005-0000-0000-000075490000}"/>
    <cellStyle name="Normal 6 2 11 3" xfId="5353" xr:uid="{00000000-0005-0000-0000-0000EC140000}"/>
    <cellStyle name="Normal 6 2 11 3 2" xfId="15405" xr:uid="{00000000-0005-0000-0000-0000303C0000}"/>
    <cellStyle name="Normal 6 2 11 3 2 3" xfId="30503" xr:uid="{00000000-0005-0000-0000-00002A770000}"/>
    <cellStyle name="Normal 6 2 11 3 3" xfId="10385" xr:uid="{00000000-0005-0000-0000-000094280000}"/>
    <cellStyle name="Normal 6 2 11 3 3 3" xfId="25486" xr:uid="{00000000-0005-0000-0000-000091630000}"/>
    <cellStyle name="Normal 6 2 11 3 5" xfId="20473" xr:uid="{00000000-0005-0000-0000-0000FC4F0000}"/>
    <cellStyle name="Normal 6 2 11 4" xfId="12063" xr:uid="{00000000-0005-0000-0000-0000222F0000}"/>
    <cellStyle name="Normal 6 2 11 4 3" xfId="27161" xr:uid="{00000000-0005-0000-0000-00001C6A0000}"/>
    <cellStyle name="Normal 6 2 11 5" xfId="7042" xr:uid="{00000000-0005-0000-0000-0000851B0000}"/>
    <cellStyle name="Normal 6 2 11 5 3" xfId="22144" xr:uid="{00000000-0005-0000-0000-000083560000}"/>
    <cellStyle name="Normal 6 2 11 7" xfId="17131" xr:uid="{00000000-0005-0000-0000-0000EE420000}"/>
    <cellStyle name="Normal 6 2 12" xfId="2818" xr:uid="{00000000-0005-0000-0000-0000050B0000}"/>
    <cellStyle name="Normal 6 2 12 2" xfId="12898" xr:uid="{00000000-0005-0000-0000-000065320000}"/>
    <cellStyle name="Normal 6 2 12 2 3" xfId="27996" xr:uid="{00000000-0005-0000-0000-00005F6D0000}"/>
    <cellStyle name="Normal 6 2 12 3" xfId="7878" xr:uid="{00000000-0005-0000-0000-0000C91E0000}"/>
    <cellStyle name="Normal 6 2 12 3 3" xfId="22979" xr:uid="{00000000-0005-0000-0000-0000C6590000}"/>
    <cellStyle name="Normal 6 2 12 5" xfId="17966" xr:uid="{00000000-0005-0000-0000-000031460000}"/>
    <cellStyle name="Normal 6 2 13" xfId="4513" xr:uid="{00000000-0005-0000-0000-0000A4110000}"/>
    <cellStyle name="Normal 6 2 13 2" xfId="14569" xr:uid="{00000000-0005-0000-0000-0000EC380000}"/>
    <cellStyle name="Normal 6 2 13 2 3" xfId="29667" xr:uid="{00000000-0005-0000-0000-0000E6730000}"/>
    <cellStyle name="Normal 6 2 13 3" xfId="9549" xr:uid="{00000000-0005-0000-0000-000050250000}"/>
    <cellStyle name="Normal 6 2 13 3 3" xfId="24650" xr:uid="{00000000-0005-0000-0000-00004D600000}"/>
    <cellStyle name="Normal 6 2 13 5" xfId="19637" xr:uid="{00000000-0005-0000-0000-0000B84C0000}"/>
    <cellStyle name="Normal 6 2 14" xfId="11225" xr:uid="{00000000-0005-0000-0000-0000DC2B0000}"/>
    <cellStyle name="Normal 6 2 14 3" xfId="26325" xr:uid="{00000000-0005-0000-0000-0000D8660000}"/>
    <cellStyle name="Normal 6 2 15" xfId="6203" xr:uid="{00000000-0005-0000-0000-00003E180000}"/>
    <cellStyle name="Normal 6 2 15 3" xfId="21308" xr:uid="{00000000-0005-0000-0000-00003F530000}"/>
    <cellStyle name="Normal 6 2 17" xfId="16293" xr:uid="{00000000-0005-0000-0000-0000A83F0000}"/>
    <cellStyle name="Normal 6 2 2" xfId="882" xr:uid="{00000000-0005-0000-0000-000074030000}"/>
    <cellStyle name="Normal 6 2 2 2" xfId="2800" xr:uid="{00000000-0005-0000-0000-0000F30A0000}"/>
    <cellStyle name="Normal 6 2 2 2 2" xfId="4490" xr:uid="{00000000-0005-0000-0000-00008D110000}"/>
    <cellStyle name="Normal 6 2 2 2 2 2" xfId="14562" xr:uid="{00000000-0005-0000-0000-0000E5380000}"/>
    <cellStyle name="Normal 6 2 2 2 2 2 3" xfId="29660" xr:uid="{00000000-0005-0000-0000-0000DF730000}"/>
    <cellStyle name="Normal 6 2 2 2 2 3" xfId="9542" xr:uid="{00000000-0005-0000-0000-000049250000}"/>
    <cellStyle name="Normal 6 2 2 2 2 3 3" xfId="24643" xr:uid="{00000000-0005-0000-0000-000046600000}"/>
    <cellStyle name="Normal 6 2 2 2 2 5" xfId="19630" xr:uid="{00000000-0005-0000-0000-0000B14C0000}"/>
    <cellStyle name="Normal 6 2 2 2 3" xfId="6181" xr:uid="{00000000-0005-0000-0000-000028180000}"/>
    <cellStyle name="Normal 6 2 2 2 3 2" xfId="16233" xr:uid="{00000000-0005-0000-0000-00006C3F0000}"/>
    <cellStyle name="Normal 6 2 2 2 3 3" xfId="11213" xr:uid="{00000000-0005-0000-0000-0000D02B0000}"/>
    <cellStyle name="Normal 6 2 2 2 3 3 3" xfId="26314" xr:uid="{00000000-0005-0000-0000-0000CD660000}"/>
    <cellStyle name="Normal 6 2 2 2 3 5" xfId="21301" xr:uid="{00000000-0005-0000-0000-000038530000}"/>
    <cellStyle name="Normal 6 2 2 2 4" xfId="12891" xr:uid="{00000000-0005-0000-0000-00005E320000}"/>
    <cellStyle name="Normal 6 2 2 2 4 3" xfId="27989" xr:uid="{00000000-0005-0000-0000-0000586D0000}"/>
    <cellStyle name="Normal 6 2 2 2 5" xfId="7870" xr:uid="{00000000-0005-0000-0000-0000C11E0000}"/>
    <cellStyle name="Normal 6 2 2 2 5 3" xfId="22972" xr:uid="{00000000-0005-0000-0000-0000BF590000}"/>
    <cellStyle name="Normal 6 2 2 2 7" xfId="17959" xr:uid="{00000000-0005-0000-0000-00002A460000}"/>
    <cellStyle name="Normal 6 2 3" xfId="883" xr:uid="{00000000-0005-0000-0000-000075030000}"/>
    <cellStyle name="Normal 6 2 3 10" xfId="6235" xr:uid="{00000000-0005-0000-0000-00005E180000}"/>
    <cellStyle name="Normal 6 2 3 10 3" xfId="21339" xr:uid="{00000000-0005-0000-0000-00005E530000}"/>
    <cellStyle name="Normal 6 2 3 12" xfId="16324" xr:uid="{00000000-0005-0000-0000-0000C73F0000}"/>
    <cellStyle name="Normal 6 2 3 2" xfId="1199" xr:uid="{00000000-0005-0000-0000-0000B2040000}"/>
    <cellStyle name="Normal 6 2 3 2 11" xfId="16378" xr:uid="{00000000-0005-0000-0000-0000FD3F0000}"/>
    <cellStyle name="Normal 6 2 3 2 2" xfId="1307" xr:uid="{00000000-0005-0000-0000-00001E050000}"/>
    <cellStyle name="Normal 6 2 3 2 2 10" xfId="16482" xr:uid="{00000000-0005-0000-0000-000065400000}"/>
    <cellStyle name="Normal 6 2 3 2 2 2" xfId="1524" xr:uid="{00000000-0005-0000-0000-0000F7050000}"/>
    <cellStyle name="Normal 6 2 3 2 2 2 2" xfId="1945" xr:uid="{00000000-0005-0000-0000-00009C070000}"/>
    <cellStyle name="Normal 6 2 3 2 2 2 2 2" xfId="2784" xr:uid="{00000000-0005-0000-0000-0000E30A0000}"/>
    <cellStyle name="Normal 6 2 3 2 2 2 2 2 2" xfId="4474" xr:uid="{00000000-0005-0000-0000-00007D110000}"/>
    <cellStyle name="Normal 6 2 3 2 2 2 2 2 2 2" xfId="14547" xr:uid="{00000000-0005-0000-0000-0000D6380000}"/>
    <cellStyle name="Normal 6 2 3 2 2 2 2 2 2 2 3" xfId="29645" xr:uid="{00000000-0005-0000-0000-0000D0730000}"/>
    <cellStyle name="Normal 6 2 3 2 2 2 2 2 2 3" xfId="9527" xr:uid="{00000000-0005-0000-0000-00003A250000}"/>
    <cellStyle name="Normal 6 2 3 2 2 2 2 2 2 3 3" xfId="24628" xr:uid="{00000000-0005-0000-0000-000037600000}"/>
    <cellStyle name="Normal 6 2 3 2 2 2 2 2 2 5" xfId="19615" xr:uid="{00000000-0005-0000-0000-0000A24C0000}"/>
    <cellStyle name="Normal 6 2 3 2 2 2 2 2 3" xfId="6166" xr:uid="{00000000-0005-0000-0000-000019180000}"/>
    <cellStyle name="Normal 6 2 3 2 2 2 2 2 3 2" xfId="16218" xr:uid="{00000000-0005-0000-0000-00005D3F0000}"/>
    <cellStyle name="Normal 6 2 3 2 2 2 2 2 3 3" xfId="11198" xr:uid="{00000000-0005-0000-0000-0000C12B0000}"/>
    <cellStyle name="Normal 6 2 3 2 2 2 2 2 3 3 3" xfId="26299" xr:uid="{00000000-0005-0000-0000-0000BE660000}"/>
    <cellStyle name="Normal 6 2 3 2 2 2 2 2 3 5" xfId="21286" xr:uid="{00000000-0005-0000-0000-000029530000}"/>
    <cellStyle name="Normal 6 2 3 2 2 2 2 2 4" xfId="12876" xr:uid="{00000000-0005-0000-0000-00004F320000}"/>
    <cellStyle name="Normal 6 2 3 2 2 2 2 2 4 3" xfId="27974" xr:uid="{00000000-0005-0000-0000-0000496D0000}"/>
    <cellStyle name="Normal 6 2 3 2 2 2 2 2 5" xfId="7855" xr:uid="{00000000-0005-0000-0000-0000B21E0000}"/>
    <cellStyle name="Normal 6 2 3 2 2 2 2 2 5 3" xfId="22957" xr:uid="{00000000-0005-0000-0000-0000B0590000}"/>
    <cellStyle name="Normal 6 2 3 2 2 2 2 2 7" xfId="17944" xr:uid="{00000000-0005-0000-0000-00001B460000}"/>
    <cellStyle name="Normal 6 2 3 2 2 2 2 3" xfId="3637" xr:uid="{00000000-0005-0000-0000-0000380E0000}"/>
    <cellStyle name="Normal 6 2 3 2 2 2 2 3 2" xfId="13711" xr:uid="{00000000-0005-0000-0000-000092350000}"/>
    <cellStyle name="Normal 6 2 3 2 2 2 2 3 2 3" xfId="28809" xr:uid="{00000000-0005-0000-0000-00008C700000}"/>
    <cellStyle name="Normal 6 2 3 2 2 2 2 3 3" xfId="8691" xr:uid="{00000000-0005-0000-0000-0000F6210000}"/>
    <cellStyle name="Normal 6 2 3 2 2 2 2 3 3 3" xfId="23792" xr:uid="{00000000-0005-0000-0000-0000F35C0000}"/>
    <cellStyle name="Normal 6 2 3 2 2 2 2 3 5" xfId="18779" xr:uid="{00000000-0005-0000-0000-00005E490000}"/>
    <cellStyle name="Normal 6 2 3 2 2 2 2 4" xfId="5330" xr:uid="{00000000-0005-0000-0000-0000D5140000}"/>
    <cellStyle name="Normal 6 2 3 2 2 2 2 4 2" xfId="15382" xr:uid="{00000000-0005-0000-0000-0000193C0000}"/>
    <cellStyle name="Normal 6 2 3 2 2 2 2 4 2 3" xfId="30480" xr:uid="{00000000-0005-0000-0000-000013770000}"/>
    <cellStyle name="Normal 6 2 3 2 2 2 2 4 3" xfId="10362" xr:uid="{00000000-0005-0000-0000-00007D280000}"/>
    <cellStyle name="Normal 6 2 3 2 2 2 2 4 3 3" xfId="25463" xr:uid="{00000000-0005-0000-0000-00007A630000}"/>
    <cellStyle name="Normal 6 2 3 2 2 2 2 4 5" xfId="20450" xr:uid="{00000000-0005-0000-0000-0000E54F0000}"/>
    <cellStyle name="Normal 6 2 3 2 2 2 2 5" xfId="12040" xr:uid="{00000000-0005-0000-0000-00000B2F0000}"/>
    <cellStyle name="Normal 6 2 3 2 2 2 2 5 3" xfId="27138" xr:uid="{00000000-0005-0000-0000-0000056A0000}"/>
    <cellStyle name="Normal 6 2 3 2 2 2 2 6" xfId="7019" xr:uid="{00000000-0005-0000-0000-00006E1B0000}"/>
    <cellStyle name="Normal 6 2 3 2 2 2 2 6 3" xfId="22121" xr:uid="{00000000-0005-0000-0000-00006C560000}"/>
    <cellStyle name="Normal 6 2 3 2 2 2 2 8" xfId="17108" xr:uid="{00000000-0005-0000-0000-0000D7420000}"/>
    <cellStyle name="Normal 6 2 3 2 2 2 3" xfId="2366" xr:uid="{00000000-0005-0000-0000-000041090000}"/>
    <cellStyle name="Normal 6 2 3 2 2 2 3 2" xfId="4056" xr:uid="{00000000-0005-0000-0000-0000DB0F0000}"/>
    <cellStyle name="Normal 6 2 3 2 2 2 3 2 2" xfId="14129" xr:uid="{00000000-0005-0000-0000-000034370000}"/>
    <cellStyle name="Normal 6 2 3 2 2 2 3 2 2 3" xfId="29227" xr:uid="{00000000-0005-0000-0000-00002E720000}"/>
    <cellStyle name="Normal 6 2 3 2 2 2 3 2 3" xfId="9109" xr:uid="{00000000-0005-0000-0000-000098230000}"/>
    <cellStyle name="Normal 6 2 3 2 2 2 3 2 3 3" xfId="24210" xr:uid="{00000000-0005-0000-0000-0000955E0000}"/>
    <cellStyle name="Normal 6 2 3 2 2 2 3 2 5" xfId="19197" xr:uid="{00000000-0005-0000-0000-0000004B0000}"/>
    <cellStyle name="Normal 6 2 3 2 2 2 3 3" xfId="5748" xr:uid="{00000000-0005-0000-0000-000077160000}"/>
    <cellStyle name="Normal 6 2 3 2 2 2 3 3 2" xfId="15800" xr:uid="{00000000-0005-0000-0000-0000BB3D0000}"/>
    <cellStyle name="Normal 6 2 3 2 2 2 3 3 2 3" xfId="30898" xr:uid="{00000000-0005-0000-0000-0000B5780000}"/>
    <cellStyle name="Normal 6 2 3 2 2 2 3 3 3" xfId="10780" xr:uid="{00000000-0005-0000-0000-00001F2A0000}"/>
    <cellStyle name="Normal 6 2 3 2 2 2 3 3 3 3" xfId="25881" xr:uid="{00000000-0005-0000-0000-00001C650000}"/>
    <cellStyle name="Normal 6 2 3 2 2 2 3 3 5" xfId="20868" xr:uid="{00000000-0005-0000-0000-000087510000}"/>
    <cellStyle name="Normal 6 2 3 2 2 2 3 4" xfId="12458" xr:uid="{00000000-0005-0000-0000-0000AD300000}"/>
    <cellStyle name="Normal 6 2 3 2 2 2 3 4 3" xfId="27556" xr:uid="{00000000-0005-0000-0000-0000A76B0000}"/>
    <cellStyle name="Normal 6 2 3 2 2 2 3 5" xfId="7437" xr:uid="{00000000-0005-0000-0000-0000101D0000}"/>
    <cellStyle name="Normal 6 2 3 2 2 2 3 5 3" xfId="22539" xr:uid="{00000000-0005-0000-0000-00000E580000}"/>
    <cellStyle name="Normal 6 2 3 2 2 2 3 7" xfId="17526" xr:uid="{00000000-0005-0000-0000-000079440000}"/>
    <cellStyle name="Normal 6 2 3 2 2 2 4" xfId="3219" xr:uid="{00000000-0005-0000-0000-0000960C0000}"/>
    <cellStyle name="Normal 6 2 3 2 2 2 4 2" xfId="13293" xr:uid="{00000000-0005-0000-0000-0000F0330000}"/>
    <cellStyle name="Normal 6 2 3 2 2 2 4 2 3" xfId="28391" xr:uid="{00000000-0005-0000-0000-0000EA6E0000}"/>
    <cellStyle name="Normal 6 2 3 2 2 2 4 3" xfId="8273" xr:uid="{00000000-0005-0000-0000-000054200000}"/>
    <cellStyle name="Normal 6 2 3 2 2 2 4 3 3" xfId="23374" xr:uid="{00000000-0005-0000-0000-0000515B0000}"/>
    <cellStyle name="Normal 6 2 3 2 2 2 4 5" xfId="18361" xr:uid="{00000000-0005-0000-0000-0000BC470000}"/>
    <cellStyle name="Normal 6 2 3 2 2 2 5" xfId="4912" xr:uid="{00000000-0005-0000-0000-000033130000}"/>
    <cellStyle name="Normal 6 2 3 2 2 2 5 2" xfId="14964" xr:uid="{00000000-0005-0000-0000-0000773A0000}"/>
    <cellStyle name="Normal 6 2 3 2 2 2 5 2 3" xfId="30062" xr:uid="{00000000-0005-0000-0000-000071750000}"/>
    <cellStyle name="Normal 6 2 3 2 2 2 5 3" xfId="9944" xr:uid="{00000000-0005-0000-0000-0000DB260000}"/>
    <cellStyle name="Normal 6 2 3 2 2 2 5 3 3" xfId="25045" xr:uid="{00000000-0005-0000-0000-0000D8610000}"/>
    <cellStyle name="Normal 6 2 3 2 2 2 5 5" xfId="20032" xr:uid="{00000000-0005-0000-0000-0000434E0000}"/>
    <cellStyle name="Normal 6 2 3 2 2 2 6" xfId="11622" xr:uid="{00000000-0005-0000-0000-0000692D0000}"/>
    <cellStyle name="Normal 6 2 3 2 2 2 6 3" xfId="26720" xr:uid="{00000000-0005-0000-0000-000063680000}"/>
    <cellStyle name="Normal 6 2 3 2 2 2 7" xfId="6601" xr:uid="{00000000-0005-0000-0000-0000CC190000}"/>
    <cellStyle name="Normal 6 2 3 2 2 2 7 3" xfId="21703" xr:uid="{00000000-0005-0000-0000-0000CA540000}"/>
    <cellStyle name="Normal 6 2 3 2 2 2 9" xfId="16690" xr:uid="{00000000-0005-0000-0000-000035410000}"/>
    <cellStyle name="Normal 6 2 3 2 2 3" xfId="1737" xr:uid="{00000000-0005-0000-0000-0000CC060000}"/>
    <cellStyle name="Normal 6 2 3 2 2 3 2" xfId="2576" xr:uid="{00000000-0005-0000-0000-0000130A0000}"/>
    <cellStyle name="Normal 6 2 3 2 2 3 2 2" xfId="4266" xr:uid="{00000000-0005-0000-0000-0000AD100000}"/>
    <cellStyle name="Normal 6 2 3 2 2 3 2 2 2" xfId="14339" xr:uid="{00000000-0005-0000-0000-000006380000}"/>
    <cellStyle name="Normal 6 2 3 2 2 3 2 2 2 3" xfId="29437" xr:uid="{00000000-0005-0000-0000-000000730000}"/>
    <cellStyle name="Normal 6 2 3 2 2 3 2 2 3" xfId="9319" xr:uid="{00000000-0005-0000-0000-00006A240000}"/>
    <cellStyle name="Normal 6 2 3 2 2 3 2 2 3 3" xfId="24420" xr:uid="{00000000-0005-0000-0000-0000675F0000}"/>
    <cellStyle name="Normal 6 2 3 2 2 3 2 2 5" xfId="19407" xr:uid="{00000000-0005-0000-0000-0000D24B0000}"/>
    <cellStyle name="Normal 6 2 3 2 2 3 2 3" xfId="5958" xr:uid="{00000000-0005-0000-0000-000049170000}"/>
    <cellStyle name="Normal 6 2 3 2 2 3 2 3 2" xfId="16010" xr:uid="{00000000-0005-0000-0000-00008D3E0000}"/>
    <cellStyle name="Normal 6 2 3 2 2 3 2 3 2 3" xfId="31108" xr:uid="{00000000-0005-0000-0000-000087790000}"/>
    <cellStyle name="Normal 6 2 3 2 2 3 2 3 3" xfId="10990" xr:uid="{00000000-0005-0000-0000-0000F12A0000}"/>
    <cellStyle name="Normal 6 2 3 2 2 3 2 3 3 3" xfId="26091" xr:uid="{00000000-0005-0000-0000-0000EE650000}"/>
    <cellStyle name="Normal 6 2 3 2 2 3 2 3 5" xfId="21078" xr:uid="{00000000-0005-0000-0000-000059520000}"/>
    <cellStyle name="Normal 6 2 3 2 2 3 2 4" xfId="12668" xr:uid="{00000000-0005-0000-0000-00007F310000}"/>
    <cellStyle name="Normal 6 2 3 2 2 3 2 4 3" xfId="27766" xr:uid="{00000000-0005-0000-0000-0000796C0000}"/>
    <cellStyle name="Normal 6 2 3 2 2 3 2 5" xfId="7647" xr:uid="{00000000-0005-0000-0000-0000E21D0000}"/>
    <cellStyle name="Normal 6 2 3 2 2 3 2 5 3" xfId="22749" xr:uid="{00000000-0005-0000-0000-0000E0580000}"/>
    <cellStyle name="Normal 6 2 3 2 2 3 2 7" xfId="17736" xr:uid="{00000000-0005-0000-0000-00004B450000}"/>
    <cellStyle name="Normal 6 2 3 2 2 3 3" xfId="3429" xr:uid="{00000000-0005-0000-0000-0000680D0000}"/>
    <cellStyle name="Normal 6 2 3 2 2 3 3 2" xfId="13503" xr:uid="{00000000-0005-0000-0000-0000C2340000}"/>
    <cellStyle name="Normal 6 2 3 2 2 3 3 2 3" xfId="28601" xr:uid="{00000000-0005-0000-0000-0000BC6F0000}"/>
    <cellStyle name="Normal 6 2 3 2 2 3 3 3" xfId="8483" xr:uid="{00000000-0005-0000-0000-000026210000}"/>
    <cellStyle name="Normal 6 2 3 2 2 3 3 3 3" xfId="23584" xr:uid="{00000000-0005-0000-0000-0000235C0000}"/>
    <cellStyle name="Normal 6 2 3 2 2 3 3 5" xfId="18571" xr:uid="{00000000-0005-0000-0000-00008E480000}"/>
    <cellStyle name="Normal 6 2 3 2 2 3 4" xfId="5122" xr:uid="{00000000-0005-0000-0000-000005140000}"/>
    <cellStyle name="Normal 6 2 3 2 2 3 4 2" xfId="15174" xr:uid="{00000000-0005-0000-0000-0000493B0000}"/>
    <cellStyle name="Normal 6 2 3 2 2 3 4 2 3" xfId="30272" xr:uid="{00000000-0005-0000-0000-000043760000}"/>
    <cellStyle name="Normal 6 2 3 2 2 3 4 3" xfId="10154" xr:uid="{00000000-0005-0000-0000-0000AD270000}"/>
    <cellStyle name="Normal 6 2 3 2 2 3 4 3 3" xfId="25255" xr:uid="{00000000-0005-0000-0000-0000AA620000}"/>
    <cellStyle name="Normal 6 2 3 2 2 3 4 5" xfId="20242" xr:uid="{00000000-0005-0000-0000-0000154F0000}"/>
    <cellStyle name="Normal 6 2 3 2 2 3 5" xfId="11832" xr:uid="{00000000-0005-0000-0000-00003B2E0000}"/>
    <cellStyle name="Normal 6 2 3 2 2 3 5 3" xfId="26930" xr:uid="{00000000-0005-0000-0000-000035690000}"/>
    <cellStyle name="Normal 6 2 3 2 2 3 6" xfId="6811" xr:uid="{00000000-0005-0000-0000-00009E1A0000}"/>
    <cellStyle name="Normal 6 2 3 2 2 3 6 3" xfId="21913" xr:uid="{00000000-0005-0000-0000-00009C550000}"/>
    <cellStyle name="Normal 6 2 3 2 2 3 8" xfId="16900" xr:uid="{00000000-0005-0000-0000-000007420000}"/>
    <cellStyle name="Normal 6 2 3 2 2 4" xfId="2158" xr:uid="{00000000-0005-0000-0000-000071080000}"/>
    <cellStyle name="Normal 6 2 3 2 2 4 2" xfId="3848" xr:uid="{00000000-0005-0000-0000-00000B0F0000}"/>
    <cellStyle name="Normal 6 2 3 2 2 4 2 2" xfId="13921" xr:uid="{00000000-0005-0000-0000-000064360000}"/>
    <cellStyle name="Normal 6 2 3 2 2 4 2 2 3" xfId="29019" xr:uid="{00000000-0005-0000-0000-00005E710000}"/>
    <cellStyle name="Normal 6 2 3 2 2 4 2 3" xfId="8901" xr:uid="{00000000-0005-0000-0000-0000C8220000}"/>
    <cellStyle name="Normal 6 2 3 2 2 4 2 3 3" xfId="24002" xr:uid="{00000000-0005-0000-0000-0000C55D0000}"/>
    <cellStyle name="Normal 6 2 3 2 2 4 2 5" xfId="18989" xr:uid="{00000000-0005-0000-0000-0000304A0000}"/>
    <cellStyle name="Normal 6 2 3 2 2 4 3" xfId="5540" xr:uid="{00000000-0005-0000-0000-0000A7150000}"/>
    <cellStyle name="Normal 6 2 3 2 2 4 3 2" xfId="15592" xr:uid="{00000000-0005-0000-0000-0000EB3C0000}"/>
    <cellStyle name="Normal 6 2 3 2 2 4 3 2 3" xfId="30690" xr:uid="{00000000-0005-0000-0000-0000E5770000}"/>
    <cellStyle name="Normal 6 2 3 2 2 4 3 3" xfId="10572" xr:uid="{00000000-0005-0000-0000-00004F290000}"/>
    <cellStyle name="Normal 6 2 3 2 2 4 3 3 3" xfId="25673" xr:uid="{00000000-0005-0000-0000-00004C640000}"/>
    <cellStyle name="Normal 6 2 3 2 2 4 3 5" xfId="20660" xr:uid="{00000000-0005-0000-0000-0000B7500000}"/>
    <cellStyle name="Normal 6 2 3 2 2 4 4" xfId="12250" xr:uid="{00000000-0005-0000-0000-0000DD2F0000}"/>
    <cellStyle name="Normal 6 2 3 2 2 4 4 3" xfId="27348" xr:uid="{00000000-0005-0000-0000-0000D76A0000}"/>
    <cellStyle name="Normal 6 2 3 2 2 4 5" xfId="7229" xr:uid="{00000000-0005-0000-0000-0000401C0000}"/>
    <cellStyle name="Normal 6 2 3 2 2 4 5 3" xfId="22331" xr:uid="{00000000-0005-0000-0000-00003E570000}"/>
    <cellStyle name="Normal 6 2 3 2 2 4 7" xfId="17318" xr:uid="{00000000-0005-0000-0000-0000A9430000}"/>
    <cellStyle name="Normal 6 2 3 2 2 5" xfId="3011" xr:uid="{00000000-0005-0000-0000-0000C60B0000}"/>
    <cellStyle name="Normal 6 2 3 2 2 5 2" xfId="13085" xr:uid="{00000000-0005-0000-0000-000020330000}"/>
    <cellStyle name="Normal 6 2 3 2 2 5 2 3" xfId="28183" xr:uid="{00000000-0005-0000-0000-00001A6E0000}"/>
    <cellStyle name="Normal 6 2 3 2 2 5 3" xfId="8065" xr:uid="{00000000-0005-0000-0000-0000841F0000}"/>
    <cellStyle name="Normal 6 2 3 2 2 5 3 3" xfId="23166" xr:uid="{00000000-0005-0000-0000-0000815A0000}"/>
    <cellStyle name="Normal 6 2 3 2 2 5 5" xfId="18153" xr:uid="{00000000-0005-0000-0000-0000EC460000}"/>
    <cellStyle name="Normal 6 2 3 2 2 6" xfId="4704" xr:uid="{00000000-0005-0000-0000-000063120000}"/>
    <cellStyle name="Normal 6 2 3 2 2 6 2" xfId="14756" xr:uid="{00000000-0005-0000-0000-0000A7390000}"/>
    <cellStyle name="Normal 6 2 3 2 2 6 2 3" xfId="29854" xr:uid="{00000000-0005-0000-0000-0000A1740000}"/>
    <cellStyle name="Normal 6 2 3 2 2 6 3" xfId="9736" xr:uid="{00000000-0005-0000-0000-00000B260000}"/>
    <cellStyle name="Normal 6 2 3 2 2 6 3 3" xfId="24837" xr:uid="{00000000-0005-0000-0000-000008610000}"/>
    <cellStyle name="Normal 6 2 3 2 2 6 5" xfId="19824" xr:uid="{00000000-0005-0000-0000-0000734D0000}"/>
    <cellStyle name="Normal 6 2 3 2 2 7" xfId="11414" xr:uid="{00000000-0005-0000-0000-0000992C0000}"/>
    <cellStyle name="Normal 6 2 3 2 2 7 3" xfId="26512" xr:uid="{00000000-0005-0000-0000-000093670000}"/>
    <cellStyle name="Normal 6 2 3 2 2 8" xfId="6393" xr:uid="{00000000-0005-0000-0000-0000FC180000}"/>
    <cellStyle name="Normal 6 2 3 2 2 8 3" xfId="21495" xr:uid="{00000000-0005-0000-0000-0000FA530000}"/>
    <cellStyle name="Normal 6 2 3 2 3" xfId="1420" xr:uid="{00000000-0005-0000-0000-00008F050000}"/>
    <cellStyle name="Normal 6 2 3 2 3 2" xfId="1841" xr:uid="{00000000-0005-0000-0000-000034070000}"/>
    <cellStyle name="Normal 6 2 3 2 3 2 2" xfId="2680" xr:uid="{00000000-0005-0000-0000-00007B0A0000}"/>
    <cellStyle name="Normal 6 2 3 2 3 2 2 2" xfId="4370" xr:uid="{00000000-0005-0000-0000-000015110000}"/>
    <cellStyle name="Normal 6 2 3 2 3 2 2 2 2" xfId="14443" xr:uid="{00000000-0005-0000-0000-00006E380000}"/>
    <cellStyle name="Normal 6 2 3 2 3 2 2 2 2 3" xfId="29541" xr:uid="{00000000-0005-0000-0000-000068730000}"/>
    <cellStyle name="Normal 6 2 3 2 3 2 2 2 3" xfId="9423" xr:uid="{00000000-0005-0000-0000-0000D2240000}"/>
    <cellStyle name="Normal 6 2 3 2 3 2 2 2 3 3" xfId="24524" xr:uid="{00000000-0005-0000-0000-0000CF5F0000}"/>
    <cellStyle name="Normal 6 2 3 2 3 2 2 2 5" xfId="19511" xr:uid="{00000000-0005-0000-0000-00003A4C0000}"/>
    <cellStyle name="Normal 6 2 3 2 3 2 2 3" xfId="6062" xr:uid="{00000000-0005-0000-0000-0000B1170000}"/>
    <cellStyle name="Normal 6 2 3 2 3 2 2 3 2" xfId="16114" xr:uid="{00000000-0005-0000-0000-0000F53E0000}"/>
    <cellStyle name="Normal 6 2 3 2 3 2 2 3 2 3" xfId="31212" xr:uid="{00000000-0005-0000-0000-0000EF790000}"/>
    <cellStyle name="Normal 6 2 3 2 3 2 2 3 3" xfId="11094" xr:uid="{00000000-0005-0000-0000-0000592B0000}"/>
    <cellStyle name="Normal 6 2 3 2 3 2 2 3 3 3" xfId="26195" xr:uid="{00000000-0005-0000-0000-000056660000}"/>
    <cellStyle name="Normal 6 2 3 2 3 2 2 3 5" xfId="21182" xr:uid="{00000000-0005-0000-0000-0000C1520000}"/>
    <cellStyle name="Normal 6 2 3 2 3 2 2 4" xfId="12772" xr:uid="{00000000-0005-0000-0000-0000E7310000}"/>
    <cellStyle name="Normal 6 2 3 2 3 2 2 4 3" xfId="27870" xr:uid="{00000000-0005-0000-0000-0000E16C0000}"/>
    <cellStyle name="Normal 6 2 3 2 3 2 2 5" xfId="7751" xr:uid="{00000000-0005-0000-0000-00004A1E0000}"/>
    <cellStyle name="Normal 6 2 3 2 3 2 2 5 3" xfId="22853" xr:uid="{00000000-0005-0000-0000-000048590000}"/>
    <cellStyle name="Normal 6 2 3 2 3 2 2 7" xfId="17840" xr:uid="{00000000-0005-0000-0000-0000B3450000}"/>
    <cellStyle name="Normal 6 2 3 2 3 2 3" xfId="3533" xr:uid="{00000000-0005-0000-0000-0000D00D0000}"/>
    <cellStyle name="Normal 6 2 3 2 3 2 3 2" xfId="13607" xr:uid="{00000000-0005-0000-0000-00002A350000}"/>
    <cellStyle name="Normal 6 2 3 2 3 2 3 2 3" xfId="28705" xr:uid="{00000000-0005-0000-0000-000024700000}"/>
    <cellStyle name="Normal 6 2 3 2 3 2 3 3" xfId="8587" xr:uid="{00000000-0005-0000-0000-00008E210000}"/>
    <cellStyle name="Normal 6 2 3 2 3 2 3 3 3" xfId="23688" xr:uid="{00000000-0005-0000-0000-00008B5C0000}"/>
    <cellStyle name="Normal 6 2 3 2 3 2 3 5" xfId="18675" xr:uid="{00000000-0005-0000-0000-0000F6480000}"/>
    <cellStyle name="Normal 6 2 3 2 3 2 4" xfId="5226" xr:uid="{00000000-0005-0000-0000-00006D140000}"/>
    <cellStyle name="Normal 6 2 3 2 3 2 4 2" xfId="15278" xr:uid="{00000000-0005-0000-0000-0000B13B0000}"/>
    <cellStyle name="Normal 6 2 3 2 3 2 4 2 3" xfId="30376" xr:uid="{00000000-0005-0000-0000-0000AB760000}"/>
    <cellStyle name="Normal 6 2 3 2 3 2 4 3" xfId="10258" xr:uid="{00000000-0005-0000-0000-000015280000}"/>
    <cellStyle name="Normal 6 2 3 2 3 2 4 3 3" xfId="25359" xr:uid="{00000000-0005-0000-0000-000012630000}"/>
    <cellStyle name="Normal 6 2 3 2 3 2 4 5" xfId="20346" xr:uid="{00000000-0005-0000-0000-00007D4F0000}"/>
    <cellStyle name="Normal 6 2 3 2 3 2 5" xfId="11936" xr:uid="{00000000-0005-0000-0000-0000A32E0000}"/>
    <cellStyle name="Normal 6 2 3 2 3 2 5 3" xfId="27034" xr:uid="{00000000-0005-0000-0000-00009D690000}"/>
    <cellStyle name="Normal 6 2 3 2 3 2 6" xfId="6915" xr:uid="{00000000-0005-0000-0000-0000061B0000}"/>
    <cellStyle name="Normal 6 2 3 2 3 2 6 3" xfId="22017" xr:uid="{00000000-0005-0000-0000-000004560000}"/>
    <cellStyle name="Normal 6 2 3 2 3 2 8" xfId="17004" xr:uid="{00000000-0005-0000-0000-00006F420000}"/>
    <cellStyle name="Normal 6 2 3 2 3 3" xfId="2262" xr:uid="{00000000-0005-0000-0000-0000D9080000}"/>
    <cellStyle name="Normal 6 2 3 2 3 3 2" xfId="3952" xr:uid="{00000000-0005-0000-0000-0000730F0000}"/>
    <cellStyle name="Normal 6 2 3 2 3 3 2 2" xfId="14025" xr:uid="{00000000-0005-0000-0000-0000CC360000}"/>
    <cellStyle name="Normal 6 2 3 2 3 3 2 2 3" xfId="29123" xr:uid="{00000000-0005-0000-0000-0000C6710000}"/>
    <cellStyle name="Normal 6 2 3 2 3 3 2 3" xfId="9005" xr:uid="{00000000-0005-0000-0000-000030230000}"/>
    <cellStyle name="Normal 6 2 3 2 3 3 2 3 3" xfId="24106" xr:uid="{00000000-0005-0000-0000-00002D5E0000}"/>
    <cellStyle name="Normal 6 2 3 2 3 3 2 5" xfId="19093" xr:uid="{00000000-0005-0000-0000-0000984A0000}"/>
    <cellStyle name="Normal 6 2 3 2 3 3 3" xfId="5644" xr:uid="{00000000-0005-0000-0000-00000F160000}"/>
    <cellStyle name="Normal 6 2 3 2 3 3 3 2" xfId="15696" xr:uid="{00000000-0005-0000-0000-0000533D0000}"/>
    <cellStyle name="Normal 6 2 3 2 3 3 3 2 3" xfId="30794" xr:uid="{00000000-0005-0000-0000-00004D780000}"/>
    <cellStyle name="Normal 6 2 3 2 3 3 3 3" xfId="10676" xr:uid="{00000000-0005-0000-0000-0000B7290000}"/>
    <cellStyle name="Normal 6 2 3 2 3 3 3 3 3" xfId="25777" xr:uid="{00000000-0005-0000-0000-0000B4640000}"/>
    <cellStyle name="Normal 6 2 3 2 3 3 3 5" xfId="20764" xr:uid="{00000000-0005-0000-0000-00001F510000}"/>
    <cellStyle name="Normal 6 2 3 2 3 3 4" xfId="12354" xr:uid="{00000000-0005-0000-0000-000045300000}"/>
    <cellStyle name="Normal 6 2 3 2 3 3 4 3" xfId="27452" xr:uid="{00000000-0005-0000-0000-00003F6B0000}"/>
    <cellStyle name="Normal 6 2 3 2 3 3 5" xfId="7333" xr:uid="{00000000-0005-0000-0000-0000A81C0000}"/>
    <cellStyle name="Normal 6 2 3 2 3 3 5 3" xfId="22435" xr:uid="{00000000-0005-0000-0000-0000A6570000}"/>
    <cellStyle name="Normal 6 2 3 2 3 3 7" xfId="17422" xr:uid="{00000000-0005-0000-0000-000011440000}"/>
    <cellStyle name="Normal 6 2 3 2 3 4" xfId="3115" xr:uid="{00000000-0005-0000-0000-00002E0C0000}"/>
    <cellStyle name="Normal 6 2 3 2 3 4 2" xfId="13189" xr:uid="{00000000-0005-0000-0000-000088330000}"/>
    <cellStyle name="Normal 6 2 3 2 3 4 2 3" xfId="28287" xr:uid="{00000000-0005-0000-0000-0000826E0000}"/>
    <cellStyle name="Normal 6 2 3 2 3 4 3" xfId="8169" xr:uid="{00000000-0005-0000-0000-0000EC1F0000}"/>
    <cellStyle name="Normal 6 2 3 2 3 4 3 3" xfId="23270" xr:uid="{00000000-0005-0000-0000-0000E95A0000}"/>
    <cellStyle name="Normal 6 2 3 2 3 4 5" xfId="18257" xr:uid="{00000000-0005-0000-0000-000054470000}"/>
    <cellStyle name="Normal 6 2 3 2 3 5" xfId="4808" xr:uid="{00000000-0005-0000-0000-0000CB120000}"/>
    <cellStyle name="Normal 6 2 3 2 3 5 2" xfId="14860" xr:uid="{00000000-0005-0000-0000-00000F3A0000}"/>
    <cellStyle name="Normal 6 2 3 2 3 5 2 3" xfId="29958" xr:uid="{00000000-0005-0000-0000-000009750000}"/>
    <cellStyle name="Normal 6 2 3 2 3 5 3" xfId="9840" xr:uid="{00000000-0005-0000-0000-000073260000}"/>
    <cellStyle name="Normal 6 2 3 2 3 5 3 3" xfId="24941" xr:uid="{00000000-0005-0000-0000-000070610000}"/>
    <cellStyle name="Normal 6 2 3 2 3 5 5" xfId="19928" xr:uid="{00000000-0005-0000-0000-0000DB4D0000}"/>
    <cellStyle name="Normal 6 2 3 2 3 6" xfId="11518" xr:uid="{00000000-0005-0000-0000-0000012D0000}"/>
    <cellStyle name="Normal 6 2 3 2 3 6 3" xfId="26616" xr:uid="{00000000-0005-0000-0000-0000FB670000}"/>
    <cellStyle name="Normal 6 2 3 2 3 7" xfId="6497" xr:uid="{00000000-0005-0000-0000-000064190000}"/>
    <cellStyle name="Normal 6 2 3 2 3 7 3" xfId="21599" xr:uid="{00000000-0005-0000-0000-000062540000}"/>
    <cellStyle name="Normal 6 2 3 2 3 9" xfId="16586" xr:uid="{00000000-0005-0000-0000-0000CD400000}"/>
    <cellStyle name="Normal 6 2 3 2 4" xfId="1633" xr:uid="{00000000-0005-0000-0000-000064060000}"/>
    <cellStyle name="Normal 6 2 3 2 4 2" xfId="2472" xr:uid="{00000000-0005-0000-0000-0000AB090000}"/>
    <cellStyle name="Normal 6 2 3 2 4 2 2" xfId="4162" xr:uid="{00000000-0005-0000-0000-000045100000}"/>
    <cellStyle name="Normal 6 2 3 2 4 2 2 2" xfId="14235" xr:uid="{00000000-0005-0000-0000-00009E370000}"/>
    <cellStyle name="Normal 6 2 3 2 4 2 2 2 3" xfId="29333" xr:uid="{00000000-0005-0000-0000-000098720000}"/>
    <cellStyle name="Normal 6 2 3 2 4 2 2 3" xfId="9215" xr:uid="{00000000-0005-0000-0000-000002240000}"/>
    <cellStyle name="Normal 6 2 3 2 4 2 2 3 3" xfId="24316" xr:uid="{00000000-0005-0000-0000-0000FF5E0000}"/>
    <cellStyle name="Normal 6 2 3 2 4 2 2 5" xfId="19303" xr:uid="{00000000-0005-0000-0000-00006A4B0000}"/>
    <cellStyle name="Normal 6 2 3 2 4 2 3" xfId="5854" xr:uid="{00000000-0005-0000-0000-0000E1160000}"/>
    <cellStyle name="Normal 6 2 3 2 4 2 3 2" xfId="15906" xr:uid="{00000000-0005-0000-0000-0000253E0000}"/>
    <cellStyle name="Normal 6 2 3 2 4 2 3 2 3" xfId="31004" xr:uid="{00000000-0005-0000-0000-00001F790000}"/>
    <cellStyle name="Normal 6 2 3 2 4 2 3 3" xfId="10886" xr:uid="{00000000-0005-0000-0000-0000892A0000}"/>
    <cellStyle name="Normal 6 2 3 2 4 2 3 3 3" xfId="25987" xr:uid="{00000000-0005-0000-0000-000086650000}"/>
    <cellStyle name="Normal 6 2 3 2 4 2 3 5" xfId="20974" xr:uid="{00000000-0005-0000-0000-0000F1510000}"/>
    <cellStyle name="Normal 6 2 3 2 4 2 4" xfId="12564" xr:uid="{00000000-0005-0000-0000-000017310000}"/>
    <cellStyle name="Normal 6 2 3 2 4 2 4 3" xfId="27662" xr:uid="{00000000-0005-0000-0000-0000116C0000}"/>
    <cellStyle name="Normal 6 2 3 2 4 2 5" xfId="7543" xr:uid="{00000000-0005-0000-0000-00007A1D0000}"/>
    <cellStyle name="Normal 6 2 3 2 4 2 5 3" xfId="22645" xr:uid="{00000000-0005-0000-0000-000078580000}"/>
    <cellStyle name="Normal 6 2 3 2 4 2 7" xfId="17632" xr:uid="{00000000-0005-0000-0000-0000E3440000}"/>
    <cellStyle name="Normal 6 2 3 2 4 3" xfId="3325" xr:uid="{00000000-0005-0000-0000-0000000D0000}"/>
    <cellStyle name="Normal 6 2 3 2 4 3 2" xfId="13399" xr:uid="{00000000-0005-0000-0000-00005A340000}"/>
    <cellStyle name="Normal 6 2 3 2 4 3 2 3" xfId="28497" xr:uid="{00000000-0005-0000-0000-0000546F0000}"/>
    <cellStyle name="Normal 6 2 3 2 4 3 3" xfId="8379" xr:uid="{00000000-0005-0000-0000-0000BE200000}"/>
    <cellStyle name="Normal 6 2 3 2 4 3 3 3" xfId="23480" xr:uid="{00000000-0005-0000-0000-0000BB5B0000}"/>
    <cellStyle name="Normal 6 2 3 2 4 3 5" xfId="18467" xr:uid="{00000000-0005-0000-0000-000026480000}"/>
    <cellStyle name="Normal 6 2 3 2 4 4" xfId="5018" xr:uid="{00000000-0005-0000-0000-00009D130000}"/>
    <cellStyle name="Normal 6 2 3 2 4 4 2" xfId="15070" xr:uid="{00000000-0005-0000-0000-0000E13A0000}"/>
    <cellStyle name="Normal 6 2 3 2 4 4 2 3" xfId="30168" xr:uid="{00000000-0005-0000-0000-0000DB750000}"/>
    <cellStyle name="Normal 6 2 3 2 4 4 3" xfId="10050" xr:uid="{00000000-0005-0000-0000-000045270000}"/>
    <cellStyle name="Normal 6 2 3 2 4 4 3 3" xfId="25151" xr:uid="{00000000-0005-0000-0000-000042620000}"/>
    <cellStyle name="Normal 6 2 3 2 4 4 5" xfId="20138" xr:uid="{00000000-0005-0000-0000-0000AD4E0000}"/>
    <cellStyle name="Normal 6 2 3 2 4 5" xfId="11728" xr:uid="{00000000-0005-0000-0000-0000D32D0000}"/>
    <cellStyle name="Normal 6 2 3 2 4 5 3" xfId="26826" xr:uid="{00000000-0005-0000-0000-0000CD680000}"/>
    <cellStyle name="Normal 6 2 3 2 4 6" xfId="6707" xr:uid="{00000000-0005-0000-0000-0000361A0000}"/>
    <cellStyle name="Normal 6 2 3 2 4 6 3" xfId="21809" xr:uid="{00000000-0005-0000-0000-000034550000}"/>
    <cellStyle name="Normal 6 2 3 2 4 8" xfId="16796" xr:uid="{00000000-0005-0000-0000-00009F410000}"/>
    <cellStyle name="Normal 6 2 3 2 5" xfId="2054" xr:uid="{00000000-0005-0000-0000-000009080000}"/>
    <cellStyle name="Normal 6 2 3 2 5 2" xfId="3744" xr:uid="{00000000-0005-0000-0000-0000A30E0000}"/>
    <cellStyle name="Normal 6 2 3 2 5 2 2" xfId="13817" xr:uid="{00000000-0005-0000-0000-0000FC350000}"/>
    <cellStyle name="Normal 6 2 3 2 5 2 2 3" xfId="28915" xr:uid="{00000000-0005-0000-0000-0000F6700000}"/>
    <cellStyle name="Normal 6 2 3 2 5 2 3" xfId="8797" xr:uid="{00000000-0005-0000-0000-000060220000}"/>
    <cellStyle name="Normal 6 2 3 2 5 2 3 3" xfId="23898" xr:uid="{00000000-0005-0000-0000-00005D5D0000}"/>
    <cellStyle name="Normal 6 2 3 2 5 2 5" xfId="18885" xr:uid="{00000000-0005-0000-0000-0000C8490000}"/>
    <cellStyle name="Normal 6 2 3 2 5 3" xfId="5436" xr:uid="{00000000-0005-0000-0000-00003F150000}"/>
    <cellStyle name="Normal 6 2 3 2 5 3 2" xfId="15488" xr:uid="{00000000-0005-0000-0000-0000833C0000}"/>
    <cellStyle name="Normal 6 2 3 2 5 3 2 3" xfId="30586" xr:uid="{00000000-0005-0000-0000-00007D770000}"/>
    <cellStyle name="Normal 6 2 3 2 5 3 3" xfId="10468" xr:uid="{00000000-0005-0000-0000-0000E7280000}"/>
    <cellStyle name="Normal 6 2 3 2 5 3 3 3" xfId="25569" xr:uid="{00000000-0005-0000-0000-0000E4630000}"/>
    <cellStyle name="Normal 6 2 3 2 5 3 5" xfId="20556" xr:uid="{00000000-0005-0000-0000-00004F500000}"/>
    <cellStyle name="Normal 6 2 3 2 5 4" xfId="12146" xr:uid="{00000000-0005-0000-0000-0000752F0000}"/>
    <cellStyle name="Normal 6 2 3 2 5 4 3" xfId="27244" xr:uid="{00000000-0005-0000-0000-00006F6A0000}"/>
    <cellStyle name="Normal 6 2 3 2 5 5" xfId="7125" xr:uid="{00000000-0005-0000-0000-0000D81B0000}"/>
    <cellStyle name="Normal 6 2 3 2 5 5 3" xfId="22227" xr:uid="{00000000-0005-0000-0000-0000D6560000}"/>
    <cellStyle name="Normal 6 2 3 2 5 7" xfId="17214" xr:uid="{00000000-0005-0000-0000-000041430000}"/>
    <cellStyle name="Normal 6 2 3 2 6" xfId="2907" xr:uid="{00000000-0005-0000-0000-00005E0B0000}"/>
    <cellStyle name="Normal 6 2 3 2 6 2" xfId="12981" xr:uid="{00000000-0005-0000-0000-0000B8320000}"/>
    <cellStyle name="Normal 6 2 3 2 6 2 3" xfId="28079" xr:uid="{00000000-0005-0000-0000-0000B26D0000}"/>
    <cellStyle name="Normal 6 2 3 2 6 3" xfId="7961" xr:uid="{00000000-0005-0000-0000-00001C1F0000}"/>
    <cellStyle name="Normal 6 2 3 2 6 3 3" xfId="23062" xr:uid="{00000000-0005-0000-0000-0000195A0000}"/>
    <cellStyle name="Normal 6 2 3 2 6 5" xfId="18049" xr:uid="{00000000-0005-0000-0000-000084460000}"/>
    <cellStyle name="Normal 6 2 3 2 7" xfId="4600" xr:uid="{00000000-0005-0000-0000-0000FB110000}"/>
    <cellStyle name="Normal 6 2 3 2 7 2" xfId="14652" xr:uid="{00000000-0005-0000-0000-00003F390000}"/>
    <cellStyle name="Normal 6 2 3 2 7 2 3" xfId="29750" xr:uid="{00000000-0005-0000-0000-000039740000}"/>
    <cellStyle name="Normal 6 2 3 2 7 3" xfId="9632" xr:uid="{00000000-0005-0000-0000-0000A3250000}"/>
    <cellStyle name="Normal 6 2 3 2 7 3 3" xfId="24733" xr:uid="{00000000-0005-0000-0000-0000A0600000}"/>
    <cellStyle name="Normal 6 2 3 2 7 5" xfId="19720" xr:uid="{00000000-0005-0000-0000-00000B4D0000}"/>
    <cellStyle name="Normal 6 2 3 2 8" xfId="11310" xr:uid="{00000000-0005-0000-0000-0000312C0000}"/>
    <cellStyle name="Normal 6 2 3 2 8 3" xfId="26408" xr:uid="{00000000-0005-0000-0000-00002B670000}"/>
    <cellStyle name="Normal 6 2 3 2 9" xfId="6289" xr:uid="{00000000-0005-0000-0000-000094180000}"/>
    <cellStyle name="Normal 6 2 3 2 9 3" xfId="21391" xr:uid="{00000000-0005-0000-0000-000092530000}"/>
    <cellStyle name="Normal 6 2 3 3" xfId="1253" xr:uid="{00000000-0005-0000-0000-0000E8040000}"/>
    <cellStyle name="Normal 6 2 3 3 10" xfId="16430" xr:uid="{00000000-0005-0000-0000-000031400000}"/>
    <cellStyle name="Normal 6 2 3 3 2" xfId="1472" xr:uid="{00000000-0005-0000-0000-0000C3050000}"/>
    <cellStyle name="Normal 6 2 3 3 2 2" xfId="1893" xr:uid="{00000000-0005-0000-0000-000068070000}"/>
    <cellStyle name="Normal 6 2 3 3 2 2 2" xfId="2732" xr:uid="{00000000-0005-0000-0000-0000AF0A0000}"/>
    <cellStyle name="Normal 6 2 3 3 2 2 2 2" xfId="4422" xr:uid="{00000000-0005-0000-0000-000049110000}"/>
    <cellStyle name="Normal 6 2 3 3 2 2 2 2 2" xfId="14495" xr:uid="{00000000-0005-0000-0000-0000A2380000}"/>
    <cellStyle name="Normal 6 2 3 3 2 2 2 2 2 3" xfId="29593" xr:uid="{00000000-0005-0000-0000-00009C730000}"/>
    <cellStyle name="Normal 6 2 3 3 2 2 2 2 3" xfId="9475" xr:uid="{00000000-0005-0000-0000-000006250000}"/>
    <cellStyle name="Normal 6 2 3 3 2 2 2 2 3 3" xfId="24576" xr:uid="{00000000-0005-0000-0000-000003600000}"/>
    <cellStyle name="Normal 6 2 3 3 2 2 2 2 5" xfId="19563" xr:uid="{00000000-0005-0000-0000-00006E4C0000}"/>
    <cellStyle name="Normal 6 2 3 3 2 2 2 3" xfId="6114" xr:uid="{00000000-0005-0000-0000-0000E5170000}"/>
    <cellStyle name="Normal 6 2 3 3 2 2 2 3 2" xfId="16166" xr:uid="{00000000-0005-0000-0000-0000293F0000}"/>
    <cellStyle name="Normal 6 2 3 3 2 2 2 3 2 3" xfId="31264" xr:uid="{00000000-0005-0000-0000-0000237A0000}"/>
    <cellStyle name="Normal 6 2 3 3 2 2 2 3 3" xfId="11146" xr:uid="{00000000-0005-0000-0000-00008D2B0000}"/>
    <cellStyle name="Normal 6 2 3 3 2 2 2 3 3 3" xfId="26247" xr:uid="{00000000-0005-0000-0000-00008A660000}"/>
    <cellStyle name="Normal 6 2 3 3 2 2 2 3 5" xfId="21234" xr:uid="{00000000-0005-0000-0000-0000F5520000}"/>
    <cellStyle name="Normal 6 2 3 3 2 2 2 4" xfId="12824" xr:uid="{00000000-0005-0000-0000-00001B320000}"/>
    <cellStyle name="Normal 6 2 3 3 2 2 2 4 3" xfId="27922" xr:uid="{00000000-0005-0000-0000-0000156D0000}"/>
    <cellStyle name="Normal 6 2 3 3 2 2 2 5" xfId="7803" xr:uid="{00000000-0005-0000-0000-00007E1E0000}"/>
    <cellStyle name="Normal 6 2 3 3 2 2 2 5 3" xfId="22905" xr:uid="{00000000-0005-0000-0000-00007C590000}"/>
    <cellStyle name="Normal 6 2 3 3 2 2 2 7" xfId="17892" xr:uid="{00000000-0005-0000-0000-0000E7450000}"/>
    <cellStyle name="Normal 6 2 3 3 2 2 3" xfId="3585" xr:uid="{00000000-0005-0000-0000-0000040E0000}"/>
    <cellStyle name="Normal 6 2 3 3 2 2 3 2" xfId="13659" xr:uid="{00000000-0005-0000-0000-00005E350000}"/>
    <cellStyle name="Normal 6 2 3 3 2 2 3 2 3" xfId="28757" xr:uid="{00000000-0005-0000-0000-000058700000}"/>
    <cellStyle name="Normal 6 2 3 3 2 2 3 3" xfId="8639" xr:uid="{00000000-0005-0000-0000-0000C2210000}"/>
    <cellStyle name="Normal 6 2 3 3 2 2 3 3 3" xfId="23740" xr:uid="{00000000-0005-0000-0000-0000BF5C0000}"/>
    <cellStyle name="Normal 6 2 3 3 2 2 3 5" xfId="18727" xr:uid="{00000000-0005-0000-0000-00002A490000}"/>
    <cellStyle name="Normal 6 2 3 3 2 2 4" xfId="5278" xr:uid="{00000000-0005-0000-0000-0000A1140000}"/>
    <cellStyle name="Normal 6 2 3 3 2 2 4 2" xfId="15330" xr:uid="{00000000-0005-0000-0000-0000E53B0000}"/>
    <cellStyle name="Normal 6 2 3 3 2 2 4 2 3" xfId="30428" xr:uid="{00000000-0005-0000-0000-0000DF760000}"/>
    <cellStyle name="Normal 6 2 3 3 2 2 4 3" xfId="10310" xr:uid="{00000000-0005-0000-0000-000049280000}"/>
    <cellStyle name="Normal 6 2 3 3 2 2 4 3 3" xfId="25411" xr:uid="{00000000-0005-0000-0000-000046630000}"/>
    <cellStyle name="Normal 6 2 3 3 2 2 4 5" xfId="20398" xr:uid="{00000000-0005-0000-0000-0000B14F0000}"/>
    <cellStyle name="Normal 6 2 3 3 2 2 5" xfId="11988" xr:uid="{00000000-0005-0000-0000-0000D72E0000}"/>
    <cellStyle name="Normal 6 2 3 3 2 2 5 3" xfId="27086" xr:uid="{00000000-0005-0000-0000-0000D1690000}"/>
    <cellStyle name="Normal 6 2 3 3 2 2 6" xfId="6967" xr:uid="{00000000-0005-0000-0000-00003A1B0000}"/>
    <cellStyle name="Normal 6 2 3 3 2 2 6 3" xfId="22069" xr:uid="{00000000-0005-0000-0000-000038560000}"/>
    <cellStyle name="Normal 6 2 3 3 2 2 8" xfId="17056" xr:uid="{00000000-0005-0000-0000-0000A3420000}"/>
    <cellStyle name="Normal 6 2 3 3 2 3" xfId="2314" xr:uid="{00000000-0005-0000-0000-00000D090000}"/>
    <cellStyle name="Normal 6 2 3 3 2 3 2" xfId="4004" xr:uid="{00000000-0005-0000-0000-0000A70F0000}"/>
    <cellStyle name="Normal 6 2 3 3 2 3 2 2" xfId="14077" xr:uid="{00000000-0005-0000-0000-000000370000}"/>
    <cellStyle name="Normal 6 2 3 3 2 3 2 2 3" xfId="29175" xr:uid="{00000000-0005-0000-0000-0000FA710000}"/>
    <cellStyle name="Normal 6 2 3 3 2 3 2 3" xfId="9057" xr:uid="{00000000-0005-0000-0000-000064230000}"/>
    <cellStyle name="Normal 6 2 3 3 2 3 2 3 3" xfId="24158" xr:uid="{00000000-0005-0000-0000-0000615E0000}"/>
    <cellStyle name="Normal 6 2 3 3 2 3 2 5" xfId="19145" xr:uid="{00000000-0005-0000-0000-0000CC4A0000}"/>
    <cellStyle name="Normal 6 2 3 3 2 3 3" xfId="5696" xr:uid="{00000000-0005-0000-0000-000043160000}"/>
    <cellStyle name="Normal 6 2 3 3 2 3 3 2" xfId="15748" xr:uid="{00000000-0005-0000-0000-0000873D0000}"/>
    <cellStyle name="Normal 6 2 3 3 2 3 3 2 3" xfId="30846" xr:uid="{00000000-0005-0000-0000-000081780000}"/>
    <cellStyle name="Normal 6 2 3 3 2 3 3 3" xfId="10728" xr:uid="{00000000-0005-0000-0000-0000EB290000}"/>
    <cellStyle name="Normal 6 2 3 3 2 3 3 3 3" xfId="25829" xr:uid="{00000000-0005-0000-0000-0000E8640000}"/>
    <cellStyle name="Normal 6 2 3 3 2 3 3 5" xfId="20816" xr:uid="{00000000-0005-0000-0000-000053510000}"/>
    <cellStyle name="Normal 6 2 3 3 2 3 4" xfId="12406" xr:uid="{00000000-0005-0000-0000-000079300000}"/>
    <cellStyle name="Normal 6 2 3 3 2 3 4 3" xfId="27504" xr:uid="{00000000-0005-0000-0000-0000736B0000}"/>
    <cellStyle name="Normal 6 2 3 3 2 3 5" xfId="7385" xr:uid="{00000000-0005-0000-0000-0000DC1C0000}"/>
    <cellStyle name="Normal 6 2 3 3 2 3 5 3" xfId="22487" xr:uid="{00000000-0005-0000-0000-0000DA570000}"/>
    <cellStyle name="Normal 6 2 3 3 2 3 7" xfId="17474" xr:uid="{00000000-0005-0000-0000-000045440000}"/>
    <cellStyle name="Normal 6 2 3 3 2 4" xfId="3167" xr:uid="{00000000-0005-0000-0000-0000620C0000}"/>
    <cellStyle name="Normal 6 2 3 3 2 4 2" xfId="13241" xr:uid="{00000000-0005-0000-0000-0000BC330000}"/>
    <cellStyle name="Normal 6 2 3 3 2 4 2 3" xfId="28339" xr:uid="{00000000-0005-0000-0000-0000B66E0000}"/>
    <cellStyle name="Normal 6 2 3 3 2 4 3" xfId="8221" xr:uid="{00000000-0005-0000-0000-000020200000}"/>
    <cellStyle name="Normal 6 2 3 3 2 4 3 3" xfId="23322" xr:uid="{00000000-0005-0000-0000-00001D5B0000}"/>
    <cellStyle name="Normal 6 2 3 3 2 4 5" xfId="18309" xr:uid="{00000000-0005-0000-0000-000088470000}"/>
    <cellStyle name="Normal 6 2 3 3 2 5" xfId="4860" xr:uid="{00000000-0005-0000-0000-0000FF120000}"/>
    <cellStyle name="Normal 6 2 3 3 2 5 2" xfId="14912" xr:uid="{00000000-0005-0000-0000-0000433A0000}"/>
    <cellStyle name="Normal 6 2 3 3 2 5 2 3" xfId="30010" xr:uid="{00000000-0005-0000-0000-00003D750000}"/>
    <cellStyle name="Normal 6 2 3 3 2 5 3" xfId="9892" xr:uid="{00000000-0005-0000-0000-0000A7260000}"/>
    <cellStyle name="Normal 6 2 3 3 2 5 3 3" xfId="24993" xr:uid="{00000000-0005-0000-0000-0000A4610000}"/>
    <cellStyle name="Normal 6 2 3 3 2 5 5" xfId="19980" xr:uid="{00000000-0005-0000-0000-00000F4E0000}"/>
    <cellStyle name="Normal 6 2 3 3 2 6" xfId="11570" xr:uid="{00000000-0005-0000-0000-0000352D0000}"/>
    <cellStyle name="Normal 6 2 3 3 2 6 3" xfId="26668" xr:uid="{00000000-0005-0000-0000-00002F680000}"/>
    <cellStyle name="Normal 6 2 3 3 2 7" xfId="6549" xr:uid="{00000000-0005-0000-0000-000098190000}"/>
    <cellStyle name="Normal 6 2 3 3 2 7 3" xfId="21651" xr:uid="{00000000-0005-0000-0000-000096540000}"/>
    <cellStyle name="Normal 6 2 3 3 2 9" xfId="16638" xr:uid="{00000000-0005-0000-0000-000001410000}"/>
    <cellStyle name="Normal 6 2 3 3 3" xfId="1685" xr:uid="{00000000-0005-0000-0000-000098060000}"/>
    <cellStyle name="Normal 6 2 3 3 3 2" xfId="2524" xr:uid="{00000000-0005-0000-0000-0000DF090000}"/>
    <cellStyle name="Normal 6 2 3 3 3 2 2" xfId="4214" xr:uid="{00000000-0005-0000-0000-000079100000}"/>
    <cellStyle name="Normal 6 2 3 3 3 2 2 2" xfId="14287" xr:uid="{00000000-0005-0000-0000-0000D2370000}"/>
    <cellStyle name="Normal 6 2 3 3 3 2 2 2 3" xfId="29385" xr:uid="{00000000-0005-0000-0000-0000CC720000}"/>
    <cellStyle name="Normal 6 2 3 3 3 2 2 3" xfId="9267" xr:uid="{00000000-0005-0000-0000-000036240000}"/>
    <cellStyle name="Normal 6 2 3 3 3 2 2 3 3" xfId="24368" xr:uid="{00000000-0005-0000-0000-0000335F0000}"/>
    <cellStyle name="Normal 6 2 3 3 3 2 2 5" xfId="19355" xr:uid="{00000000-0005-0000-0000-00009E4B0000}"/>
    <cellStyle name="Normal 6 2 3 3 3 2 3" xfId="5906" xr:uid="{00000000-0005-0000-0000-000015170000}"/>
    <cellStyle name="Normal 6 2 3 3 3 2 3 2" xfId="15958" xr:uid="{00000000-0005-0000-0000-0000593E0000}"/>
    <cellStyle name="Normal 6 2 3 3 3 2 3 2 3" xfId="31056" xr:uid="{00000000-0005-0000-0000-000053790000}"/>
    <cellStyle name="Normal 6 2 3 3 3 2 3 3" xfId="10938" xr:uid="{00000000-0005-0000-0000-0000BD2A0000}"/>
    <cellStyle name="Normal 6 2 3 3 3 2 3 3 3" xfId="26039" xr:uid="{00000000-0005-0000-0000-0000BA650000}"/>
    <cellStyle name="Normal 6 2 3 3 3 2 3 5" xfId="21026" xr:uid="{00000000-0005-0000-0000-000025520000}"/>
    <cellStyle name="Normal 6 2 3 3 3 2 4" xfId="12616" xr:uid="{00000000-0005-0000-0000-00004B310000}"/>
    <cellStyle name="Normal 6 2 3 3 3 2 4 3" xfId="27714" xr:uid="{00000000-0005-0000-0000-0000456C0000}"/>
    <cellStyle name="Normal 6 2 3 3 3 2 5" xfId="7595" xr:uid="{00000000-0005-0000-0000-0000AE1D0000}"/>
    <cellStyle name="Normal 6 2 3 3 3 2 5 3" xfId="22697" xr:uid="{00000000-0005-0000-0000-0000AC580000}"/>
    <cellStyle name="Normal 6 2 3 3 3 2 7" xfId="17684" xr:uid="{00000000-0005-0000-0000-000017450000}"/>
    <cellStyle name="Normal 6 2 3 3 3 3" xfId="3377" xr:uid="{00000000-0005-0000-0000-0000340D0000}"/>
    <cellStyle name="Normal 6 2 3 3 3 3 2" xfId="13451" xr:uid="{00000000-0005-0000-0000-00008E340000}"/>
    <cellStyle name="Normal 6 2 3 3 3 3 2 3" xfId="28549" xr:uid="{00000000-0005-0000-0000-0000886F0000}"/>
    <cellStyle name="Normal 6 2 3 3 3 3 3" xfId="8431" xr:uid="{00000000-0005-0000-0000-0000F2200000}"/>
    <cellStyle name="Normal 6 2 3 3 3 3 3 3" xfId="23532" xr:uid="{00000000-0005-0000-0000-0000EF5B0000}"/>
    <cellStyle name="Normal 6 2 3 3 3 3 5" xfId="18519" xr:uid="{00000000-0005-0000-0000-00005A480000}"/>
    <cellStyle name="Normal 6 2 3 3 3 4" xfId="5070" xr:uid="{00000000-0005-0000-0000-0000D1130000}"/>
    <cellStyle name="Normal 6 2 3 3 3 4 2" xfId="15122" xr:uid="{00000000-0005-0000-0000-0000153B0000}"/>
    <cellStyle name="Normal 6 2 3 3 3 4 2 3" xfId="30220" xr:uid="{00000000-0005-0000-0000-00000F760000}"/>
    <cellStyle name="Normal 6 2 3 3 3 4 3" xfId="10102" xr:uid="{00000000-0005-0000-0000-000079270000}"/>
    <cellStyle name="Normal 6 2 3 3 3 4 3 3" xfId="25203" xr:uid="{00000000-0005-0000-0000-000076620000}"/>
    <cellStyle name="Normal 6 2 3 3 3 4 5" xfId="20190" xr:uid="{00000000-0005-0000-0000-0000E14E0000}"/>
    <cellStyle name="Normal 6 2 3 3 3 5" xfId="11780" xr:uid="{00000000-0005-0000-0000-0000072E0000}"/>
    <cellStyle name="Normal 6 2 3 3 3 5 3" xfId="26878" xr:uid="{00000000-0005-0000-0000-000001690000}"/>
    <cellStyle name="Normal 6 2 3 3 3 6" xfId="6759" xr:uid="{00000000-0005-0000-0000-00006A1A0000}"/>
    <cellStyle name="Normal 6 2 3 3 3 6 3" xfId="21861" xr:uid="{00000000-0005-0000-0000-000068550000}"/>
    <cellStyle name="Normal 6 2 3 3 3 8" xfId="16848" xr:uid="{00000000-0005-0000-0000-0000D3410000}"/>
    <cellStyle name="Normal 6 2 3 3 4" xfId="2106" xr:uid="{00000000-0005-0000-0000-00003D080000}"/>
    <cellStyle name="Normal 6 2 3 3 4 2" xfId="3796" xr:uid="{00000000-0005-0000-0000-0000D70E0000}"/>
    <cellStyle name="Normal 6 2 3 3 4 2 2" xfId="13869" xr:uid="{00000000-0005-0000-0000-000030360000}"/>
    <cellStyle name="Normal 6 2 3 3 4 2 2 3" xfId="28967" xr:uid="{00000000-0005-0000-0000-00002A710000}"/>
    <cellStyle name="Normal 6 2 3 3 4 2 3" xfId="8849" xr:uid="{00000000-0005-0000-0000-000094220000}"/>
    <cellStyle name="Normal 6 2 3 3 4 2 3 3" xfId="23950" xr:uid="{00000000-0005-0000-0000-0000915D0000}"/>
    <cellStyle name="Normal 6 2 3 3 4 2 5" xfId="18937" xr:uid="{00000000-0005-0000-0000-0000FC490000}"/>
    <cellStyle name="Normal 6 2 3 3 4 3" xfId="5488" xr:uid="{00000000-0005-0000-0000-000073150000}"/>
    <cellStyle name="Normal 6 2 3 3 4 3 2" xfId="15540" xr:uid="{00000000-0005-0000-0000-0000B73C0000}"/>
    <cellStyle name="Normal 6 2 3 3 4 3 2 3" xfId="30638" xr:uid="{00000000-0005-0000-0000-0000B1770000}"/>
    <cellStyle name="Normal 6 2 3 3 4 3 3" xfId="10520" xr:uid="{00000000-0005-0000-0000-00001B290000}"/>
    <cellStyle name="Normal 6 2 3 3 4 3 3 3" xfId="25621" xr:uid="{00000000-0005-0000-0000-000018640000}"/>
    <cellStyle name="Normal 6 2 3 3 4 3 5" xfId="20608" xr:uid="{00000000-0005-0000-0000-000083500000}"/>
    <cellStyle name="Normal 6 2 3 3 4 4" xfId="12198" xr:uid="{00000000-0005-0000-0000-0000A92F0000}"/>
    <cellStyle name="Normal 6 2 3 3 4 4 3" xfId="27296" xr:uid="{00000000-0005-0000-0000-0000A36A0000}"/>
    <cellStyle name="Normal 6 2 3 3 4 5" xfId="7177" xr:uid="{00000000-0005-0000-0000-00000C1C0000}"/>
    <cellStyle name="Normal 6 2 3 3 4 5 3" xfId="22279" xr:uid="{00000000-0005-0000-0000-00000A570000}"/>
    <cellStyle name="Normal 6 2 3 3 4 7" xfId="17266" xr:uid="{00000000-0005-0000-0000-000075430000}"/>
    <cellStyle name="Normal 6 2 3 3 5" xfId="2959" xr:uid="{00000000-0005-0000-0000-0000920B0000}"/>
    <cellStyle name="Normal 6 2 3 3 5 2" xfId="13033" xr:uid="{00000000-0005-0000-0000-0000EC320000}"/>
    <cellStyle name="Normal 6 2 3 3 5 2 3" xfId="28131" xr:uid="{00000000-0005-0000-0000-0000E66D0000}"/>
    <cellStyle name="Normal 6 2 3 3 5 3" xfId="8013" xr:uid="{00000000-0005-0000-0000-0000501F0000}"/>
    <cellStyle name="Normal 6 2 3 3 5 3 3" xfId="23114" xr:uid="{00000000-0005-0000-0000-00004D5A0000}"/>
    <cellStyle name="Normal 6 2 3 3 5 5" xfId="18101" xr:uid="{00000000-0005-0000-0000-0000B8460000}"/>
    <cellStyle name="Normal 6 2 3 3 6" xfId="4652" xr:uid="{00000000-0005-0000-0000-00002F120000}"/>
    <cellStyle name="Normal 6 2 3 3 6 2" xfId="14704" xr:uid="{00000000-0005-0000-0000-000073390000}"/>
    <cellStyle name="Normal 6 2 3 3 6 2 3" xfId="29802" xr:uid="{00000000-0005-0000-0000-00006D740000}"/>
    <cellStyle name="Normal 6 2 3 3 6 3" xfId="9684" xr:uid="{00000000-0005-0000-0000-0000D7250000}"/>
    <cellStyle name="Normal 6 2 3 3 6 3 3" xfId="24785" xr:uid="{00000000-0005-0000-0000-0000D4600000}"/>
    <cellStyle name="Normal 6 2 3 3 6 5" xfId="19772" xr:uid="{00000000-0005-0000-0000-00003F4D0000}"/>
    <cellStyle name="Normal 6 2 3 3 7" xfId="11362" xr:uid="{00000000-0005-0000-0000-0000652C0000}"/>
    <cellStyle name="Normal 6 2 3 3 7 3" xfId="26460" xr:uid="{00000000-0005-0000-0000-00005F670000}"/>
    <cellStyle name="Normal 6 2 3 3 8" xfId="6341" xr:uid="{00000000-0005-0000-0000-0000C8180000}"/>
    <cellStyle name="Normal 6 2 3 3 8 3" xfId="21443" xr:uid="{00000000-0005-0000-0000-0000C6530000}"/>
    <cellStyle name="Normal 6 2 3 4" xfId="1366" xr:uid="{00000000-0005-0000-0000-000059050000}"/>
    <cellStyle name="Normal 6 2 3 4 2" xfId="1789" xr:uid="{00000000-0005-0000-0000-000000070000}"/>
    <cellStyle name="Normal 6 2 3 4 2 2" xfId="2628" xr:uid="{00000000-0005-0000-0000-0000470A0000}"/>
    <cellStyle name="Normal 6 2 3 4 2 2 2" xfId="4318" xr:uid="{00000000-0005-0000-0000-0000E1100000}"/>
    <cellStyle name="Normal 6 2 3 4 2 2 2 2" xfId="14391" xr:uid="{00000000-0005-0000-0000-00003A380000}"/>
    <cellStyle name="Normal 6 2 3 4 2 2 2 2 3" xfId="29489" xr:uid="{00000000-0005-0000-0000-000034730000}"/>
    <cellStyle name="Normal 6 2 3 4 2 2 2 3" xfId="9371" xr:uid="{00000000-0005-0000-0000-00009E240000}"/>
    <cellStyle name="Normal 6 2 3 4 2 2 2 3 3" xfId="24472" xr:uid="{00000000-0005-0000-0000-00009B5F0000}"/>
    <cellStyle name="Normal 6 2 3 4 2 2 2 5" xfId="19459" xr:uid="{00000000-0005-0000-0000-0000064C0000}"/>
    <cellStyle name="Normal 6 2 3 4 2 2 3" xfId="6010" xr:uid="{00000000-0005-0000-0000-00007D170000}"/>
    <cellStyle name="Normal 6 2 3 4 2 2 3 2" xfId="16062" xr:uid="{00000000-0005-0000-0000-0000C13E0000}"/>
    <cellStyle name="Normal 6 2 3 4 2 2 3 2 3" xfId="31160" xr:uid="{00000000-0005-0000-0000-0000BB790000}"/>
    <cellStyle name="Normal 6 2 3 4 2 2 3 3" xfId="11042" xr:uid="{00000000-0005-0000-0000-0000252B0000}"/>
    <cellStyle name="Normal 6 2 3 4 2 2 3 3 3" xfId="26143" xr:uid="{00000000-0005-0000-0000-000022660000}"/>
    <cellStyle name="Normal 6 2 3 4 2 2 3 5" xfId="21130" xr:uid="{00000000-0005-0000-0000-00008D520000}"/>
    <cellStyle name="Normal 6 2 3 4 2 2 4" xfId="12720" xr:uid="{00000000-0005-0000-0000-0000B3310000}"/>
    <cellStyle name="Normal 6 2 3 4 2 2 4 3" xfId="27818" xr:uid="{00000000-0005-0000-0000-0000AD6C0000}"/>
    <cellStyle name="Normal 6 2 3 4 2 2 5" xfId="7699" xr:uid="{00000000-0005-0000-0000-0000161E0000}"/>
    <cellStyle name="Normal 6 2 3 4 2 2 5 3" xfId="22801" xr:uid="{00000000-0005-0000-0000-000014590000}"/>
    <cellStyle name="Normal 6 2 3 4 2 2 7" xfId="17788" xr:uid="{00000000-0005-0000-0000-00007F450000}"/>
    <cellStyle name="Normal 6 2 3 4 2 3" xfId="3481" xr:uid="{00000000-0005-0000-0000-00009C0D0000}"/>
    <cellStyle name="Normal 6 2 3 4 2 3 2" xfId="13555" xr:uid="{00000000-0005-0000-0000-0000F6340000}"/>
    <cellStyle name="Normal 6 2 3 4 2 3 2 3" xfId="28653" xr:uid="{00000000-0005-0000-0000-0000F06F0000}"/>
    <cellStyle name="Normal 6 2 3 4 2 3 3" xfId="8535" xr:uid="{00000000-0005-0000-0000-00005A210000}"/>
    <cellStyle name="Normal 6 2 3 4 2 3 3 3" xfId="23636" xr:uid="{00000000-0005-0000-0000-0000575C0000}"/>
    <cellStyle name="Normal 6 2 3 4 2 3 5" xfId="18623" xr:uid="{00000000-0005-0000-0000-0000C2480000}"/>
    <cellStyle name="Normal 6 2 3 4 2 4" xfId="5174" xr:uid="{00000000-0005-0000-0000-000039140000}"/>
    <cellStyle name="Normal 6 2 3 4 2 4 2" xfId="15226" xr:uid="{00000000-0005-0000-0000-00007D3B0000}"/>
    <cellStyle name="Normal 6 2 3 4 2 4 2 3" xfId="30324" xr:uid="{00000000-0005-0000-0000-000077760000}"/>
    <cellStyle name="Normal 6 2 3 4 2 4 3" xfId="10206" xr:uid="{00000000-0005-0000-0000-0000E1270000}"/>
    <cellStyle name="Normal 6 2 3 4 2 4 3 3" xfId="25307" xr:uid="{00000000-0005-0000-0000-0000DE620000}"/>
    <cellStyle name="Normal 6 2 3 4 2 4 5" xfId="20294" xr:uid="{00000000-0005-0000-0000-0000494F0000}"/>
    <cellStyle name="Normal 6 2 3 4 2 5" xfId="11884" xr:uid="{00000000-0005-0000-0000-00006F2E0000}"/>
    <cellStyle name="Normal 6 2 3 4 2 5 3" xfId="26982" xr:uid="{00000000-0005-0000-0000-000069690000}"/>
    <cellStyle name="Normal 6 2 3 4 2 6" xfId="6863" xr:uid="{00000000-0005-0000-0000-0000D21A0000}"/>
    <cellStyle name="Normal 6 2 3 4 2 6 3" xfId="21965" xr:uid="{00000000-0005-0000-0000-0000D0550000}"/>
    <cellStyle name="Normal 6 2 3 4 2 8" xfId="16952" xr:uid="{00000000-0005-0000-0000-00003B420000}"/>
    <cellStyle name="Normal 6 2 3 4 3" xfId="2210" xr:uid="{00000000-0005-0000-0000-0000A5080000}"/>
    <cellStyle name="Normal 6 2 3 4 3 2" xfId="3900" xr:uid="{00000000-0005-0000-0000-00003F0F0000}"/>
    <cellStyle name="Normal 6 2 3 4 3 2 2" xfId="13973" xr:uid="{00000000-0005-0000-0000-000098360000}"/>
    <cellStyle name="Normal 6 2 3 4 3 2 2 3" xfId="29071" xr:uid="{00000000-0005-0000-0000-000092710000}"/>
    <cellStyle name="Normal 6 2 3 4 3 2 3" xfId="8953" xr:uid="{00000000-0005-0000-0000-0000FC220000}"/>
    <cellStyle name="Normal 6 2 3 4 3 2 3 3" xfId="24054" xr:uid="{00000000-0005-0000-0000-0000F95D0000}"/>
    <cellStyle name="Normal 6 2 3 4 3 2 5" xfId="19041" xr:uid="{00000000-0005-0000-0000-0000644A0000}"/>
    <cellStyle name="Normal 6 2 3 4 3 3" xfId="5592" xr:uid="{00000000-0005-0000-0000-0000DB150000}"/>
    <cellStyle name="Normal 6 2 3 4 3 3 2" xfId="15644" xr:uid="{00000000-0005-0000-0000-00001F3D0000}"/>
    <cellStyle name="Normal 6 2 3 4 3 3 2 3" xfId="30742" xr:uid="{00000000-0005-0000-0000-000019780000}"/>
    <cellStyle name="Normal 6 2 3 4 3 3 3" xfId="10624" xr:uid="{00000000-0005-0000-0000-000083290000}"/>
    <cellStyle name="Normal 6 2 3 4 3 3 3 3" xfId="25725" xr:uid="{00000000-0005-0000-0000-000080640000}"/>
    <cellStyle name="Normal 6 2 3 4 3 3 5" xfId="20712" xr:uid="{00000000-0005-0000-0000-0000EB500000}"/>
    <cellStyle name="Normal 6 2 3 4 3 4" xfId="12302" xr:uid="{00000000-0005-0000-0000-000011300000}"/>
    <cellStyle name="Normal 6 2 3 4 3 4 3" xfId="27400" xr:uid="{00000000-0005-0000-0000-00000B6B0000}"/>
    <cellStyle name="Normal 6 2 3 4 3 5" xfId="7281" xr:uid="{00000000-0005-0000-0000-0000741C0000}"/>
    <cellStyle name="Normal 6 2 3 4 3 5 3" xfId="22383" xr:uid="{00000000-0005-0000-0000-000072570000}"/>
    <cellStyle name="Normal 6 2 3 4 3 7" xfId="17370" xr:uid="{00000000-0005-0000-0000-0000DD430000}"/>
    <cellStyle name="Normal 6 2 3 4 4" xfId="3063" xr:uid="{00000000-0005-0000-0000-0000FA0B0000}"/>
    <cellStyle name="Normal 6 2 3 4 4 2" xfId="13137" xr:uid="{00000000-0005-0000-0000-000054330000}"/>
    <cellStyle name="Normal 6 2 3 4 4 2 3" xfId="28235" xr:uid="{00000000-0005-0000-0000-00004E6E0000}"/>
    <cellStyle name="Normal 6 2 3 4 4 3" xfId="8117" xr:uid="{00000000-0005-0000-0000-0000B81F0000}"/>
    <cellStyle name="Normal 6 2 3 4 4 3 3" xfId="23218" xr:uid="{00000000-0005-0000-0000-0000B55A0000}"/>
    <cellStyle name="Normal 6 2 3 4 4 5" xfId="18205" xr:uid="{00000000-0005-0000-0000-000020470000}"/>
    <cellStyle name="Normal 6 2 3 4 5" xfId="4756" xr:uid="{00000000-0005-0000-0000-000097120000}"/>
    <cellStyle name="Normal 6 2 3 4 5 2" xfId="14808" xr:uid="{00000000-0005-0000-0000-0000DB390000}"/>
    <cellStyle name="Normal 6 2 3 4 5 2 3" xfId="29906" xr:uid="{00000000-0005-0000-0000-0000D5740000}"/>
    <cellStyle name="Normal 6 2 3 4 5 3" xfId="9788" xr:uid="{00000000-0005-0000-0000-00003F260000}"/>
    <cellStyle name="Normal 6 2 3 4 5 3 3" xfId="24889" xr:uid="{00000000-0005-0000-0000-00003C610000}"/>
    <cellStyle name="Normal 6 2 3 4 5 5" xfId="19876" xr:uid="{00000000-0005-0000-0000-0000A74D0000}"/>
    <cellStyle name="Normal 6 2 3 4 6" xfId="11466" xr:uid="{00000000-0005-0000-0000-0000CD2C0000}"/>
    <cellStyle name="Normal 6 2 3 4 6 3" xfId="26564" xr:uid="{00000000-0005-0000-0000-0000C7670000}"/>
    <cellStyle name="Normal 6 2 3 4 7" xfId="6445" xr:uid="{00000000-0005-0000-0000-000030190000}"/>
    <cellStyle name="Normal 6 2 3 4 7 3" xfId="21547" xr:uid="{00000000-0005-0000-0000-00002E540000}"/>
    <cellStyle name="Normal 6 2 3 4 9" xfId="16534" xr:uid="{00000000-0005-0000-0000-000099400000}"/>
    <cellStyle name="Normal 6 2 3 5" xfId="1579" xr:uid="{00000000-0005-0000-0000-00002E060000}"/>
    <cellStyle name="Normal 6 2 3 5 2" xfId="2420" xr:uid="{00000000-0005-0000-0000-000077090000}"/>
    <cellStyle name="Normal 6 2 3 5 2 2" xfId="4110" xr:uid="{00000000-0005-0000-0000-000011100000}"/>
    <cellStyle name="Normal 6 2 3 5 2 2 2" xfId="14183" xr:uid="{00000000-0005-0000-0000-00006A370000}"/>
    <cellStyle name="Normal 6 2 3 5 2 2 2 3" xfId="29281" xr:uid="{00000000-0005-0000-0000-000064720000}"/>
    <cellStyle name="Normal 6 2 3 5 2 2 3" xfId="9163" xr:uid="{00000000-0005-0000-0000-0000CE230000}"/>
    <cellStyle name="Normal 6 2 3 5 2 2 3 3" xfId="24264" xr:uid="{00000000-0005-0000-0000-0000CB5E0000}"/>
    <cellStyle name="Normal 6 2 3 5 2 2 5" xfId="19251" xr:uid="{00000000-0005-0000-0000-0000364B0000}"/>
    <cellStyle name="Normal 6 2 3 5 2 3" xfId="5802" xr:uid="{00000000-0005-0000-0000-0000AD160000}"/>
    <cellStyle name="Normal 6 2 3 5 2 3 2" xfId="15854" xr:uid="{00000000-0005-0000-0000-0000F13D0000}"/>
    <cellStyle name="Normal 6 2 3 5 2 3 2 3" xfId="30952" xr:uid="{00000000-0005-0000-0000-0000EB780000}"/>
    <cellStyle name="Normal 6 2 3 5 2 3 3" xfId="10834" xr:uid="{00000000-0005-0000-0000-0000552A0000}"/>
    <cellStyle name="Normal 6 2 3 5 2 3 3 3" xfId="25935" xr:uid="{00000000-0005-0000-0000-000052650000}"/>
    <cellStyle name="Normal 6 2 3 5 2 3 5" xfId="20922" xr:uid="{00000000-0005-0000-0000-0000BD510000}"/>
    <cellStyle name="Normal 6 2 3 5 2 4" xfId="12512" xr:uid="{00000000-0005-0000-0000-0000E3300000}"/>
    <cellStyle name="Normal 6 2 3 5 2 4 3" xfId="27610" xr:uid="{00000000-0005-0000-0000-0000DD6B0000}"/>
    <cellStyle name="Normal 6 2 3 5 2 5" xfId="7491" xr:uid="{00000000-0005-0000-0000-0000461D0000}"/>
    <cellStyle name="Normal 6 2 3 5 2 5 3" xfId="22593" xr:uid="{00000000-0005-0000-0000-000044580000}"/>
    <cellStyle name="Normal 6 2 3 5 2 7" xfId="17580" xr:uid="{00000000-0005-0000-0000-0000AF440000}"/>
    <cellStyle name="Normal 6 2 3 5 3" xfId="3273" xr:uid="{00000000-0005-0000-0000-0000CC0C0000}"/>
    <cellStyle name="Normal 6 2 3 5 3 2" xfId="13347" xr:uid="{00000000-0005-0000-0000-000026340000}"/>
    <cellStyle name="Normal 6 2 3 5 3 2 3" xfId="28445" xr:uid="{00000000-0005-0000-0000-0000206F0000}"/>
    <cellStyle name="Normal 6 2 3 5 3 3" xfId="8327" xr:uid="{00000000-0005-0000-0000-00008A200000}"/>
    <cellStyle name="Normal 6 2 3 5 3 3 3" xfId="23428" xr:uid="{00000000-0005-0000-0000-0000875B0000}"/>
    <cellStyle name="Normal 6 2 3 5 3 5" xfId="18415" xr:uid="{00000000-0005-0000-0000-0000F2470000}"/>
    <cellStyle name="Normal 6 2 3 5 4" xfId="4966" xr:uid="{00000000-0005-0000-0000-000069130000}"/>
    <cellStyle name="Normal 6 2 3 5 4 2" xfId="15018" xr:uid="{00000000-0005-0000-0000-0000AD3A0000}"/>
    <cellStyle name="Normal 6 2 3 5 4 2 3" xfId="30116" xr:uid="{00000000-0005-0000-0000-0000A7750000}"/>
    <cellStyle name="Normal 6 2 3 5 4 3" xfId="9998" xr:uid="{00000000-0005-0000-0000-000011270000}"/>
    <cellStyle name="Normal 6 2 3 5 4 3 3" xfId="25099" xr:uid="{00000000-0005-0000-0000-00000E620000}"/>
    <cellStyle name="Normal 6 2 3 5 4 5" xfId="20086" xr:uid="{00000000-0005-0000-0000-0000794E0000}"/>
    <cellStyle name="Normal 6 2 3 5 5" xfId="11676" xr:uid="{00000000-0005-0000-0000-00009F2D0000}"/>
    <cellStyle name="Normal 6 2 3 5 5 3" xfId="26774" xr:uid="{00000000-0005-0000-0000-000099680000}"/>
    <cellStyle name="Normal 6 2 3 5 6" xfId="6655" xr:uid="{00000000-0005-0000-0000-0000021A0000}"/>
    <cellStyle name="Normal 6 2 3 5 6 3" xfId="21757" xr:uid="{00000000-0005-0000-0000-000000550000}"/>
    <cellStyle name="Normal 6 2 3 5 8" xfId="16744" xr:uid="{00000000-0005-0000-0000-00006B410000}"/>
    <cellStyle name="Normal 6 2 3 6" xfId="2000" xr:uid="{00000000-0005-0000-0000-0000D3070000}"/>
    <cellStyle name="Normal 6 2 3 6 2" xfId="3692" xr:uid="{00000000-0005-0000-0000-00006F0E0000}"/>
    <cellStyle name="Normal 6 2 3 6 2 2" xfId="13765" xr:uid="{00000000-0005-0000-0000-0000C8350000}"/>
    <cellStyle name="Normal 6 2 3 6 2 2 3" xfId="28863" xr:uid="{00000000-0005-0000-0000-0000C2700000}"/>
    <cellStyle name="Normal 6 2 3 6 2 3" xfId="8745" xr:uid="{00000000-0005-0000-0000-00002C220000}"/>
    <cellStyle name="Normal 6 2 3 6 2 3 3" xfId="23846" xr:uid="{00000000-0005-0000-0000-0000295D0000}"/>
    <cellStyle name="Normal 6 2 3 6 2 5" xfId="18833" xr:uid="{00000000-0005-0000-0000-000094490000}"/>
    <cellStyle name="Normal 6 2 3 6 3" xfId="5384" xr:uid="{00000000-0005-0000-0000-00000B150000}"/>
    <cellStyle name="Normal 6 2 3 6 3 2" xfId="15436" xr:uid="{00000000-0005-0000-0000-00004F3C0000}"/>
    <cellStyle name="Normal 6 2 3 6 3 2 3" xfId="30534" xr:uid="{00000000-0005-0000-0000-000049770000}"/>
    <cellStyle name="Normal 6 2 3 6 3 3" xfId="10416" xr:uid="{00000000-0005-0000-0000-0000B3280000}"/>
    <cellStyle name="Normal 6 2 3 6 3 3 3" xfId="25517" xr:uid="{00000000-0005-0000-0000-0000B0630000}"/>
    <cellStyle name="Normal 6 2 3 6 3 5" xfId="20504" xr:uid="{00000000-0005-0000-0000-00001B500000}"/>
    <cellStyle name="Normal 6 2 3 6 4" xfId="12094" xr:uid="{00000000-0005-0000-0000-0000412F0000}"/>
    <cellStyle name="Normal 6 2 3 6 4 3" xfId="27192" xr:uid="{00000000-0005-0000-0000-00003B6A0000}"/>
    <cellStyle name="Normal 6 2 3 6 5" xfId="7073" xr:uid="{00000000-0005-0000-0000-0000A41B0000}"/>
    <cellStyle name="Normal 6 2 3 6 5 3" xfId="22175" xr:uid="{00000000-0005-0000-0000-0000A2560000}"/>
    <cellStyle name="Normal 6 2 3 6 7" xfId="17162" xr:uid="{00000000-0005-0000-0000-00000D430000}"/>
    <cellStyle name="Normal 6 2 3 7" xfId="2851" xr:uid="{00000000-0005-0000-0000-0000260B0000}"/>
    <cellStyle name="Normal 6 2 3 7 2" xfId="12929" xr:uid="{00000000-0005-0000-0000-000084320000}"/>
    <cellStyle name="Normal 6 2 3 7 2 3" xfId="28027" xr:uid="{00000000-0005-0000-0000-00007E6D0000}"/>
    <cellStyle name="Normal 6 2 3 7 3" xfId="7909" xr:uid="{00000000-0005-0000-0000-0000E81E0000}"/>
    <cellStyle name="Normal 6 2 3 7 3 3" xfId="23010" xr:uid="{00000000-0005-0000-0000-0000E5590000}"/>
    <cellStyle name="Normal 6 2 3 7 5" xfId="17997" xr:uid="{00000000-0005-0000-0000-000050460000}"/>
    <cellStyle name="Normal 6 2 3 8" xfId="4545" xr:uid="{00000000-0005-0000-0000-0000C4110000}"/>
    <cellStyle name="Normal 6 2 3 8 2" xfId="14600" xr:uid="{00000000-0005-0000-0000-00000B390000}"/>
    <cellStyle name="Normal 6 2 3 8 2 3" xfId="29698" xr:uid="{00000000-0005-0000-0000-000005740000}"/>
    <cellStyle name="Normal 6 2 3 8 3" xfId="9580" xr:uid="{00000000-0005-0000-0000-00006F250000}"/>
    <cellStyle name="Normal 6 2 3 8 3 3" xfId="24681" xr:uid="{00000000-0005-0000-0000-00006C600000}"/>
    <cellStyle name="Normal 6 2 3 8 5" xfId="19668" xr:uid="{00000000-0005-0000-0000-0000D74C0000}"/>
    <cellStyle name="Normal 6 2 3 9" xfId="11256" xr:uid="{00000000-0005-0000-0000-0000FB2B0000}"/>
    <cellStyle name="Normal 6 2 3 9 3" xfId="26356" xr:uid="{00000000-0005-0000-0000-0000F7660000}"/>
    <cellStyle name="Normal 6 2 4" xfId="884" xr:uid="{00000000-0005-0000-0000-000076030000}"/>
    <cellStyle name="Normal 6 2 5" xfId="885" xr:uid="{00000000-0005-0000-0000-000077030000}"/>
    <cellStyle name="Normal 6 2 6" xfId="881" xr:uid="{00000000-0005-0000-0000-000073030000}"/>
    <cellStyle name="Normal 6 2 7" xfId="1168" xr:uid="{00000000-0005-0000-0000-000093040000}"/>
    <cellStyle name="Normal 6 2 7 11" xfId="16347" xr:uid="{00000000-0005-0000-0000-0000DE3F0000}"/>
    <cellStyle name="Normal 6 2 7 2" xfId="1276" xr:uid="{00000000-0005-0000-0000-0000FF040000}"/>
    <cellStyle name="Normal 6 2 7 2 10" xfId="16451" xr:uid="{00000000-0005-0000-0000-000046400000}"/>
    <cellStyle name="Normal 6 2 7 2 2" xfId="1493" xr:uid="{00000000-0005-0000-0000-0000D8050000}"/>
    <cellStyle name="Normal 6 2 7 2 2 2" xfId="1914" xr:uid="{00000000-0005-0000-0000-00007D070000}"/>
    <cellStyle name="Normal 6 2 7 2 2 2 2" xfId="2753" xr:uid="{00000000-0005-0000-0000-0000C40A0000}"/>
    <cellStyle name="Normal 6 2 7 2 2 2 2 2" xfId="4443" xr:uid="{00000000-0005-0000-0000-00005E110000}"/>
    <cellStyle name="Normal 6 2 7 2 2 2 2 2 2" xfId="14516" xr:uid="{00000000-0005-0000-0000-0000B7380000}"/>
    <cellStyle name="Normal 6 2 7 2 2 2 2 2 2 3" xfId="29614" xr:uid="{00000000-0005-0000-0000-0000B1730000}"/>
    <cellStyle name="Normal 6 2 7 2 2 2 2 2 3" xfId="9496" xr:uid="{00000000-0005-0000-0000-00001B250000}"/>
    <cellStyle name="Normal 6 2 7 2 2 2 2 2 3 3" xfId="24597" xr:uid="{00000000-0005-0000-0000-000018600000}"/>
    <cellStyle name="Normal 6 2 7 2 2 2 2 2 5" xfId="19584" xr:uid="{00000000-0005-0000-0000-0000834C0000}"/>
    <cellStyle name="Normal 6 2 7 2 2 2 2 3" xfId="6135" xr:uid="{00000000-0005-0000-0000-0000FA170000}"/>
    <cellStyle name="Normal 6 2 7 2 2 2 2 3 2" xfId="16187" xr:uid="{00000000-0005-0000-0000-00003E3F0000}"/>
    <cellStyle name="Normal 6 2 7 2 2 2 2 3 2 3" xfId="31285" xr:uid="{00000000-0005-0000-0000-0000387A0000}"/>
    <cellStyle name="Normal 6 2 7 2 2 2 2 3 3" xfId="11167" xr:uid="{00000000-0005-0000-0000-0000A22B0000}"/>
    <cellStyle name="Normal 6 2 7 2 2 2 2 3 3 3" xfId="26268" xr:uid="{00000000-0005-0000-0000-00009F660000}"/>
    <cellStyle name="Normal 6 2 7 2 2 2 2 3 5" xfId="21255" xr:uid="{00000000-0005-0000-0000-00000A530000}"/>
    <cellStyle name="Normal 6 2 7 2 2 2 2 4" xfId="12845" xr:uid="{00000000-0005-0000-0000-000030320000}"/>
    <cellStyle name="Normal 6 2 7 2 2 2 2 4 3" xfId="27943" xr:uid="{00000000-0005-0000-0000-00002A6D0000}"/>
    <cellStyle name="Normal 6 2 7 2 2 2 2 5" xfId="7824" xr:uid="{00000000-0005-0000-0000-0000931E0000}"/>
    <cellStyle name="Normal 6 2 7 2 2 2 2 5 3" xfId="22926" xr:uid="{00000000-0005-0000-0000-000091590000}"/>
    <cellStyle name="Normal 6 2 7 2 2 2 2 7" xfId="17913" xr:uid="{00000000-0005-0000-0000-0000FC450000}"/>
    <cellStyle name="Normal 6 2 7 2 2 2 3" xfId="3606" xr:uid="{00000000-0005-0000-0000-0000190E0000}"/>
    <cellStyle name="Normal 6 2 7 2 2 2 3 2" xfId="13680" xr:uid="{00000000-0005-0000-0000-000073350000}"/>
    <cellStyle name="Normal 6 2 7 2 2 2 3 2 3" xfId="28778" xr:uid="{00000000-0005-0000-0000-00006D700000}"/>
    <cellStyle name="Normal 6 2 7 2 2 2 3 3" xfId="8660" xr:uid="{00000000-0005-0000-0000-0000D7210000}"/>
    <cellStyle name="Normal 6 2 7 2 2 2 3 3 3" xfId="23761" xr:uid="{00000000-0005-0000-0000-0000D45C0000}"/>
    <cellStyle name="Normal 6 2 7 2 2 2 3 5" xfId="18748" xr:uid="{00000000-0005-0000-0000-00003F490000}"/>
    <cellStyle name="Normal 6 2 7 2 2 2 4" xfId="5299" xr:uid="{00000000-0005-0000-0000-0000B6140000}"/>
    <cellStyle name="Normal 6 2 7 2 2 2 4 2" xfId="15351" xr:uid="{00000000-0005-0000-0000-0000FA3B0000}"/>
    <cellStyle name="Normal 6 2 7 2 2 2 4 2 3" xfId="30449" xr:uid="{00000000-0005-0000-0000-0000F4760000}"/>
    <cellStyle name="Normal 6 2 7 2 2 2 4 3" xfId="10331" xr:uid="{00000000-0005-0000-0000-00005E280000}"/>
    <cellStyle name="Normal 6 2 7 2 2 2 4 3 3" xfId="25432" xr:uid="{00000000-0005-0000-0000-00005B630000}"/>
    <cellStyle name="Normal 6 2 7 2 2 2 4 5" xfId="20419" xr:uid="{00000000-0005-0000-0000-0000C64F0000}"/>
    <cellStyle name="Normal 6 2 7 2 2 2 5" xfId="12009" xr:uid="{00000000-0005-0000-0000-0000EC2E0000}"/>
    <cellStyle name="Normal 6 2 7 2 2 2 5 3" xfId="27107" xr:uid="{00000000-0005-0000-0000-0000E6690000}"/>
    <cellStyle name="Normal 6 2 7 2 2 2 6" xfId="6988" xr:uid="{00000000-0005-0000-0000-00004F1B0000}"/>
    <cellStyle name="Normal 6 2 7 2 2 2 6 3" xfId="22090" xr:uid="{00000000-0005-0000-0000-00004D560000}"/>
    <cellStyle name="Normal 6 2 7 2 2 2 8" xfId="17077" xr:uid="{00000000-0005-0000-0000-0000B8420000}"/>
    <cellStyle name="Normal 6 2 7 2 2 3" xfId="2335" xr:uid="{00000000-0005-0000-0000-000022090000}"/>
    <cellStyle name="Normal 6 2 7 2 2 3 2" xfId="4025" xr:uid="{00000000-0005-0000-0000-0000BC0F0000}"/>
    <cellStyle name="Normal 6 2 7 2 2 3 2 2" xfId="14098" xr:uid="{00000000-0005-0000-0000-000015370000}"/>
    <cellStyle name="Normal 6 2 7 2 2 3 2 2 3" xfId="29196" xr:uid="{00000000-0005-0000-0000-00000F720000}"/>
    <cellStyle name="Normal 6 2 7 2 2 3 2 3" xfId="9078" xr:uid="{00000000-0005-0000-0000-000079230000}"/>
    <cellStyle name="Normal 6 2 7 2 2 3 2 3 3" xfId="24179" xr:uid="{00000000-0005-0000-0000-0000765E0000}"/>
    <cellStyle name="Normal 6 2 7 2 2 3 2 5" xfId="19166" xr:uid="{00000000-0005-0000-0000-0000E14A0000}"/>
    <cellStyle name="Normal 6 2 7 2 2 3 3" xfId="5717" xr:uid="{00000000-0005-0000-0000-000058160000}"/>
    <cellStyle name="Normal 6 2 7 2 2 3 3 2" xfId="15769" xr:uid="{00000000-0005-0000-0000-00009C3D0000}"/>
    <cellStyle name="Normal 6 2 7 2 2 3 3 2 3" xfId="30867" xr:uid="{00000000-0005-0000-0000-000096780000}"/>
    <cellStyle name="Normal 6 2 7 2 2 3 3 3" xfId="10749" xr:uid="{00000000-0005-0000-0000-0000002A0000}"/>
    <cellStyle name="Normal 6 2 7 2 2 3 3 3 3" xfId="25850" xr:uid="{00000000-0005-0000-0000-0000FD640000}"/>
    <cellStyle name="Normal 6 2 7 2 2 3 3 5" xfId="20837" xr:uid="{00000000-0005-0000-0000-000068510000}"/>
    <cellStyle name="Normal 6 2 7 2 2 3 4" xfId="12427" xr:uid="{00000000-0005-0000-0000-00008E300000}"/>
    <cellStyle name="Normal 6 2 7 2 2 3 4 3" xfId="27525" xr:uid="{00000000-0005-0000-0000-0000886B0000}"/>
    <cellStyle name="Normal 6 2 7 2 2 3 5" xfId="7406" xr:uid="{00000000-0005-0000-0000-0000F11C0000}"/>
    <cellStyle name="Normal 6 2 7 2 2 3 5 3" xfId="22508" xr:uid="{00000000-0005-0000-0000-0000EF570000}"/>
    <cellStyle name="Normal 6 2 7 2 2 3 7" xfId="17495" xr:uid="{00000000-0005-0000-0000-00005A440000}"/>
    <cellStyle name="Normal 6 2 7 2 2 4" xfId="3188" xr:uid="{00000000-0005-0000-0000-0000770C0000}"/>
    <cellStyle name="Normal 6 2 7 2 2 4 2" xfId="13262" xr:uid="{00000000-0005-0000-0000-0000D1330000}"/>
    <cellStyle name="Normal 6 2 7 2 2 4 2 3" xfId="28360" xr:uid="{00000000-0005-0000-0000-0000CB6E0000}"/>
    <cellStyle name="Normal 6 2 7 2 2 4 3" xfId="8242" xr:uid="{00000000-0005-0000-0000-000035200000}"/>
    <cellStyle name="Normal 6 2 7 2 2 4 3 3" xfId="23343" xr:uid="{00000000-0005-0000-0000-0000325B0000}"/>
    <cellStyle name="Normal 6 2 7 2 2 4 5" xfId="18330" xr:uid="{00000000-0005-0000-0000-00009D470000}"/>
    <cellStyle name="Normal 6 2 7 2 2 5" xfId="4881" xr:uid="{00000000-0005-0000-0000-000014130000}"/>
    <cellStyle name="Normal 6 2 7 2 2 5 2" xfId="14933" xr:uid="{00000000-0005-0000-0000-0000583A0000}"/>
    <cellStyle name="Normal 6 2 7 2 2 5 2 3" xfId="30031" xr:uid="{00000000-0005-0000-0000-000052750000}"/>
    <cellStyle name="Normal 6 2 7 2 2 5 3" xfId="9913" xr:uid="{00000000-0005-0000-0000-0000BC260000}"/>
    <cellStyle name="Normal 6 2 7 2 2 5 3 3" xfId="25014" xr:uid="{00000000-0005-0000-0000-0000B9610000}"/>
    <cellStyle name="Normal 6 2 7 2 2 5 5" xfId="20001" xr:uid="{00000000-0005-0000-0000-0000244E0000}"/>
    <cellStyle name="Normal 6 2 7 2 2 6" xfId="11591" xr:uid="{00000000-0005-0000-0000-00004A2D0000}"/>
    <cellStyle name="Normal 6 2 7 2 2 6 3" xfId="26689" xr:uid="{00000000-0005-0000-0000-000044680000}"/>
    <cellStyle name="Normal 6 2 7 2 2 7" xfId="6570" xr:uid="{00000000-0005-0000-0000-0000AD190000}"/>
    <cellStyle name="Normal 6 2 7 2 2 7 3" xfId="21672" xr:uid="{00000000-0005-0000-0000-0000AB540000}"/>
    <cellStyle name="Normal 6 2 7 2 2 9" xfId="16659" xr:uid="{00000000-0005-0000-0000-000016410000}"/>
    <cellStyle name="Normal 6 2 7 2 3" xfId="1706" xr:uid="{00000000-0005-0000-0000-0000AD060000}"/>
    <cellStyle name="Normal 6 2 7 2 3 2" xfId="2545" xr:uid="{00000000-0005-0000-0000-0000F4090000}"/>
    <cellStyle name="Normal 6 2 7 2 3 2 2" xfId="4235" xr:uid="{00000000-0005-0000-0000-00008E100000}"/>
    <cellStyle name="Normal 6 2 7 2 3 2 2 2" xfId="14308" xr:uid="{00000000-0005-0000-0000-0000E7370000}"/>
    <cellStyle name="Normal 6 2 7 2 3 2 2 2 3" xfId="29406" xr:uid="{00000000-0005-0000-0000-0000E1720000}"/>
    <cellStyle name="Normal 6 2 7 2 3 2 2 3" xfId="9288" xr:uid="{00000000-0005-0000-0000-00004B240000}"/>
    <cellStyle name="Normal 6 2 7 2 3 2 2 3 3" xfId="24389" xr:uid="{00000000-0005-0000-0000-0000485F0000}"/>
    <cellStyle name="Normal 6 2 7 2 3 2 2 5" xfId="19376" xr:uid="{00000000-0005-0000-0000-0000B34B0000}"/>
    <cellStyle name="Normal 6 2 7 2 3 2 3" xfId="5927" xr:uid="{00000000-0005-0000-0000-00002A170000}"/>
    <cellStyle name="Normal 6 2 7 2 3 2 3 2" xfId="15979" xr:uid="{00000000-0005-0000-0000-00006E3E0000}"/>
    <cellStyle name="Normal 6 2 7 2 3 2 3 2 3" xfId="31077" xr:uid="{00000000-0005-0000-0000-000068790000}"/>
    <cellStyle name="Normal 6 2 7 2 3 2 3 3" xfId="10959" xr:uid="{00000000-0005-0000-0000-0000D22A0000}"/>
    <cellStyle name="Normal 6 2 7 2 3 2 3 3 3" xfId="26060" xr:uid="{00000000-0005-0000-0000-0000CF650000}"/>
    <cellStyle name="Normal 6 2 7 2 3 2 3 5" xfId="21047" xr:uid="{00000000-0005-0000-0000-00003A520000}"/>
    <cellStyle name="Normal 6 2 7 2 3 2 4" xfId="12637" xr:uid="{00000000-0005-0000-0000-000060310000}"/>
    <cellStyle name="Normal 6 2 7 2 3 2 4 3" xfId="27735" xr:uid="{00000000-0005-0000-0000-00005A6C0000}"/>
    <cellStyle name="Normal 6 2 7 2 3 2 5" xfId="7616" xr:uid="{00000000-0005-0000-0000-0000C31D0000}"/>
    <cellStyle name="Normal 6 2 7 2 3 2 5 3" xfId="22718" xr:uid="{00000000-0005-0000-0000-0000C1580000}"/>
    <cellStyle name="Normal 6 2 7 2 3 2 7" xfId="17705" xr:uid="{00000000-0005-0000-0000-00002C450000}"/>
    <cellStyle name="Normal 6 2 7 2 3 3" xfId="3398" xr:uid="{00000000-0005-0000-0000-0000490D0000}"/>
    <cellStyle name="Normal 6 2 7 2 3 3 2" xfId="13472" xr:uid="{00000000-0005-0000-0000-0000A3340000}"/>
    <cellStyle name="Normal 6 2 7 2 3 3 2 3" xfId="28570" xr:uid="{00000000-0005-0000-0000-00009D6F0000}"/>
    <cellStyle name="Normal 6 2 7 2 3 3 3" xfId="8452" xr:uid="{00000000-0005-0000-0000-000007210000}"/>
    <cellStyle name="Normal 6 2 7 2 3 3 3 3" xfId="23553" xr:uid="{00000000-0005-0000-0000-0000045C0000}"/>
    <cellStyle name="Normal 6 2 7 2 3 3 5" xfId="18540" xr:uid="{00000000-0005-0000-0000-00006F480000}"/>
    <cellStyle name="Normal 6 2 7 2 3 4" xfId="5091" xr:uid="{00000000-0005-0000-0000-0000E6130000}"/>
    <cellStyle name="Normal 6 2 7 2 3 4 2" xfId="15143" xr:uid="{00000000-0005-0000-0000-00002A3B0000}"/>
    <cellStyle name="Normal 6 2 7 2 3 4 2 3" xfId="30241" xr:uid="{00000000-0005-0000-0000-000024760000}"/>
    <cellStyle name="Normal 6 2 7 2 3 4 3" xfId="10123" xr:uid="{00000000-0005-0000-0000-00008E270000}"/>
    <cellStyle name="Normal 6 2 7 2 3 4 3 3" xfId="25224" xr:uid="{00000000-0005-0000-0000-00008B620000}"/>
    <cellStyle name="Normal 6 2 7 2 3 4 5" xfId="20211" xr:uid="{00000000-0005-0000-0000-0000F64E0000}"/>
    <cellStyle name="Normal 6 2 7 2 3 5" xfId="11801" xr:uid="{00000000-0005-0000-0000-00001C2E0000}"/>
    <cellStyle name="Normal 6 2 7 2 3 5 3" xfId="26899" xr:uid="{00000000-0005-0000-0000-000016690000}"/>
    <cellStyle name="Normal 6 2 7 2 3 6" xfId="6780" xr:uid="{00000000-0005-0000-0000-00007F1A0000}"/>
    <cellStyle name="Normal 6 2 7 2 3 6 3" xfId="21882" xr:uid="{00000000-0005-0000-0000-00007D550000}"/>
    <cellStyle name="Normal 6 2 7 2 3 8" xfId="16869" xr:uid="{00000000-0005-0000-0000-0000E8410000}"/>
    <cellStyle name="Normal 6 2 7 2 4" xfId="2127" xr:uid="{00000000-0005-0000-0000-000052080000}"/>
    <cellStyle name="Normal 6 2 7 2 4 2" xfId="3817" xr:uid="{00000000-0005-0000-0000-0000EC0E0000}"/>
    <cellStyle name="Normal 6 2 7 2 4 2 2" xfId="13890" xr:uid="{00000000-0005-0000-0000-000045360000}"/>
    <cellStyle name="Normal 6 2 7 2 4 2 2 3" xfId="28988" xr:uid="{00000000-0005-0000-0000-00003F710000}"/>
    <cellStyle name="Normal 6 2 7 2 4 2 3" xfId="8870" xr:uid="{00000000-0005-0000-0000-0000A9220000}"/>
    <cellStyle name="Normal 6 2 7 2 4 2 3 3" xfId="23971" xr:uid="{00000000-0005-0000-0000-0000A65D0000}"/>
    <cellStyle name="Normal 6 2 7 2 4 2 5" xfId="18958" xr:uid="{00000000-0005-0000-0000-0000114A0000}"/>
    <cellStyle name="Normal 6 2 7 2 4 3" xfId="5509" xr:uid="{00000000-0005-0000-0000-000088150000}"/>
    <cellStyle name="Normal 6 2 7 2 4 3 2" xfId="15561" xr:uid="{00000000-0005-0000-0000-0000CC3C0000}"/>
    <cellStyle name="Normal 6 2 7 2 4 3 2 3" xfId="30659" xr:uid="{00000000-0005-0000-0000-0000C6770000}"/>
    <cellStyle name="Normal 6 2 7 2 4 3 3" xfId="10541" xr:uid="{00000000-0005-0000-0000-000030290000}"/>
    <cellStyle name="Normal 6 2 7 2 4 3 3 3" xfId="25642" xr:uid="{00000000-0005-0000-0000-00002D640000}"/>
    <cellStyle name="Normal 6 2 7 2 4 3 5" xfId="20629" xr:uid="{00000000-0005-0000-0000-000098500000}"/>
    <cellStyle name="Normal 6 2 7 2 4 4" xfId="12219" xr:uid="{00000000-0005-0000-0000-0000BE2F0000}"/>
    <cellStyle name="Normal 6 2 7 2 4 4 3" xfId="27317" xr:uid="{00000000-0005-0000-0000-0000B86A0000}"/>
    <cellStyle name="Normal 6 2 7 2 4 5" xfId="7198" xr:uid="{00000000-0005-0000-0000-0000211C0000}"/>
    <cellStyle name="Normal 6 2 7 2 4 5 3" xfId="22300" xr:uid="{00000000-0005-0000-0000-00001F570000}"/>
    <cellStyle name="Normal 6 2 7 2 4 7" xfId="17287" xr:uid="{00000000-0005-0000-0000-00008A430000}"/>
    <cellStyle name="Normal 6 2 7 2 5" xfId="2980" xr:uid="{00000000-0005-0000-0000-0000A70B0000}"/>
    <cellStyle name="Normal 6 2 7 2 5 2" xfId="13054" xr:uid="{00000000-0005-0000-0000-000001330000}"/>
    <cellStyle name="Normal 6 2 7 2 5 2 3" xfId="28152" xr:uid="{00000000-0005-0000-0000-0000FB6D0000}"/>
    <cellStyle name="Normal 6 2 7 2 5 3" xfId="8034" xr:uid="{00000000-0005-0000-0000-0000651F0000}"/>
    <cellStyle name="Normal 6 2 7 2 5 3 3" xfId="23135" xr:uid="{00000000-0005-0000-0000-0000625A0000}"/>
    <cellStyle name="Normal 6 2 7 2 5 5" xfId="18122" xr:uid="{00000000-0005-0000-0000-0000CD460000}"/>
    <cellStyle name="Normal 6 2 7 2 6" xfId="4673" xr:uid="{00000000-0005-0000-0000-000044120000}"/>
    <cellStyle name="Normal 6 2 7 2 6 2" xfId="14725" xr:uid="{00000000-0005-0000-0000-000088390000}"/>
    <cellStyle name="Normal 6 2 7 2 6 2 3" xfId="29823" xr:uid="{00000000-0005-0000-0000-000082740000}"/>
    <cellStyle name="Normal 6 2 7 2 6 3" xfId="9705" xr:uid="{00000000-0005-0000-0000-0000EC250000}"/>
    <cellStyle name="Normal 6 2 7 2 6 3 3" xfId="24806" xr:uid="{00000000-0005-0000-0000-0000E9600000}"/>
    <cellStyle name="Normal 6 2 7 2 6 5" xfId="19793" xr:uid="{00000000-0005-0000-0000-0000544D0000}"/>
    <cellStyle name="Normal 6 2 7 2 7" xfId="11383" xr:uid="{00000000-0005-0000-0000-00007A2C0000}"/>
    <cellStyle name="Normal 6 2 7 2 7 3" xfId="26481" xr:uid="{00000000-0005-0000-0000-000074670000}"/>
    <cellStyle name="Normal 6 2 7 2 8" xfId="6362" xr:uid="{00000000-0005-0000-0000-0000DD180000}"/>
    <cellStyle name="Normal 6 2 7 2 8 3" xfId="21464" xr:uid="{00000000-0005-0000-0000-0000DB530000}"/>
    <cellStyle name="Normal 6 2 7 3" xfId="1389" xr:uid="{00000000-0005-0000-0000-000070050000}"/>
    <cellStyle name="Normal 6 2 7 3 2" xfId="1810" xr:uid="{00000000-0005-0000-0000-000015070000}"/>
    <cellStyle name="Normal 6 2 7 3 2 2" xfId="2649" xr:uid="{00000000-0005-0000-0000-00005C0A0000}"/>
    <cellStyle name="Normal 6 2 7 3 2 2 2" xfId="4339" xr:uid="{00000000-0005-0000-0000-0000F6100000}"/>
    <cellStyle name="Normal 6 2 7 3 2 2 2 2" xfId="14412" xr:uid="{00000000-0005-0000-0000-00004F380000}"/>
    <cellStyle name="Normal 6 2 7 3 2 2 2 2 3" xfId="29510" xr:uid="{00000000-0005-0000-0000-000049730000}"/>
    <cellStyle name="Normal 6 2 7 3 2 2 2 3" xfId="9392" xr:uid="{00000000-0005-0000-0000-0000B3240000}"/>
    <cellStyle name="Normal 6 2 7 3 2 2 2 3 3" xfId="24493" xr:uid="{00000000-0005-0000-0000-0000B05F0000}"/>
    <cellStyle name="Normal 6 2 7 3 2 2 2 5" xfId="19480" xr:uid="{00000000-0005-0000-0000-00001B4C0000}"/>
    <cellStyle name="Normal 6 2 7 3 2 2 3" xfId="6031" xr:uid="{00000000-0005-0000-0000-000092170000}"/>
    <cellStyle name="Normal 6 2 7 3 2 2 3 2" xfId="16083" xr:uid="{00000000-0005-0000-0000-0000D63E0000}"/>
    <cellStyle name="Normal 6 2 7 3 2 2 3 2 3" xfId="31181" xr:uid="{00000000-0005-0000-0000-0000D0790000}"/>
    <cellStyle name="Normal 6 2 7 3 2 2 3 3" xfId="11063" xr:uid="{00000000-0005-0000-0000-00003A2B0000}"/>
    <cellStyle name="Normal 6 2 7 3 2 2 3 3 3" xfId="26164" xr:uid="{00000000-0005-0000-0000-000037660000}"/>
    <cellStyle name="Normal 6 2 7 3 2 2 3 5" xfId="21151" xr:uid="{00000000-0005-0000-0000-0000A2520000}"/>
    <cellStyle name="Normal 6 2 7 3 2 2 4" xfId="12741" xr:uid="{00000000-0005-0000-0000-0000C8310000}"/>
    <cellStyle name="Normal 6 2 7 3 2 2 4 3" xfId="27839" xr:uid="{00000000-0005-0000-0000-0000C26C0000}"/>
    <cellStyle name="Normal 6 2 7 3 2 2 5" xfId="7720" xr:uid="{00000000-0005-0000-0000-00002B1E0000}"/>
    <cellStyle name="Normal 6 2 7 3 2 2 5 3" xfId="22822" xr:uid="{00000000-0005-0000-0000-000029590000}"/>
    <cellStyle name="Normal 6 2 7 3 2 2 7" xfId="17809" xr:uid="{00000000-0005-0000-0000-000094450000}"/>
    <cellStyle name="Normal 6 2 7 3 2 3" xfId="3502" xr:uid="{00000000-0005-0000-0000-0000B10D0000}"/>
    <cellStyle name="Normal 6 2 7 3 2 3 2" xfId="13576" xr:uid="{00000000-0005-0000-0000-00000B350000}"/>
    <cellStyle name="Normal 6 2 7 3 2 3 2 3" xfId="28674" xr:uid="{00000000-0005-0000-0000-000005700000}"/>
    <cellStyle name="Normal 6 2 7 3 2 3 3" xfId="8556" xr:uid="{00000000-0005-0000-0000-00006F210000}"/>
    <cellStyle name="Normal 6 2 7 3 2 3 3 3" xfId="23657" xr:uid="{00000000-0005-0000-0000-00006C5C0000}"/>
    <cellStyle name="Normal 6 2 7 3 2 3 5" xfId="18644" xr:uid="{00000000-0005-0000-0000-0000D7480000}"/>
    <cellStyle name="Normal 6 2 7 3 2 4" xfId="5195" xr:uid="{00000000-0005-0000-0000-00004E140000}"/>
    <cellStyle name="Normal 6 2 7 3 2 4 2" xfId="15247" xr:uid="{00000000-0005-0000-0000-0000923B0000}"/>
    <cellStyle name="Normal 6 2 7 3 2 4 2 3" xfId="30345" xr:uid="{00000000-0005-0000-0000-00008C760000}"/>
    <cellStyle name="Normal 6 2 7 3 2 4 3" xfId="10227" xr:uid="{00000000-0005-0000-0000-0000F6270000}"/>
    <cellStyle name="Normal 6 2 7 3 2 4 3 3" xfId="25328" xr:uid="{00000000-0005-0000-0000-0000F3620000}"/>
    <cellStyle name="Normal 6 2 7 3 2 4 5" xfId="20315" xr:uid="{00000000-0005-0000-0000-00005E4F0000}"/>
    <cellStyle name="Normal 6 2 7 3 2 5" xfId="11905" xr:uid="{00000000-0005-0000-0000-0000842E0000}"/>
    <cellStyle name="Normal 6 2 7 3 2 5 3" xfId="27003" xr:uid="{00000000-0005-0000-0000-00007E690000}"/>
    <cellStyle name="Normal 6 2 7 3 2 6" xfId="6884" xr:uid="{00000000-0005-0000-0000-0000E71A0000}"/>
    <cellStyle name="Normal 6 2 7 3 2 6 3" xfId="21986" xr:uid="{00000000-0005-0000-0000-0000E5550000}"/>
    <cellStyle name="Normal 6 2 7 3 2 8" xfId="16973" xr:uid="{00000000-0005-0000-0000-000050420000}"/>
    <cellStyle name="Normal 6 2 7 3 3" xfId="2231" xr:uid="{00000000-0005-0000-0000-0000BA080000}"/>
    <cellStyle name="Normal 6 2 7 3 3 2" xfId="3921" xr:uid="{00000000-0005-0000-0000-0000540F0000}"/>
    <cellStyle name="Normal 6 2 7 3 3 2 2" xfId="13994" xr:uid="{00000000-0005-0000-0000-0000AD360000}"/>
    <cellStyle name="Normal 6 2 7 3 3 2 2 3" xfId="29092" xr:uid="{00000000-0005-0000-0000-0000A7710000}"/>
    <cellStyle name="Normal 6 2 7 3 3 2 3" xfId="8974" xr:uid="{00000000-0005-0000-0000-000011230000}"/>
    <cellStyle name="Normal 6 2 7 3 3 2 3 3" xfId="24075" xr:uid="{00000000-0005-0000-0000-00000E5E0000}"/>
    <cellStyle name="Normal 6 2 7 3 3 2 5" xfId="19062" xr:uid="{00000000-0005-0000-0000-0000794A0000}"/>
    <cellStyle name="Normal 6 2 7 3 3 3" xfId="5613" xr:uid="{00000000-0005-0000-0000-0000F0150000}"/>
    <cellStyle name="Normal 6 2 7 3 3 3 2" xfId="15665" xr:uid="{00000000-0005-0000-0000-0000343D0000}"/>
    <cellStyle name="Normal 6 2 7 3 3 3 2 3" xfId="30763" xr:uid="{00000000-0005-0000-0000-00002E780000}"/>
    <cellStyle name="Normal 6 2 7 3 3 3 3" xfId="10645" xr:uid="{00000000-0005-0000-0000-000098290000}"/>
    <cellStyle name="Normal 6 2 7 3 3 3 3 3" xfId="25746" xr:uid="{00000000-0005-0000-0000-000095640000}"/>
    <cellStyle name="Normal 6 2 7 3 3 3 5" xfId="20733" xr:uid="{00000000-0005-0000-0000-000000510000}"/>
    <cellStyle name="Normal 6 2 7 3 3 4" xfId="12323" xr:uid="{00000000-0005-0000-0000-000026300000}"/>
    <cellStyle name="Normal 6 2 7 3 3 4 3" xfId="27421" xr:uid="{00000000-0005-0000-0000-0000206B0000}"/>
    <cellStyle name="Normal 6 2 7 3 3 5" xfId="7302" xr:uid="{00000000-0005-0000-0000-0000891C0000}"/>
    <cellStyle name="Normal 6 2 7 3 3 5 3" xfId="22404" xr:uid="{00000000-0005-0000-0000-000087570000}"/>
    <cellStyle name="Normal 6 2 7 3 3 7" xfId="17391" xr:uid="{00000000-0005-0000-0000-0000F2430000}"/>
    <cellStyle name="Normal 6 2 7 3 4" xfId="3084" xr:uid="{00000000-0005-0000-0000-00000F0C0000}"/>
    <cellStyle name="Normal 6 2 7 3 4 2" xfId="13158" xr:uid="{00000000-0005-0000-0000-000069330000}"/>
    <cellStyle name="Normal 6 2 7 3 4 2 3" xfId="28256" xr:uid="{00000000-0005-0000-0000-0000636E0000}"/>
    <cellStyle name="Normal 6 2 7 3 4 3" xfId="8138" xr:uid="{00000000-0005-0000-0000-0000CD1F0000}"/>
    <cellStyle name="Normal 6 2 7 3 4 3 3" xfId="23239" xr:uid="{00000000-0005-0000-0000-0000CA5A0000}"/>
    <cellStyle name="Normal 6 2 7 3 4 5" xfId="18226" xr:uid="{00000000-0005-0000-0000-000035470000}"/>
    <cellStyle name="Normal 6 2 7 3 5" xfId="4777" xr:uid="{00000000-0005-0000-0000-0000AC120000}"/>
    <cellStyle name="Normal 6 2 7 3 5 2" xfId="14829" xr:uid="{00000000-0005-0000-0000-0000F0390000}"/>
    <cellStyle name="Normal 6 2 7 3 5 2 3" xfId="29927" xr:uid="{00000000-0005-0000-0000-0000EA740000}"/>
    <cellStyle name="Normal 6 2 7 3 5 3" xfId="9809" xr:uid="{00000000-0005-0000-0000-000054260000}"/>
    <cellStyle name="Normal 6 2 7 3 5 3 3" xfId="24910" xr:uid="{00000000-0005-0000-0000-000051610000}"/>
    <cellStyle name="Normal 6 2 7 3 5 5" xfId="19897" xr:uid="{00000000-0005-0000-0000-0000BC4D0000}"/>
    <cellStyle name="Normal 6 2 7 3 6" xfId="11487" xr:uid="{00000000-0005-0000-0000-0000E22C0000}"/>
    <cellStyle name="Normal 6 2 7 3 6 3" xfId="26585" xr:uid="{00000000-0005-0000-0000-0000DC670000}"/>
    <cellStyle name="Normal 6 2 7 3 7" xfId="6466" xr:uid="{00000000-0005-0000-0000-000045190000}"/>
    <cellStyle name="Normal 6 2 7 3 7 3" xfId="21568" xr:uid="{00000000-0005-0000-0000-000043540000}"/>
    <cellStyle name="Normal 6 2 7 3 9" xfId="16555" xr:uid="{00000000-0005-0000-0000-0000AE400000}"/>
    <cellStyle name="Normal 6 2 7 4" xfId="1602" xr:uid="{00000000-0005-0000-0000-000045060000}"/>
    <cellStyle name="Normal 6 2 7 4 2" xfId="2441" xr:uid="{00000000-0005-0000-0000-00008C090000}"/>
    <cellStyle name="Normal 6 2 7 4 2 2" xfId="4131" xr:uid="{00000000-0005-0000-0000-000026100000}"/>
    <cellStyle name="Normal 6 2 7 4 2 2 2" xfId="14204" xr:uid="{00000000-0005-0000-0000-00007F370000}"/>
    <cellStyle name="Normal 6 2 7 4 2 2 2 3" xfId="29302" xr:uid="{00000000-0005-0000-0000-000079720000}"/>
    <cellStyle name="Normal 6 2 7 4 2 2 3" xfId="9184" xr:uid="{00000000-0005-0000-0000-0000E3230000}"/>
    <cellStyle name="Normal 6 2 7 4 2 2 3 3" xfId="24285" xr:uid="{00000000-0005-0000-0000-0000E05E0000}"/>
    <cellStyle name="Normal 6 2 7 4 2 2 5" xfId="19272" xr:uid="{00000000-0005-0000-0000-00004B4B0000}"/>
    <cellStyle name="Normal 6 2 7 4 2 3" xfId="5823" xr:uid="{00000000-0005-0000-0000-0000C2160000}"/>
    <cellStyle name="Normal 6 2 7 4 2 3 2" xfId="15875" xr:uid="{00000000-0005-0000-0000-0000063E0000}"/>
    <cellStyle name="Normal 6 2 7 4 2 3 2 3" xfId="30973" xr:uid="{00000000-0005-0000-0000-000000790000}"/>
    <cellStyle name="Normal 6 2 7 4 2 3 3" xfId="10855" xr:uid="{00000000-0005-0000-0000-00006A2A0000}"/>
    <cellStyle name="Normal 6 2 7 4 2 3 3 3" xfId="25956" xr:uid="{00000000-0005-0000-0000-000067650000}"/>
    <cellStyle name="Normal 6 2 7 4 2 3 5" xfId="20943" xr:uid="{00000000-0005-0000-0000-0000D2510000}"/>
    <cellStyle name="Normal 6 2 7 4 2 4" xfId="12533" xr:uid="{00000000-0005-0000-0000-0000F8300000}"/>
    <cellStyle name="Normal 6 2 7 4 2 4 3" xfId="27631" xr:uid="{00000000-0005-0000-0000-0000F26B0000}"/>
    <cellStyle name="Normal 6 2 7 4 2 5" xfId="7512" xr:uid="{00000000-0005-0000-0000-00005B1D0000}"/>
    <cellStyle name="Normal 6 2 7 4 2 5 3" xfId="22614" xr:uid="{00000000-0005-0000-0000-000059580000}"/>
    <cellStyle name="Normal 6 2 7 4 2 7" xfId="17601" xr:uid="{00000000-0005-0000-0000-0000C4440000}"/>
    <cellStyle name="Normal 6 2 7 4 3" xfId="3294" xr:uid="{00000000-0005-0000-0000-0000E10C0000}"/>
    <cellStyle name="Normal 6 2 7 4 3 2" xfId="13368" xr:uid="{00000000-0005-0000-0000-00003B340000}"/>
    <cellStyle name="Normal 6 2 7 4 3 2 3" xfId="28466" xr:uid="{00000000-0005-0000-0000-0000356F0000}"/>
    <cellStyle name="Normal 6 2 7 4 3 3" xfId="8348" xr:uid="{00000000-0005-0000-0000-00009F200000}"/>
    <cellStyle name="Normal 6 2 7 4 3 3 3" xfId="23449" xr:uid="{00000000-0005-0000-0000-00009C5B0000}"/>
    <cellStyle name="Normal 6 2 7 4 3 5" xfId="18436" xr:uid="{00000000-0005-0000-0000-000007480000}"/>
    <cellStyle name="Normal 6 2 7 4 4" xfId="4987" xr:uid="{00000000-0005-0000-0000-00007E130000}"/>
    <cellStyle name="Normal 6 2 7 4 4 2" xfId="15039" xr:uid="{00000000-0005-0000-0000-0000C23A0000}"/>
    <cellStyle name="Normal 6 2 7 4 4 2 3" xfId="30137" xr:uid="{00000000-0005-0000-0000-0000BC750000}"/>
    <cellStyle name="Normal 6 2 7 4 4 3" xfId="10019" xr:uid="{00000000-0005-0000-0000-000026270000}"/>
    <cellStyle name="Normal 6 2 7 4 4 3 3" xfId="25120" xr:uid="{00000000-0005-0000-0000-000023620000}"/>
    <cellStyle name="Normal 6 2 7 4 4 5" xfId="20107" xr:uid="{00000000-0005-0000-0000-00008E4E0000}"/>
    <cellStyle name="Normal 6 2 7 4 5" xfId="11697" xr:uid="{00000000-0005-0000-0000-0000B42D0000}"/>
    <cellStyle name="Normal 6 2 7 4 5 3" xfId="26795" xr:uid="{00000000-0005-0000-0000-0000AE680000}"/>
    <cellStyle name="Normal 6 2 7 4 6" xfId="6676" xr:uid="{00000000-0005-0000-0000-0000171A0000}"/>
    <cellStyle name="Normal 6 2 7 4 6 3" xfId="21778" xr:uid="{00000000-0005-0000-0000-000015550000}"/>
    <cellStyle name="Normal 6 2 7 4 8" xfId="16765" xr:uid="{00000000-0005-0000-0000-000080410000}"/>
    <cellStyle name="Normal 6 2 7 5" xfId="2023" xr:uid="{00000000-0005-0000-0000-0000EA070000}"/>
    <cellStyle name="Normal 6 2 7 5 2" xfId="3713" xr:uid="{00000000-0005-0000-0000-0000840E0000}"/>
    <cellStyle name="Normal 6 2 7 5 2 2" xfId="13786" xr:uid="{00000000-0005-0000-0000-0000DD350000}"/>
    <cellStyle name="Normal 6 2 7 5 2 2 3" xfId="28884" xr:uid="{00000000-0005-0000-0000-0000D7700000}"/>
    <cellStyle name="Normal 6 2 7 5 2 3" xfId="8766" xr:uid="{00000000-0005-0000-0000-000041220000}"/>
    <cellStyle name="Normal 6 2 7 5 2 3 3" xfId="23867" xr:uid="{00000000-0005-0000-0000-00003E5D0000}"/>
    <cellStyle name="Normal 6 2 7 5 2 5" xfId="18854" xr:uid="{00000000-0005-0000-0000-0000A9490000}"/>
    <cellStyle name="Normal 6 2 7 5 3" xfId="5405" xr:uid="{00000000-0005-0000-0000-000020150000}"/>
    <cellStyle name="Normal 6 2 7 5 3 2" xfId="15457" xr:uid="{00000000-0005-0000-0000-0000643C0000}"/>
    <cellStyle name="Normal 6 2 7 5 3 2 3" xfId="30555" xr:uid="{00000000-0005-0000-0000-00005E770000}"/>
    <cellStyle name="Normal 6 2 7 5 3 3" xfId="10437" xr:uid="{00000000-0005-0000-0000-0000C8280000}"/>
    <cellStyle name="Normal 6 2 7 5 3 3 3" xfId="25538" xr:uid="{00000000-0005-0000-0000-0000C5630000}"/>
    <cellStyle name="Normal 6 2 7 5 3 5" xfId="20525" xr:uid="{00000000-0005-0000-0000-000030500000}"/>
    <cellStyle name="Normal 6 2 7 5 4" xfId="12115" xr:uid="{00000000-0005-0000-0000-0000562F0000}"/>
    <cellStyle name="Normal 6 2 7 5 4 3" xfId="27213" xr:uid="{00000000-0005-0000-0000-0000506A0000}"/>
    <cellStyle name="Normal 6 2 7 5 5" xfId="7094" xr:uid="{00000000-0005-0000-0000-0000B91B0000}"/>
    <cellStyle name="Normal 6 2 7 5 5 3" xfId="22196" xr:uid="{00000000-0005-0000-0000-0000B7560000}"/>
    <cellStyle name="Normal 6 2 7 5 7" xfId="17183" xr:uid="{00000000-0005-0000-0000-000022430000}"/>
    <cellStyle name="Normal 6 2 7 6" xfId="2876" xr:uid="{00000000-0005-0000-0000-00003F0B0000}"/>
    <cellStyle name="Normal 6 2 7 6 2" xfId="12950" xr:uid="{00000000-0005-0000-0000-000099320000}"/>
    <cellStyle name="Normal 6 2 7 6 2 3" xfId="28048" xr:uid="{00000000-0005-0000-0000-0000936D0000}"/>
    <cellStyle name="Normal 6 2 7 6 3" xfId="7930" xr:uid="{00000000-0005-0000-0000-0000FD1E0000}"/>
    <cellStyle name="Normal 6 2 7 6 3 3" xfId="23031" xr:uid="{00000000-0005-0000-0000-0000FA590000}"/>
    <cellStyle name="Normal 6 2 7 6 5" xfId="18018" xr:uid="{00000000-0005-0000-0000-000065460000}"/>
    <cellStyle name="Normal 6 2 7 7" xfId="4569" xr:uid="{00000000-0005-0000-0000-0000DC110000}"/>
    <cellStyle name="Normal 6 2 7 7 2" xfId="14621" xr:uid="{00000000-0005-0000-0000-000020390000}"/>
    <cellStyle name="Normal 6 2 7 7 2 3" xfId="29719" xr:uid="{00000000-0005-0000-0000-00001A740000}"/>
    <cellStyle name="Normal 6 2 7 7 3" xfId="9601" xr:uid="{00000000-0005-0000-0000-000084250000}"/>
    <cellStyle name="Normal 6 2 7 7 3 3" xfId="24702" xr:uid="{00000000-0005-0000-0000-000081600000}"/>
    <cellStyle name="Normal 6 2 7 7 5" xfId="19689" xr:uid="{00000000-0005-0000-0000-0000EC4C0000}"/>
    <cellStyle name="Normal 6 2 7 8" xfId="11279" xr:uid="{00000000-0005-0000-0000-0000122C0000}"/>
    <cellStyle name="Normal 6 2 7 8 3" xfId="26377" xr:uid="{00000000-0005-0000-0000-00000C670000}"/>
    <cellStyle name="Normal 6 2 7 9" xfId="6258" xr:uid="{00000000-0005-0000-0000-000075180000}"/>
    <cellStyle name="Normal 6 2 7 9 3" xfId="21360" xr:uid="{00000000-0005-0000-0000-000073530000}"/>
    <cellStyle name="Normal 6 2 8" xfId="1222" xr:uid="{00000000-0005-0000-0000-0000C9040000}"/>
    <cellStyle name="Normal 6 2 8 10" xfId="16399" xr:uid="{00000000-0005-0000-0000-000012400000}"/>
    <cellStyle name="Normal 6 2 8 2" xfId="1441" xr:uid="{00000000-0005-0000-0000-0000A4050000}"/>
    <cellStyle name="Normal 6 2 8 2 2" xfId="1862" xr:uid="{00000000-0005-0000-0000-000049070000}"/>
    <cellStyle name="Normal 6 2 8 2 2 2" xfId="2701" xr:uid="{00000000-0005-0000-0000-0000900A0000}"/>
    <cellStyle name="Normal 6 2 8 2 2 2 2" xfId="4391" xr:uid="{00000000-0005-0000-0000-00002A110000}"/>
    <cellStyle name="Normal 6 2 8 2 2 2 2 2" xfId="14464" xr:uid="{00000000-0005-0000-0000-000083380000}"/>
    <cellStyle name="Normal 6 2 8 2 2 2 2 2 3" xfId="29562" xr:uid="{00000000-0005-0000-0000-00007D730000}"/>
    <cellStyle name="Normal 6 2 8 2 2 2 2 3" xfId="9444" xr:uid="{00000000-0005-0000-0000-0000E7240000}"/>
    <cellStyle name="Normal 6 2 8 2 2 2 2 3 3" xfId="24545" xr:uid="{00000000-0005-0000-0000-0000E45F0000}"/>
    <cellStyle name="Normal 6 2 8 2 2 2 2 5" xfId="19532" xr:uid="{00000000-0005-0000-0000-00004F4C0000}"/>
    <cellStyle name="Normal 6 2 8 2 2 2 3" xfId="6083" xr:uid="{00000000-0005-0000-0000-0000C6170000}"/>
    <cellStyle name="Normal 6 2 8 2 2 2 3 2" xfId="16135" xr:uid="{00000000-0005-0000-0000-00000A3F0000}"/>
    <cellStyle name="Normal 6 2 8 2 2 2 3 2 3" xfId="31233" xr:uid="{00000000-0005-0000-0000-0000047A0000}"/>
    <cellStyle name="Normal 6 2 8 2 2 2 3 3" xfId="11115" xr:uid="{00000000-0005-0000-0000-00006E2B0000}"/>
    <cellStyle name="Normal 6 2 8 2 2 2 3 3 3" xfId="26216" xr:uid="{00000000-0005-0000-0000-00006B660000}"/>
    <cellStyle name="Normal 6 2 8 2 2 2 3 5" xfId="21203" xr:uid="{00000000-0005-0000-0000-0000D6520000}"/>
    <cellStyle name="Normal 6 2 8 2 2 2 4" xfId="12793" xr:uid="{00000000-0005-0000-0000-0000FC310000}"/>
    <cellStyle name="Normal 6 2 8 2 2 2 4 3" xfId="27891" xr:uid="{00000000-0005-0000-0000-0000F66C0000}"/>
    <cellStyle name="Normal 6 2 8 2 2 2 5" xfId="7772" xr:uid="{00000000-0005-0000-0000-00005F1E0000}"/>
    <cellStyle name="Normal 6 2 8 2 2 2 5 3" xfId="22874" xr:uid="{00000000-0005-0000-0000-00005D590000}"/>
    <cellStyle name="Normal 6 2 8 2 2 2 7" xfId="17861" xr:uid="{00000000-0005-0000-0000-0000C8450000}"/>
    <cellStyle name="Normal 6 2 8 2 2 3" xfId="3554" xr:uid="{00000000-0005-0000-0000-0000E50D0000}"/>
    <cellStyle name="Normal 6 2 8 2 2 3 2" xfId="13628" xr:uid="{00000000-0005-0000-0000-00003F350000}"/>
    <cellStyle name="Normal 6 2 8 2 2 3 2 3" xfId="28726" xr:uid="{00000000-0005-0000-0000-000039700000}"/>
    <cellStyle name="Normal 6 2 8 2 2 3 3" xfId="8608" xr:uid="{00000000-0005-0000-0000-0000A3210000}"/>
    <cellStyle name="Normal 6 2 8 2 2 3 3 3" xfId="23709" xr:uid="{00000000-0005-0000-0000-0000A05C0000}"/>
    <cellStyle name="Normal 6 2 8 2 2 3 5" xfId="18696" xr:uid="{00000000-0005-0000-0000-00000B490000}"/>
    <cellStyle name="Normal 6 2 8 2 2 4" xfId="5247" xr:uid="{00000000-0005-0000-0000-000082140000}"/>
    <cellStyle name="Normal 6 2 8 2 2 4 2" xfId="15299" xr:uid="{00000000-0005-0000-0000-0000C63B0000}"/>
    <cellStyle name="Normal 6 2 8 2 2 4 2 3" xfId="30397" xr:uid="{00000000-0005-0000-0000-0000C0760000}"/>
    <cellStyle name="Normal 6 2 8 2 2 4 3" xfId="10279" xr:uid="{00000000-0005-0000-0000-00002A280000}"/>
    <cellStyle name="Normal 6 2 8 2 2 4 3 3" xfId="25380" xr:uid="{00000000-0005-0000-0000-000027630000}"/>
    <cellStyle name="Normal 6 2 8 2 2 4 5" xfId="20367" xr:uid="{00000000-0005-0000-0000-0000924F0000}"/>
    <cellStyle name="Normal 6 2 8 2 2 5" xfId="11957" xr:uid="{00000000-0005-0000-0000-0000B82E0000}"/>
    <cellStyle name="Normal 6 2 8 2 2 5 3" xfId="27055" xr:uid="{00000000-0005-0000-0000-0000B2690000}"/>
    <cellStyle name="Normal 6 2 8 2 2 6" xfId="6936" xr:uid="{00000000-0005-0000-0000-00001B1B0000}"/>
    <cellStyle name="Normal 6 2 8 2 2 6 3" xfId="22038" xr:uid="{00000000-0005-0000-0000-000019560000}"/>
    <cellStyle name="Normal 6 2 8 2 2 8" xfId="17025" xr:uid="{00000000-0005-0000-0000-000084420000}"/>
    <cellStyle name="Normal 6 2 8 2 3" xfId="2283" xr:uid="{00000000-0005-0000-0000-0000EE080000}"/>
    <cellStyle name="Normal 6 2 8 2 3 2" xfId="3973" xr:uid="{00000000-0005-0000-0000-0000880F0000}"/>
    <cellStyle name="Normal 6 2 8 2 3 2 2" xfId="14046" xr:uid="{00000000-0005-0000-0000-0000E1360000}"/>
    <cellStyle name="Normal 6 2 8 2 3 2 2 3" xfId="29144" xr:uid="{00000000-0005-0000-0000-0000DB710000}"/>
    <cellStyle name="Normal 6 2 8 2 3 2 3" xfId="9026" xr:uid="{00000000-0005-0000-0000-000045230000}"/>
    <cellStyle name="Normal 6 2 8 2 3 2 3 3" xfId="24127" xr:uid="{00000000-0005-0000-0000-0000425E0000}"/>
    <cellStyle name="Normal 6 2 8 2 3 2 5" xfId="19114" xr:uid="{00000000-0005-0000-0000-0000AD4A0000}"/>
    <cellStyle name="Normal 6 2 8 2 3 3" xfId="5665" xr:uid="{00000000-0005-0000-0000-000024160000}"/>
    <cellStyle name="Normal 6 2 8 2 3 3 2" xfId="15717" xr:uid="{00000000-0005-0000-0000-0000683D0000}"/>
    <cellStyle name="Normal 6 2 8 2 3 3 2 3" xfId="30815" xr:uid="{00000000-0005-0000-0000-000062780000}"/>
    <cellStyle name="Normal 6 2 8 2 3 3 3" xfId="10697" xr:uid="{00000000-0005-0000-0000-0000CC290000}"/>
    <cellStyle name="Normal 6 2 8 2 3 3 3 3" xfId="25798" xr:uid="{00000000-0005-0000-0000-0000C9640000}"/>
    <cellStyle name="Normal 6 2 8 2 3 3 5" xfId="20785" xr:uid="{00000000-0005-0000-0000-000034510000}"/>
    <cellStyle name="Normal 6 2 8 2 3 4" xfId="12375" xr:uid="{00000000-0005-0000-0000-00005A300000}"/>
    <cellStyle name="Normal 6 2 8 2 3 4 3" xfId="27473" xr:uid="{00000000-0005-0000-0000-0000546B0000}"/>
    <cellStyle name="Normal 6 2 8 2 3 5" xfId="7354" xr:uid="{00000000-0005-0000-0000-0000BD1C0000}"/>
    <cellStyle name="Normal 6 2 8 2 3 5 3" xfId="22456" xr:uid="{00000000-0005-0000-0000-0000BB570000}"/>
    <cellStyle name="Normal 6 2 8 2 3 7" xfId="17443" xr:uid="{00000000-0005-0000-0000-000026440000}"/>
    <cellStyle name="Normal 6 2 8 2 4" xfId="3136" xr:uid="{00000000-0005-0000-0000-0000430C0000}"/>
    <cellStyle name="Normal 6 2 8 2 4 2" xfId="13210" xr:uid="{00000000-0005-0000-0000-00009D330000}"/>
    <cellStyle name="Normal 6 2 8 2 4 2 3" xfId="28308" xr:uid="{00000000-0005-0000-0000-0000976E0000}"/>
    <cellStyle name="Normal 6 2 8 2 4 3" xfId="8190" xr:uid="{00000000-0005-0000-0000-000001200000}"/>
    <cellStyle name="Normal 6 2 8 2 4 3 3" xfId="23291" xr:uid="{00000000-0005-0000-0000-0000FE5A0000}"/>
    <cellStyle name="Normal 6 2 8 2 4 5" xfId="18278" xr:uid="{00000000-0005-0000-0000-000069470000}"/>
    <cellStyle name="Normal 6 2 8 2 5" xfId="4829" xr:uid="{00000000-0005-0000-0000-0000E0120000}"/>
    <cellStyle name="Normal 6 2 8 2 5 2" xfId="14881" xr:uid="{00000000-0005-0000-0000-0000243A0000}"/>
    <cellStyle name="Normal 6 2 8 2 5 2 3" xfId="29979" xr:uid="{00000000-0005-0000-0000-00001E750000}"/>
    <cellStyle name="Normal 6 2 8 2 5 3" xfId="9861" xr:uid="{00000000-0005-0000-0000-000088260000}"/>
    <cellStyle name="Normal 6 2 8 2 5 3 3" xfId="24962" xr:uid="{00000000-0005-0000-0000-000085610000}"/>
    <cellStyle name="Normal 6 2 8 2 5 5" xfId="19949" xr:uid="{00000000-0005-0000-0000-0000F04D0000}"/>
    <cellStyle name="Normal 6 2 8 2 6" xfId="11539" xr:uid="{00000000-0005-0000-0000-0000162D0000}"/>
    <cellStyle name="Normal 6 2 8 2 6 3" xfId="26637" xr:uid="{00000000-0005-0000-0000-000010680000}"/>
    <cellStyle name="Normal 6 2 8 2 7" xfId="6518" xr:uid="{00000000-0005-0000-0000-000079190000}"/>
    <cellStyle name="Normal 6 2 8 2 7 3" xfId="21620" xr:uid="{00000000-0005-0000-0000-000077540000}"/>
    <cellStyle name="Normal 6 2 8 2 9" xfId="16607" xr:uid="{00000000-0005-0000-0000-0000E2400000}"/>
    <cellStyle name="Normal 6 2 8 3" xfId="1654" xr:uid="{00000000-0005-0000-0000-000079060000}"/>
    <cellStyle name="Normal 6 2 8 3 2" xfId="2493" xr:uid="{00000000-0005-0000-0000-0000C0090000}"/>
    <cellStyle name="Normal 6 2 8 3 2 2" xfId="4183" xr:uid="{00000000-0005-0000-0000-00005A100000}"/>
    <cellStyle name="Normal 6 2 8 3 2 2 2" xfId="14256" xr:uid="{00000000-0005-0000-0000-0000B3370000}"/>
    <cellStyle name="Normal 6 2 8 3 2 2 2 3" xfId="29354" xr:uid="{00000000-0005-0000-0000-0000AD720000}"/>
    <cellStyle name="Normal 6 2 8 3 2 2 3" xfId="9236" xr:uid="{00000000-0005-0000-0000-000017240000}"/>
    <cellStyle name="Normal 6 2 8 3 2 2 3 3" xfId="24337" xr:uid="{00000000-0005-0000-0000-0000145F0000}"/>
    <cellStyle name="Normal 6 2 8 3 2 2 5" xfId="19324" xr:uid="{00000000-0005-0000-0000-00007F4B0000}"/>
    <cellStyle name="Normal 6 2 8 3 2 3" xfId="5875" xr:uid="{00000000-0005-0000-0000-0000F6160000}"/>
    <cellStyle name="Normal 6 2 8 3 2 3 2" xfId="15927" xr:uid="{00000000-0005-0000-0000-00003A3E0000}"/>
    <cellStyle name="Normal 6 2 8 3 2 3 2 3" xfId="31025" xr:uid="{00000000-0005-0000-0000-000034790000}"/>
    <cellStyle name="Normal 6 2 8 3 2 3 3" xfId="10907" xr:uid="{00000000-0005-0000-0000-00009E2A0000}"/>
    <cellStyle name="Normal 6 2 8 3 2 3 3 3" xfId="26008" xr:uid="{00000000-0005-0000-0000-00009B650000}"/>
    <cellStyle name="Normal 6 2 8 3 2 3 5" xfId="20995" xr:uid="{00000000-0005-0000-0000-000006520000}"/>
    <cellStyle name="Normal 6 2 8 3 2 4" xfId="12585" xr:uid="{00000000-0005-0000-0000-00002C310000}"/>
    <cellStyle name="Normal 6 2 8 3 2 4 3" xfId="27683" xr:uid="{00000000-0005-0000-0000-0000266C0000}"/>
    <cellStyle name="Normal 6 2 8 3 2 5" xfId="7564" xr:uid="{00000000-0005-0000-0000-00008F1D0000}"/>
    <cellStyle name="Normal 6 2 8 3 2 5 3" xfId="22666" xr:uid="{00000000-0005-0000-0000-00008D580000}"/>
    <cellStyle name="Normal 6 2 8 3 2 7" xfId="17653" xr:uid="{00000000-0005-0000-0000-0000F8440000}"/>
    <cellStyle name="Normal 6 2 8 3 3" xfId="3346" xr:uid="{00000000-0005-0000-0000-0000150D0000}"/>
    <cellStyle name="Normal 6 2 8 3 3 2" xfId="13420" xr:uid="{00000000-0005-0000-0000-00006F340000}"/>
    <cellStyle name="Normal 6 2 8 3 3 2 3" xfId="28518" xr:uid="{00000000-0005-0000-0000-0000696F0000}"/>
    <cellStyle name="Normal 6 2 8 3 3 3" xfId="8400" xr:uid="{00000000-0005-0000-0000-0000D3200000}"/>
    <cellStyle name="Normal 6 2 8 3 3 3 3" xfId="23501" xr:uid="{00000000-0005-0000-0000-0000D05B0000}"/>
    <cellStyle name="Normal 6 2 8 3 3 5" xfId="18488" xr:uid="{00000000-0005-0000-0000-00003B480000}"/>
    <cellStyle name="Normal 6 2 8 3 4" xfId="5039" xr:uid="{00000000-0005-0000-0000-0000B2130000}"/>
    <cellStyle name="Normal 6 2 8 3 4 2" xfId="15091" xr:uid="{00000000-0005-0000-0000-0000F63A0000}"/>
    <cellStyle name="Normal 6 2 8 3 4 2 3" xfId="30189" xr:uid="{00000000-0005-0000-0000-0000F0750000}"/>
    <cellStyle name="Normal 6 2 8 3 4 3" xfId="10071" xr:uid="{00000000-0005-0000-0000-00005A270000}"/>
    <cellStyle name="Normal 6 2 8 3 4 3 3" xfId="25172" xr:uid="{00000000-0005-0000-0000-000057620000}"/>
    <cellStyle name="Normal 6 2 8 3 4 5" xfId="20159" xr:uid="{00000000-0005-0000-0000-0000C24E0000}"/>
    <cellStyle name="Normal 6 2 8 3 5" xfId="11749" xr:uid="{00000000-0005-0000-0000-0000E82D0000}"/>
    <cellStyle name="Normal 6 2 8 3 5 3" xfId="26847" xr:uid="{00000000-0005-0000-0000-0000E2680000}"/>
    <cellStyle name="Normal 6 2 8 3 6" xfId="6728" xr:uid="{00000000-0005-0000-0000-00004B1A0000}"/>
    <cellStyle name="Normal 6 2 8 3 6 3" xfId="21830" xr:uid="{00000000-0005-0000-0000-000049550000}"/>
    <cellStyle name="Normal 6 2 8 3 8" xfId="16817" xr:uid="{00000000-0005-0000-0000-0000B4410000}"/>
    <cellStyle name="Normal 6 2 8 4" xfId="2075" xr:uid="{00000000-0005-0000-0000-00001E080000}"/>
    <cellStyle name="Normal 6 2 8 4 2" xfId="3765" xr:uid="{00000000-0005-0000-0000-0000B80E0000}"/>
    <cellStyle name="Normal 6 2 8 4 2 2" xfId="13838" xr:uid="{00000000-0005-0000-0000-000011360000}"/>
    <cellStyle name="Normal 6 2 8 4 2 2 3" xfId="28936" xr:uid="{00000000-0005-0000-0000-00000B710000}"/>
    <cellStyle name="Normal 6 2 8 4 2 3" xfId="8818" xr:uid="{00000000-0005-0000-0000-000075220000}"/>
    <cellStyle name="Normal 6 2 8 4 2 3 3" xfId="23919" xr:uid="{00000000-0005-0000-0000-0000725D0000}"/>
    <cellStyle name="Normal 6 2 8 4 2 5" xfId="18906" xr:uid="{00000000-0005-0000-0000-0000DD490000}"/>
    <cellStyle name="Normal 6 2 8 4 3" xfId="5457" xr:uid="{00000000-0005-0000-0000-000054150000}"/>
    <cellStyle name="Normal 6 2 8 4 3 2" xfId="15509" xr:uid="{00000000-0005-0000-0000-0000983C0000}"/>
    <cellStyle name="Normal 6 2 8 4 3 2 3" xfId="30607" xr:uid="{00000000-0005-0000-0000-000092770000}"/>
    <cellStyle name="Normal 6 2 8 4 3 3" xfId="10489" xr:uid="{00000000-0005-0000-0000-0000FC280000}"/>
    <cellStyle name="Normal 6 2 8 4 3 3 3" xfId="25590" xr:uid="{00000000-0005-0000-0000-0000F9630000}"/>
    <cellStyle name="Normal 6 2 8 4 3 5" xfId="20577" xr:uid="{00000000-0005-0000-0000-000064500000}"/>
    <cellStyle name="Normal 6 2 8 4 4" xfId="12167" xr:uid="{00000000-0005-0000-0000-00008A2F0000}"/>
    <cellStyle name="Normal 6 2 8 4 4 3" xfId="27265" xr:uid="{00000000-0005-0000-0000-0000846A0000}"/>
    <cellStyle name="Normal 6 2 8 4 5" xfId="7146" xr:uid="{00000000-0005-0000-0000-0000ED1B0000}"/>
    <cellStyle name="Normal 6 2 8 4 5 3" xfId="22248" xr:uid="{00000000-0005-0000-0000-0000EB560000}"/>
    <cellStyle name="Normal 6 2 8 4 7" xfId="17235" xr:uid="{00000000-0005-0000-0000-000056430000}"/>
    <cellStyle name="Normal 6 2 8 5" xfId="2928" xr:uid="{00000000-0005-0000-0000-0000730B0000}"/>
    <cellStyle name="Normal 6 2 8 5 2" xfId="13002" xr:uid="{00000000-0005-0000-0000-0000CD320000}"/>
    <cellStyle name="Normal 6 2 8 5 2 3" xfId="28100" xr:uid="{00000000-0005-0000-0000-0000C76D0000}"/>
    <cellStyle name="Normal 6 2 8 5 3" xfId="7982" xr:uid="{00000000-0005-0000-0000-0000311F0000}"/>
    <cellStyle name="Normal 6 2 8 5 3 3" xfId="23083" xr:uid="{00000000-0005-0000-0000-00002E5A0000}"/>
    <cellStyle name="Normal 6 2 8 5 5" xfId="18070" xr:uid="{00000000-0005-0000-0000-000099460000}"/>
    <cellStyle name="Normal 6 2 8 6" xfId="4621" xr:uid="{00000000-0005-0000-0000-000010120000}"/>
    <cellStyle name="Normal 6 2 8 6 2" xfId="14673" xr:uid="{00000000-0005-0000-0000-000054390000}"/>
    <cellStyle name="Normal 6 2 8 6 2 3" xfId="29771" xr:uid="{00000000-0005-0000-0000-00004E740000}"/>
    <cellStyle name="Normal 6 2 8 6 3" xfId="9653" xr:uid="{00000000-0005-0000-0000-0000B8250000}"/>
    <cellStyle name="Normal 6 2 8 6 3 3" xfId="24754" xr:uid="{00000000-0005-0000-0000-0000B5600000}"/>
    <cellStyle name="Normal 6 2 8 6 5" xfId="19741" xr:uid="{00000000-0005-0000-0000-0000204D0000}"/>
    <cellStyle name="Normal 6 2 8 7" xfId="11331" xr:uid="{00000000-0005-0000-0000-0000462C0000}"/>
    <cellStyle name="Normal 6 2 8 7 3" xfId="26429" xr:uid="{00000000-0005-0000-0000-000040670000}"/>
    <cellStyle name="Normal 6 2 8 8" xfId="6310" xr:uid="{00000000-0005-0000-0000-0000A9180000}"/>
    <cellStyle name="Normal 6 2 8 8 3" xfId="21412" xr:uid="{00000000-0005-0000-0000-0000A7530000}"/>
    <cellStyle name="Normal 6 2 9" xfId="1335" xr:uid="{00000000-0005-0000-0000-00003A050000}"/>
    <cellStyle name="Normal 6 2 9 2" xfId="1758" xr:uid="{00000000-0005-0000-0000-0000E1060000}"/>
    <cellStyle name="Normal 6 2 9 2 2" xfId="2597" xr:uid="{00000000-0005-0000-0000-0000280A0000}"/>
    <cellStyle name="Normal 6 2 9 2 2 2" xfId="4287" xr:uid="{00000000-0005-0000-0000-0000C2100000}"/>
    <cellStyle name="Normal 6 2 9 2 2 2 2" xfId="14360" xr:uid="{00000000-0005-0000-0000-00001B380000}"/>
    <cellStyle name="Normal 6 2 9 2 2 2 2 3" xfId="29458" xr:uid="{00000000-0005-0000-0000-000015730000}"/>
    <cellStyle name="Normal 6 2 9 2 2 2 3" xfId="9340" xr:uid="{00000000-0005-0000-0000-00007F240000}"/>
    <cellStyle name="Normal 6 2 9 2 2 2 3 3" xfId="24441" xr:uid="{00000000-0005-0000-0000-00007C5F0000}"/>
    <cellStyle name="Normal 6 2 9 2 2 2 5" xfId="19428" xr:uid="{00000000-0005-0000-0000-0000E74B0000}"/>
    <cellStyle name="Normal 6 2 9 2 2 3" xfId="5979" xr:uid="{00000000-0005-0000-0000-00005E170000}"/>
    <cellStyle name="Normal 6 2 9 2 2 3 2" xfId="16031" xr:uid="{00000000-0005-0000-0000-0000A23E0000}"/>
    <cellStyle name="Normal 6 2 9 2 2 3 2 3" xfId="31129" xr:uid="{00000000-0005-0000-0000-00009C790000}"/>
    <cellStyle name="Normal 6 2 9 2 2 3 3" xfId="11011" xr:uid="{00000000-0005-0000-0000-0000062B0000}"/>
    <cellStyle name="Normal 6 2 9 2 2 3 3 3" xfId="26112" xr:uid="{00000000-0005-0000-0000-000003660000}"/>
    <cellStyle name="Normal 6 2 9 2 2 3 5" xfId="21099" xr:uid="{00000000-0005-0000-0000-00006E520000}"/>
    <cellStyle name="Normal 6 2 9 2 2 4" xfId="12689" xr:uid="{00000000-0005-0000-0000-000094310000}"/>
    <cellStyle name="Normal 6 2 9 2 2 4 3" xfId="27787" xr:uid="{00000000-0005-0000-0000-00008E6C0000}"/>
    <cellStyle name="Normal 6 2 9 2 2 5" xfId="7668" xr:uid="{00000000-0005-0000-0000-0000F71D0000}"/>
    <cellStyle name="Normal 6 2 9 2 2 5 3" xfId="22770" xr:uid="{00000000-0005-0000-0000-0000F5580000}"/>
    <cellStyle name="Normal 6 2 9 2 2 7" xfId="17757" xr:uid="{00000000-0005-0000-0000-000060450000}"/>
    <cellStyle name="Normal 6 2 9 2 3" xfId="3450" xr:uid="{00000000-0005-0000-0000-00007D0D0000}"/>
    <cellStyle name="Normal 6 2 9 2 3 2" xfId="13524" xr:uid="{00000000-0005-0000-0000-0000D7340000}"/>
    <cellStyle name="Normal 6 2 9 2 3 2 3" xfId="28622" xr:uid="{00000000-0005-0000-0000-0000D16F0000}"/>
    <cellStyle name="Normal 6 2 9 2 3 3" xfId="8504" xr:uid="{00000000-0005-0000-0000-00003B210000}"/>
    <cellStyle name="Normal 6 2 9 2 3 3 3" xfId="23605" xr:uid="{00000000-0005-0000-0000-0000385C0000}"/>
    <cellStyle name="Normal 6 2 9 2 3 5" xfId="18592" xr:uid="{00000000-0005-0000-0000-0000A3480000}"/>
    <cellStyle name="Normal 6 2 9 2 4" xfId="5143" xr:uid="{00000000-0005-0000-0000-00001A140000}"/>
    <cellStyle name="Normal 6 2 9 2 4 2" xfId="15195" xr:uid="{00000000-0005-0000-0000-00005E3B0000}"/>
    <cellStyle name="Normal 6 2 9 2 4 2 3" xfId="30293" xr:uid="{00000000-0005-0000-0000-000058760000}"/>
    <cellStyle name="Normal 6 2 9 2 4 3" xfId="10175" xr:uid="{00000000-0005-0000-0000-0000C2270000}"/>
    <cellStyle name="Normal 6 2 9 2 4 3 3" xfId="25276" xr:uid="{00000000-0005-0000-0000-0000BF620000}"/>
    <cellStyle name="Normal 6 2 9 2 4 5" xfId="20263" xr:uid="{00000000-0005-0000-0000-00002A4F0000}"/>
    <cellStyle name="Normal 6 2 9 2 5" xfId="11853" xr:uid="{00000000-0005-0000-0000-0000502E0000}"/>
    <cellStyle name="Normal 6 2 9 2 5 3" xfId="26951" xr:uid="{00000000-0005-0000-0000-00004A690000}"/>
    <cellStyle name="Normal 6 2 9 2 6" xfId="6832" xr:uid="{00000000-0005-0000-0000-0000B31A0000}"/>
    <cellStyle name="Normal 6 2 9 2 6 3" xfId="21934" xr:uid="{00000000-0005-0000-0000-0000B1550000}"/>
    <cellStyle name="Normal 6 2 9 2 8" xfId="16921" xr:uid="{00000000-0005-0000-0000-00001C420000}"/>
    <cellStyle name="Normal 6 2 9 3" xfId="2179" xr:uid="{00000000-0005-0000-0000-000086080000}"/>
    <cellStyle name="Normal 6 2 9 3 2" xfId="3869" xr:uid="{00000000-0005-0000-0000-0000200F0000}"/>
    <cellStyle name="Normal 6 2 9 3 2 2" xfId="13942" xr:uid="{00000000-0005-0000-0000-000079360000}"/>
    <cellStyle name="Normal 6 2 9 3 2 2 3" xfId="29040" xr:uid="{00000000-0005-0000-0000-000073710000}"/>
    <cellStyle name="Normal 6 2 9 3 2 3" xfId="8922" xr:uid="{00000000-0005-0000-0000-0000DD220000}"/>
    <cellStyle name="Normal 6 2 9 3 2 3 3" xfId="24023" xr:uid="{00000000-0005-0000-0000-0000DA5D0000}"/>
    <cellStyle name="Normal 6 2 9 3 2 5" xfId="19010" xr:uid="{00000000-0005-0000-0000-0000454A0000}"/>
    <cellStyle name="Normal 6 2 9 3 3" xfId="5561" xr:uid="{00000000-0005-0000-0000-0000BC150000}"/>
    <cellStyle name="Normal 6 2 9 3 3 2" xfId="15613" xr:uid="{00000000-0005-0000-0000-0000003D0000}"/>
    <cellStyle name="Normal 6 2 9 3 3 2 3" xfId="30711" xr:uid="{00000000-0005-0000-0000-0000FA770000}"/>
    <cellStyle name="Normal 6 2 9 3 3 3" xfId="10593" xr:uid="{00000000-0005-0000-0000-000064290000}"/>
    <cellStyle name="Normal 6 2 9 3 3 3 3" xfId="25694" xr:uid="{00000000-0005-0000-0000-000061640000}"/>
    <cellStyle name="Normal 6 2 9 3 3 5" xfId="20681" xr:uid="{00000000-0005-0000-0000-0000CC500000}"/>
    <cellStyle name="Normal 6 2 9 3 4" xfId="12271" xr:uid="{00000000-0005-0000-0000-0000F22F0000}"/>
    <cellStyle name="Normal 6 2 9 3 4 3" xfId="27369" xr:uid="{00000000-0005-0000-0000-0000EC6A0000}"/>
    <cellStyle name="Normal 6 2 9 3 5" xfId="7250" xr:uid="{00000000-0005-0000-0000-0000551C0000}"/>
    <cellStyle name="Normal 6 2 9 3 5 3" xfId="22352" xr:uid="{00000000-0005-0000-0000-000053570000}"/>
    <cellStyle name="Normal 6 2 9 3 7" xfId="17339" xr:uid="{00000000-0005-0000-0000-0000BE430000}"/>
    <cellStyle name="Normal 6 2 9 4" xfId="3032" xr:uid="{00000000-0005-0000-0000-0000DB0B0000}"/>
    <cellStyle name="Normal 6 2 9 4 2" xfId="13106" xr:uid="{00000000-0005-0000-0000-000035330000}"/>
    <cellStyle name="Normal 6 2 9 4 2 3" xfId="28204" xr:uid="{00000000-0005-0000-0000-00002F6E0000}"/>
    <cellStyle name="Normal 6 2 9 4 3" xfId="8086" xr:uid="{00000000-0005-0000-0000-0000991F0000}"/>
    <cellStyle name="Normal 6 2 9 4 3 3" xfId="23187" xr:uid="{00000000-0005-0000-0000-0000965A0000}"/>
    <cellStyle name="Normal 6 2 9 4 5" xfId="18174" xr:uid="{00000000-0005-0000-0000-000001470000}"/>
    <cellStyle name="Normal 6 2 9 5" xfId="4725" xr:uid="{00000000-0005-0000-0000-000078120000}"/>
    <cellStyle name="Normal 6 2 9 5 2" xfId="14777" xr:uid="{00000000-0005-0000-0000-0000BC390000}"/>
    <cellStyle name="Normal 6 2 9 5 2 3" xfId="29875" xr:uid="{00000000-0005-0000-0000-0000B6740000}"/>
    <cellStyle name="Normal 6 2 9 5 3" xfId="9757" xr:uid="{00000000-0005-0000-0000-000020260000}"/>
    <cellStyle name="Normal 6 2 9 5 3 3" xfId="24858" xr:uid="{00000000-0005-0000-0000-00001D610000}"/>
    <cellStyle name="Normal 6 2 9 5 5" xfId="19845" xr:uid="{00000000-0005-0000-0000-0000884D0000}"/>
    <cellStyle name="Normal 6 2 9 6" xfId="11435" xr:uid="{00000000-0005-0000-0000-0000AE2C0000}"/>
    <cellStyle name="Normal 6 2 9 6 3" xfId="26533" xr:uid="{00000000-0005-0000-0000-0000A8670000}"/>
    <cellStyle name="Normal 6 2 9 7" xfId="6414" xr:uid="{00000000-0005-0000-0000-000011190000}"/>
    <cellStyle name="Normal 6 2 9 7 3" xfId="21516" xr:uid="{00000000-0005-0000-0000-00000F540000}"/>
    <cellStyle name="Normal 6 2 9 9" xfId="16503" xr:uid="{00000000-0005-0000-0000-00007A400000}"/>
    <cellStyle name="Normal 6 3" xfId="886" xr:uid="{00000000-0005-0000-0000-000078030000}"/>
    <cellStyle name="Normal 6 3 10" xfId="6236" xr:uid="{00000000-0005-0000-0000-00005F180000}"/>
    <cellStyle name="Normal 6 3 10 3" xfId="21340" xr:uid="{00000000-0005-0000-0000-00005F530000}"/>
    <cellStyle name="Normal 6 3 12" xfId="16325" xr:uid="{00000000-0005-0000-0000-0000C83F0000}"/>
    <cellStyle name="Normal 6 3 2" xfId="1200" xr:uid="{00000000-0005-0000-0000-0000B3040000}"/>
    <cellStyle name="Normal 6 3 2 11" xfId="16379" xr:uid="{00000000-0005-0000-0000-0000FE3F0000}"/>
    <cellStyle name="Normal 6 3 2 2" xfId="1308" xr:uid="{00000000-0005-0000-0000-00001F050000}"/>
    <cellStyle name="Normal 6 3 2 2 10" xfId="16483" xr:uid="{00000000-0005-0000-0000-000066400000}"/>
    <cellStyle name="Normal 6 3 2 2 2" xfId="1525" xr:uid="{00000000-0005-0000-0000-0000F8050000}"/>
    <cellStyle name="Normal 6 3 2 2 2 2" xfId="1946" xr:uid="{00000000-0005-0000-0000-00009D070000}"/>
    <cellStyle name="Normal 6 3 2 2 2 2 2" xfId="2785" xr:uid="{00000000-0005-0000-0000-0000E40A0000}"/>
    <cellStyle name="Normal 6 3 2 2 2 2 2 2" xfId="4475" xr:uid="{00000000-0005-0000-0000-00007E110000}"/>
    <cellStyle name="Normal 6 3 2 2 2 2 2 2 2" xfId="14548" xr:uid="{00000000-0005-0000-0000-0000D7380000}"/>
    <cellStyle name="Normal 6 3 2 2 2 2 2 2 2 3" xfId="29646" xr:uid="{00000000-0005-0000-0000-0000D1730000}"/>
    <cellStyle name="Normal 6 3 2 2 2 2 2 2 3" xfId="9528" xr:uid="{00000000-0005-0000-0000-00003B250000}"/>
    <cellStyle name="Normal 6 3 2 2 2 2 2 2 3 3" xfId="24629" xr:uid="{00000000-0005-0000-0000-000038600000}"/>
    <cellStyle name="Normal 6 3 2 2 2 2 2 2 5" xfId="19616" xr:uid="{00000000-0005-0000-0000-0000A34C0000}"/>
    <cellStyle name="Normal 6 3 2 2 2 2 2 3" xfId="6167" xr:uid="{00000000-0005-0000-0000-00001A180000}"/>
    <cellStyle name="Normal 6 3 2 2 2 2 2 3 2" xfId="16219" xr:uid="{00000000-0005-0000-0000-00005E3F0000}"/>
    <cellStyle name="Normal 6 3 2 2 2 2 2 3 3" xfId="11199" xr:uid="{00000000-0005-0000-0000-0000C22B0000}"/>
    <cellStyle name="Normal 6 3 2 2 2 2 2 3 3 3" xfId="26300" xr:uid="{00000000-0005-0000-0000-0000BF660000}"/>
    <cellStyle name="Normal 6 3 2 2 2 2 2 3 5" xfId="21287" xr:uid="{00000000-0005-0000-0000-00002A530000}"/>
    <cellStyle name="Normal 6 3 2 2 2 2 2 4" xfId="12877" xr:uid="{00000000-0005-0000-0000-000050320000}"/>
    <cellStyle name="Normal 6 3 2 2 2 2 2 4 3" xfId="27975" xr:uid="{00000000-0005-0000-0000-00004A6D0000}"/>
    <cellStyle name="Normal 6 3 2 2 2 2 2 5" xfId="7856" xr:uid="{00000000-0005-0000-0000-0000B31E0000}"/>
    <cellStyle name="Normal 6 3 2 2 2 2 2 5 3" xfId="22958" xr:uid="{00000000-0005-0000-0000-0000B1590000}"/>
    <cellStyle name="Normal 6 3 2 2 2 2 2 7" xfId="17945" xr:uid="{00000000-0005-0000-0000-00001C460000}"/>
    <cellStyle name="Normal 6 3 2 2 2 2 3" xfId="3638" xr:uid="{00000000-0005-0000-0000-0000390E0000}"/>
    <cellStyle name="Normal 6 3 2 2 2 2 3 2" xfId="13712" xr:uid="{00000000-0005-0000-0000-000093350000}"/>
    <cellStyle name="Normal 6 3 2 2 2 2 3 2 3" xfId="28810" xr:uid="{00000000-0005-0000-0000-00008D700000}"/>
    <cellStyle name="Normal 6 3 2 2 2 2 3 3" xfId="8692" xr:uid="{00000000-0005-0000-0000-0000F7210000}"/>
    <cellStyle name="Normal 6 3 2 2 2 2 3 3 3" xfId="23793" xr:uid="{00000000-0005-0000-0000-0000F45C0000}"/>
    <cellStyle name="Normal 6 3 2 2 2 2 3 5" xfId="18780" xr:uid="{00000000-0005-0000-0000-00005F490000}"/>
    <cellStyle name="Normal 6 3 2 2 2 2 4" xfId="5331" xr:uid="{00000000-0005-0000-0000-0000D6140000}"/>
    <cellStyle name="Normal 6 3 2 2 2 2 4 2" xfId="15383" xr:uid="{00000000-0005-0000-0000-00001A3C0000}"/>
    <cellStyle name="Normal 6 3 2 2 2 2 4 2 3" xfId="30481" xr:uid="{00000000-0005-0000-0000-000014770000}"/>
    <cellStyle name="Normal 6 3 2 2 2 2 4 3" xfId="10363" xr:uid="{00000000-0005-0000-0000-00007E280000}"/>
    <cellStyle name="Normal 6 3 2 2 2 2 4 3 3" xfId="25464" xr:uid="{00000000-0005-0000-0000-00007B630000}"/>
    <cellStyle name="Normal 6 3 2 2 2 2 4 5" xfId="20451" xr:uid="{00000000-0005-0000-0000-0000E64F0000}"/>
    <cellStyle name="Normal 6 3 2 2 2 2 5" xfId="12041" xr:uid="{00000000-0005-0000-0000-00000C2F0000}"/>
    <cellStyle name="Normal 6 3 2 2 2 2 5 3" xfId="27139" xr:uid="{00000000-0005-0000-0000-0000066A0000}"/>
    <cellStyle name="Normal 6 3 2 2 2 2 6" xfId="7020" xr:uid="{00000000-0005-0000-0000-00006F1B0000}"/>
    <cellStyle name="Normal 6 3 2 2 2 2 6 3" xfId="22122" xr:uid="{00000000-0005-0000-0000-00006D560000}"/>
    <cellStyle name="Normal 6 3 2 2 2 2 8" xfId="17109" xr:uid="{00000000-0005-0000-0000-0000D8420000}"/>
    <cellStyle name="Normal 6 3 2 2 2 3" xfId="2367" xr:uid="{00000000-0005-0000-0000-000042090000}"/>
    <cellStyle name="Normal 6 3 2 2 2 3 2" xfId="4057" xr:uid="{00000000-0005-0000-0000-0000DC0F0000}"/>
    <cellStyle name="Normal 6 3 2 2 2 3 2 2" xfId="14130" xr:uid="{00000000-0005-0000-0000-000035370000}"/>
    <cellStyle name="Normal 6 3 2 2 2 3 2 2 3" xfId="29228" xr:uid="{00000000-0005-0000-0000-00002F720000}"/>
    <cellStyle name="Normal 6 3 2 2 2 3 2 3" xfId="9110" xr:uid="{00000000-0005-0000-0000-000099230000}"/>
    <cellStyle name="Normal 6 3 2 2 2 3 2 3 3" xfId="24211" xr:uid="{00000000-0005-0000-0000-0000965E0000}"/>
    <cellStyle name="Normal 6 3 2 2 2 3 2 5" xfId="19198" xr:uid="{00000000-0005-0000-0000-0000014B0000}"/>
    <cellStyle name="Normal 6 3 2 2 2 3 3" xfId="5749" xr:uid="{00000000-0005-0000-0000-000078160000}"/>
    <cellStyle name="Normal 6 3 2 2 2 3 3 2" xfId="15801" xr:uid="{00000000-0005-0000-0000-0000BC3D0000}"/>
    <cellStyle name="Normal 6 3 2 2 2 3 3 2 3" xfId="30899" xr:uid="{00000000-0005-0000-0000-0000B6780000}"/>
    <cellStyle name="Normal 6 3 2 2 2 3 3 3" xfId="10781" xr:uid="{00000000-0005-0000-0000-0000202A0000}"/>
    <cellStyle name="Normal 6 3 2 2 2 3 3 3 3" xfId="25882" xr:uid="{00000000-0005-0000-0000-00001D650000}"/>
    <cellStyle name="Normal 6 3 2 2 2 3 3 5" xfId="20869" xr:uid="{00000000-0005-0000-0000-000088510000}"/>
    <cellStyle name="Normal 6 3 2 2 2 3 4" xfId="12459" xr:uid="{00000000-0005-0000-0000-0000AE300000}"/>
    <cellStyle name="Normal 6 3 2 2 2 3 4 3" xfId="27557" xr:uid="{00000000-0005-0000-0000-0000A86B0000}"/>
    <cellStyle name="Normal 6 3 2 2 2 3 5" xfId="7438" xr:uid="{00000000-0005-0000-0000-0000111D0000}"/>
    <cellStyle name="Normal 6 3 2 2 2 3 5 3" xfId="22540" xr:uid="{00000000-0005-0000-0000-00000F580000}"/>
    <cellStyle name="Normal 6 3 2 2 2 3 7" xfId="17527" xr:uid="{00000000-0005-0000-0000-00007A440000}"/>
    <cellStyle name="Normal 6 3 2 2 2 4" xfId="3220" xr:uid="{00000000-0005-0000-0000-0000970C0000}"/>
    <cellStyle name="Normal 6 3 2 2 2 4 2" xfId="13294" xr:uid="{00000000-0005-0000-0000-0000F1330000}"/>
    <cellStyle name="Normal 6 3 2 2 2 4 2 3" xfId="28392" xr:uid="{00000000-0005-0000-0000-0000EB6E0000}"/>
    <cellStyle name="Normal 6 3 2 2 2 4 3" xfId="8274" xr:uid="{00000000-0005-0000-0000-000055200000}"/>
    <cellStyle name="Normal 6 3 2 2 2 4 3 3" xfId="23375" xr:uid="{00000000-0005-0000-0000-0000525B0000}"/>
    <cellStyle name="Normal 6 3 2 2 2 4 5" xfId="18362" xr:uid="{00000000-0005-0000-0000-0000BD470000}"/>
    <cellStyle name="Normal 6 3 2 2 2 5" xfId="4913" xr:uid="{00000000-0005-0000-0000-000034130000}"/>
    <cellStyle name="Normal 6 3 2 2 2 5 2" xfId="14965" xr:uid="{00000000-0005-0000-0000-0000783A0000}"/>
    <cellStyle name="Normal 6 3 2 2 2 5 2 3" xfId="30063" xr:uid="{00000000-0005-0000-0000-000072750000}"/>
    <cellStyle name="Normal 6 3 2 2 2 5 3" xfId="9945" xr:uid="{00000000-0005-0000-0000-0000DC260000}"/>
    <cellStyle name="Normal 6 3 2 2 2 5 3 3" xfId="25046" xr:uid="{00000000-0005-0000-0000-0000D9610000}"/>
    <cellStyle name="Normal 6 3 2 2 2 5 5" xfId="20033" xr:uid="{00000000-0005-0000-0000-0000444E0000}"/>
    <cellStyle name="Normal 6 3 2 2 2 6" xfId="11623" xr:uid="{00000000-0005-0000-0000-00006A2D0000}"/>
    <cellStyle name="Normal 6 3 2 2 2 6 3" xfId="26721" xr:uid="{00000000-0005-0000-0000-000064680000}"/>
    <cellStyle name="Normal 6 3 2 2 2 7" xfId="6602" xr:uid="{00000000-0005-0000-0000-0000CD190000}"/>
    <cellStyle name="Normal 6 3 2 2 2 7 3" xfId="21704" xr:uid="{00000000-0005-0000-0000-0000CB540000}"/>
    <cellStyle name="Normal 6 3 2 2 2 9" xfId="16691" xr:uid="{00000000-0005-0000-0000-000036410000}"/>
    <cellStyle name="Normal 6 3 2 2 3" xfId="1738" xr:uid="{00000000-0005-0000-0000-0000CD060000}"/>
    <cellStyle name="Normal 6 3 2 2 3 2" xfId="2577" xr:uid="{00000000-0005-0000-0000-0000140A0000}"/>
    <cellStyle name="Normal 6 3 2 2 3 2 2" xfId="4267" xr:uid="{00000000-0005-0000-0000-0000AE100000}"/>
    <cellStyle name="Normal 6 3 2 2 3 2 2 2" xfId="14340" xr:uid="{00000000-0005-0000-0000-000007380000}"/>
    <cellStyle name="Normal 6 3 2 2 3 2 2 2 3" xfId="29438" xr:uid="{00000000-0005-0000-0000-000001730000}"/>
    <cellStyle name="Normal 6 3 2 2 3 2 2 3" xfId="9320" xr:uid="{00000000-0005-0000-0000-00006B240000}"/>
    <cellStyle name="Normal 6 3 2 2 3 2 2 3 3" xfId="24421" xr:uid="{00000000-0005-0000-0000-0000685F0000}"/>
    <cellStyle name="Normal 6 3 2 2 3 2 2 5" xfId="19408" xr:uid="{00000000-0005-0000-0000-0000D34B0000}"/>
    <cellStyle name="Normal 6 3 2 2 3 2 3" xfId="5959" xr:uid="{00000000-0005-0000-0000-00004A170000}"/>
    <cellStyle name="Normal 6 3 2 2 3 2 3 2" xfId="16011" xr:uid="{00000000-0005-0000-0000-00008E3E0000}"/>
    <cellStyle name="Normal 6 3 2 2 3 2 3 2 3" xfId="31109" xr:uid="{00000000-0005-0000-0000-000088790000}"/>
    <cellStyle name="Normal 6 3 2 2 3 2 3 3" xfId="10991" xr:uid="{00000000-0005-0000-0000-0000F22A0000}"/>
    <cellStyle name="Normal 6 3 2 2 3 2 3 3 3" xfId="26092" xr:uid="{00000000-0005-0000-0000-0000EF650000}"/>
    <cellStyle name="Normal 6 3 2 2 3 2 3 5" xfId="21079" xr:uid="{00000000-0005-0000-0000-00005A520000}"/>
    <cellStyle name="Normal 6 3 2 2 3 2 4" xfId="12669" xr:uid="{00000000-0005-0000-0000-000080310000}"/>
    <cellStyle name="Normal 6 3 2 2 3 2 4 3" xfId="27767" xr:uid="{00000000-0005-0000-0000-00007A6C0000}"/>
    <cellStyle name="Normal 6 3 2 2 3 2 5" xfId="7648" xr:uid="{00000000-0005-0000-0000-0000E31D0000}"/>
    <cellStyle name="Normal 6 3 2 2 3 2 5 3" xfId="22750" xr:uid="{00000000-0005-0000-0000-0000E1580000}"/>
    <cellStyle name="Normal 6 3 2 2 3 2 7" xfId="17737" xr:uid="{00000000-0005-0000-0000-00004C450000}"/>
    <cellStyle name="Normal 6 3 2 2 3 3" xfId="3430" xr:uid="{00000000-0005-0000-0000-0000690D0000}"/>
    <cellStyle name="Normal 6 3 2 2 3 3 2" xfId="13504" xr:uid="{00000000-0005-0000-0000-0000C3340000}"/>
    <cellStyle name="Normal 6 3 2 2 3 3 2 3" xfId="28602" xr:uid="{00000000-0005-0000-0000-0000BD6F0000}"/>
    <cellStyle name="Normal 6 3 2 2 3 3 3" xfId="8484" xr:uid="{00000000-0005-0000-0000-000027210000}"/>
    <cellStyle name="Normal 6 3 2 2 3 3 3 3" xfId="23585" xr:uid="{00000000-0005-0000-0000-0000245C0000}"/>
    <cellStyle name="Normal 6 3 2 2 3 3 5" xfId="18572" xr:uid="{00000000-0005-0000-0000-00008F480000}"/>
    <cellStyle name="Normal 6 3 2 2 3 4" xfId="5123" xr:uid="{00000000-0005-0000-0000-000006140000}"/>
    <cellStyle name="Normal 6 3 2 2 3 4 2" xfId="15175" xr:uid="{00000000-0005-0000-0000-00004A3B0000}"/>
    <cellStyle name="Normal 6 3 2 2 3 4 2 3" xfId="30273" xr:uid="{00000000-0005-0000-0000-000044760000}"/>
    <cellStyle name="Normal 6 3 2 2 3 4 3" xfId="10155" xr:uid="{00000000-0005-0000-0000-0000AE270000}"/>
    <cellStyle name="Normal 6 3 2 2 3 4 3 3" xfId="25256" xr:uid="{00000000-0005-0000-0000-0000AB620000}"/>
    <cellStyle name="Normal 6 3 2 2 3 4 5" xfId="20243" xr:uid="{00000000-0005-0000-0000-0000164F0000}"/>
    <cellStyle name="Normal 6 3 2 2 3 5" xfId="11833" xr:uid="{00000000-0005-0000-0000-00003C2E0000}"/>
    <cellStyle name="Normal 6 3 2 2 3 5 3" xfId="26931" xr:uid="{00000000-0005-0000-0000-000036690000}"/>
    <cellStyle name="Normal 6 3 2 2 3 6" xfId="6812" xr:uid="{00000000-0005-0000-0000-00009F1A0000}"/>
    <cellStyle name="Normal 6 3 2 2 3 6 3" xfId="21914" xr:uid="{00000000-0005-0000-0000-00009D550000}"/>
    <cellStyle name="Normal 6 3 2 2 3 8" xfId="16901" xr:uid="{00000000-0005-0000-0000-000008420000}"/>
    <cellStyle name="Normal 6 3 2 2 4" xfId="2159" xr:uid="{00000000-0005-0000-0000-000072080000}"/>
    <cellStyle name="Normal 6 3 2 2 4 2" xfId="3849" xr:uid="{00000000-0005-0000-0000-00000C0F0000}"/>
    <cellStyle name="Normal 6 3 2 2 4 2 2" xfId="13922" xr:uid="{00000000-0005-0000-0000-000065360000}"/>
    <cellStyle name="Normal 6 3 2 2 4 2 2 3" xfId="29020" xr:uid="{00000000-0005-0000-0000-00005F710000}"/>
    <cellStyle name="Normal 6 3 2 2 4 2 3" xfId="8902" xr:uid="{00000000-0005-0000-0000-0000C9220000}"/>
    <cellStyle name="Normal 6 3 2 2 4 2 3 3" xfId="24003" xr:uid="{00000000-0005-0000-0000-0000C65D0000}"/>
    <cellStyle name="Normal 6 3 2 2 4 2 5" xfId="18990" xr:uid="{00000000-0005-0000-0000-0000314A0000}"/>
    <cellStyle name="Normal 6 3 2 2 4 3" xfId="5541" xr:uid="{00000000-0005-0000-0000-0000A8150000}"/>
    <cellStyle name="Normal 6 3 2 2 4 3 2" xfId="15593" xr:uid="{00000000-0005-0000-0000-0000EC3C0000}"/>
    <cellStyle name="Normal 6 3 2 2 4 3 2 3" xfId="30691" xr:uid="{00000000-0005-0000-0000-0000E6770000}"/>
    <cellStyle name="Normal 6 3 2 2 4 3 3" xfId="10573" xr:uid="{00000000-0005-0000-0000-000050290000}"/>
    <cellStyle name="Normal 6 3 2 2 4 3 3 3" xfId="25674" xr:uid="{00000000-0005-0000-0000-00004D640000}"/>
    <cellStyle name="Normal 6 3 2 2 4 3 5" xfId="20661" xr:uid="{00000000-0005-0000-0000-0000B8500000}"/>
    <cellStyle name="Normal 6 3 2 2 4 4" xfId="12251" xr:uid="{00000000-0005-0000-0000-0000DE2F0000}"/>
    <cellStyle name="Normal 6 3 2 2 4 4 3" xfId="27349" xr:uid="{00000000-0005-0000-0000-0000D86A0000}"/>
    <cellStyle name="Normal 6 3 2 2 4 5" xfId="7230" xr:uid="{00000000-0005-0000-0000-0000411C0000}"/>
    <cellStyle name="Normal 6 3 2 2 4 5 3" xfId="22332" xr:uid="{00000000-0005-0000-0000-00003F570000}"/>
    <cellStyle name="Normal 6 3 2 2 4 7" xfId="17319" xr:uid="{00000000-0005-0000-0000-0000AA430000}"/>
    <cellStyle name="Normal 6 3 2 2 5" xfId="3012" xr:uid="{00000000-0005-0000-0000-0000C70B0000}"/>
    <cellStyle name="Normal 6 3 2 2 5 2" xfId="13086" xr:uid="{00000000-0005-0000-0000-000021330000}"/>
    <cellStyle name="Normal 6 3 2 2 5 2 3" xfId="28184" xr:uid="{00000000-0005-0000-0000-00001B6E0000}"/>
    <cellStyle name="Normal 6 3 2 2 5 3" xfId="8066" xr:uid="{00000000-0005-0000-0000-0000851F0000}"/>
    <cellStyle name="Normal 6 3 2 2 5 3 3" xfId="23167" xr:uid="{00000000-0005-0000-0000-0000825A0000}"/>
    <cellStyle name="Normal 6 3 2 2 5 5" xfId="18154" xr:uid="{00000000-0005-0000-0000-0000ED460000}"/>
    <cellStyle name="Normal 6 3 2 2 6" xfId="4705" xr:uid="{00000000-0005-0000-0000-000064120000}"/>
    <cellStyle name="Normal 6 3 2 2 6 2" xfId="14757" xr:uid="{00000000-0005-0000-0000-0000A8390000}"/>
    <cellStyle name="Normal 6 3 2 2 6 2 3" xfId="29855" xr:uid="{00000000-0005-0000-0000-0000A2740000}"/>
    <cellStyle name="Normal 6 3 2 2 6 3" xfId="9737" xr:uid="{00000000-0005-0000-0000-00000C260000}"/>
    <cellStyle name="Normal 6 3 2 2 6 3 3" xfId="24838" xr:uid="{00000000-0005-0000-0000-000009610000}"/>
    <cellStyle name="Normal 6 3 2 2 6 5" xfId="19825" xr:uid="{00000000-0005-0000-0000-0000744D0000}"/>
    <cellStyle name="Normal 6 3 2 2 7" xfId="11415" xr:uid="{00000000-0005-0000-0000-00009A2C0000}"/>
    <cellStyle name="Normal 6 3 2 2 7 3" xfId="26513" xr:uid="{00000000-0005-0000-0000-000094670000}"/>
    <cellStyle name="Normal 6 3 2 2 8" xfId="6394" xr:uid="{00000000-0005-0000-0000-0000FD180000}"/>
    <cellStyle name="Normal 6 3 2 2 8 3" xfId="21496" xr:uid="{00000000-0005-0000-0000-0000FB530000}"/>
    <cellStyle name="Normal 6 3 2 3" xfId="1421" xr:uid="{00000000-0005-0000-0000-000090050000}"/>
    <cellStyle name="Normal 6 3 2 3 2" xfId="1842" xr:uid="{00000000-0005-0000-0000-000035070000}"/>
    <cellStyle name="Normal 6 3 2 3 2 2" xfId="2681" xr:uid="{00000000-0005-0000-0000-00007C0A0000}"/>
    <cellStyle name="Normal 6 3 2 3 2 2 2" xfId="4371" xr:uid="{00000000-0005-0000-0000-000016110000}"/>
    <cellStyle name="Normal 6 3 2 3 2 2 2 2" xfId="14444" xr:uid="{00000000-0005-0000-0000-00006F380000}"/>
    <cellStyle name="Normal 6 3 2 3 2 2 2 2 3" xfId="29542" xr:uid="{00000000-0005-0000-0000-000069730000}"/>
    <cellStyle name="Normal 6 3 2 3 2 2 2 3" xfId="9424" xr:uid="{00000000-0005-0000-0000-0000D3240000}"/>
    <cellStyle name="Normal 6 3 2 3 2 2 2 3 3" xfId="24525" xr:uid="{00000000-0005-0000-0000-0000D05F0000}"/>
    <cellStyle name="Normal 6 3 2 3 2 2 2 5" xfId="19512" xr:uid="{00000000-0005-0000-0000-00003B4C0000}"/>
    <cellStyle name="Normal 6 3 2 3 2 2 3" xfId="6063" xr:uid="{00000000-0005-0000-0000-0000B2170000}"/>
    <cellStyle name="Normal 6 3 2 3 2 2 3 2" xfId="16115" xr:uid="{00000000-0005-0000-0000-0000F63E0000}"/>
    <cellStyle name="Normal 6 3 2 3 2 2 3 2 3" xfId="31213" xr:uid="{00000000-0005-0000-0000-0000F0790000}"/>
    <cellStyle name="Normal 6 3 2 3 2 2 3 3" xfId="11095" xr:uid="{00000000-0005-0000-0000-00005A2B0000}"/>
    <cellStyle name="Normal 6 3 2 3 2 2 3 3 3" xfId="26196" xr:uid="{00000000-0005-0000-0000-000057660000}"/>
    <cellStyle name="Normal 6 3 2 3 2 2 3 5" xfId="21183" xr:uid="{00000000-0005-0000-0000-0000C2520000}"/>
    <cellStyle name="Normal 6 3 2 3 2 2 4" xfId="12773" xr:uid="{00000000-0005-0000-0000-0000E8310000}"/>
    <cellStyle name="Normal 6 3 2 3 2 2 4 3" xfId="27871" xr:uid="{00000000-0005-0000-0000-0000E26C0000}"/>
    <cellStyle name="Normal 6 3 2 3 2 2 5" xfId="7752" xr:uid="{00000000-0005-0000-0000-00004B1E0000}"/>
    <cellStyle name="Normal 6 3 2 3 2 2 5 3" xfId="22854" xr:uid="{00000000-0005-0000-0000-000049590000}"/>
    <cellStyle name="Normal 6 3 2 3 2 2 7" xfId="17841" xr:uid="{00000000-0005-0000-0000-0000B4450000}"/>
    <cellStyle name="Normal 6 3 2 3 2 3" xfId="3534" xr:uid="{00000000-0005-0000-0000-0000D10D0000}"/>
    <cellStyle name="Normal 6 3 2 3 2 3 2" xfId="13608" xr:uid="{00000000-0005-0000-0000-00002B350000}"/>
    <cellStyle name="Normal 6 3 2 3 2 3 2 3" xfId="28706" xr:uid="{00000000-0005-0000-0000-000025700000}"/>
    <cellStyle name="Normal 6 3 2 3 2 3 3" xfId="8588" xr:uid="{00000000-0005-0000-0000-00008F210000}"/>
    <cellStyle name="Normal 6 3 2 3 2 3 3 3" xfId="23689" xr:uid="{00000000-0005-0000-0000-00008C5C0000}"/>
    <cellStyle name="Normal 6 3 2 3 2 3 5" xfId="18676" xr:uid="{00000000-0005-0000-0000-0000F7480000}"/>
    <cellStyle name="Normal 6 3 2 3 2 4" xfId="5227" xr:uid="{00000000-0005-0000-0000-00006E140000}"/>
    <cellStyle name="Normal 6 3 2 3 2 4 2" xfId="15279" xr:uid="{00000000-0005-0000-0000-0000B23B0000}"/>
    <cellStyle name="Normal 6 3 2 3 2 4 2 3" xfId="30377" xr:uid="{00000000-0005-0000-0000-0000AC760000}"/>
    <cellStyle name="Normal 6 3 2 3 2 4 3" xfId="10259" xr:uid="{00000000-0005-0000-0000-000016280000}"/>
    <cellStyle name="Normal 6 3 2 3 2 4 3 3" xfId="25360" xr:uid="{00000000-0005-0000-0000-000013630000}"/>
    <cellStyle name="Normal 6 3 2 3 2 4 5" xfId="20347" xr:uid="{00000000-0005-0000-0000-00007E4F0000}"/>
    <cellStyle name="Normal 6 3 2 3 2 5" xfId="11937" xr:uid="{00000000-0005-0000-0000-0000A42E0000}"/>
    <cellStyle name="Normal 6 3 2 3 2 5 3" xfId="27035" xr:uid="{00000000-0005-0000-0000-00009E690000}"/>
    <cellStyle name="Normal 6 3 2 3 2 6" xfId="6916" xr:uid="{00000000-0005-0000-0000-0000071B0000}"/>
    <cellStyle name="Normal 6 3 2 3 2 6 3" xfId="22018" xr:uid="{00000000-0005-0000-0000-000005560000}"/>
    <cellStyle name="Normal 6 3 2 3 2 8" xfId="17005" xr:uid="{00000000-0005-0000-0000-000070420000}"/>
    <cellStyle name="Normal 6 3 2 3 3" xfId="2263" xr:uid="{00000000-0005-0000-0000-0000DA080000}"/>
    <cellStyle name="Normal 6 3 2 3 3 2" xfId="3953" xr:uid="{00000000-0005-0000-0000-0000740F0000}"/>
    <cellStyle name="Normal 6 3 2 3 3 2 2" xfId="14026" xr:uid="{00000000-0005-0000-0000-0000CD360000}"/>
    <cellStyle name="Normal 6 3 2 3 3 2 2 3" xfId="29124" xr:uid="{00000000-0005-0000-0000-0000C7710000}"/>
    <cellStyle name="Normal 6 3 2 3 3 2 3" xfId="9006" xr:uid="{00000000-0005-0000-0000-000031230000}"/>
    <cellStyle name="Normal 6 3 2 3 3 2 3 3" xfId="24107" xr:uid="{00000000-0005-0000-0000-00002E5E0000}"/>
    <cellStyle name="Normal 6 3 2 3 3 2 5" xfId="19094" xr:uid="{00000000-0005-0000-0000-0000994A0000}"/>
    <cellStyle name="Normal 6 3 2 3 3 3" xfId="5645" xr:uid="{00000000-0005-0000-0000-000010160000}"/>
    <cellStyle name="Normal 6 3 2 3 3 3 2" xfId="15697" xr:uid="{00000000-0005-0000-0000-0000543D0000}"/>
    <cellStyle name="Normal 6 3 2 3 3 3 2 3" xfId="30795" xr:uid="{00000000-0005-0000-0000-00004E780000}"/>
    <cellStyle name="Normal 6 3 2 3 3 3 3" xfId="10677" xr:uid="{00000000-0005-0000-0000-0000B8290000}"/>
    <cellStyle name="Normal 6 3 2 3 3 3 3 3" xfId="25778" xr:uid="{00000000-0005-0000-0000-0000B5640000}"/>
    <cellStyle name="Normal 6 3 2 3 3 3 5" xfId="20765" xr:uid="{00000000-0005-0000-0000-000020510000}"/>
    <cellStyle name="Normal 6 3 2 3 3 4" xfId="12355" xr:uid="{00000000-0005-0000-0000-000046300000}"/>
    <cellStyle name="Normal 6 3 2 3 3 4 3" xfId="27453" xr:uid="{00000000-0005-0000-0000-0000406B0000}"/>
    <cellStyle name="Normal 6 3 2 3 3 5" xfId="7334" xr:uid="{00000000-0005-0000-0000-0000A91C0000}"/>
    <cellStyle name="Normal 6 3 2 3 3 5 3" xfId="22436" xr:uid="{00000000-0005-0000-0000-0000A7570000}"/>
    <cellStyle name="Normal 6 3 2 3 3 7" xfId="17423" xr:uid="{00000000-0005-0000-0000-000012440000}"/>
    <cellStyle name="Normal 6 3 2 3 4" xfId="3116" xr:uid="{00000000-0005-0000-0000-00002F0C0000}"/>
    <cellStyle name="Normal 6 3 2 3 4 2" xfId="13190" xr:uid="{00000000-0005-0000-0000-000089330000}"/>
    <cellStyle name="Normal 6 3 2 3 4 2 3" xfId="28288" xr:uid="{00000000-0005-0000-0000-0000836E0000}"/>
    <cellStyle name="Normal 6 3 2 3 4 3" xfId="8170" xr:uid="{00000000-0005-0000-0000-0000ED1F0000}"/>
    <cellStyle name="Normal 6 3 2 3 4 3 3" xfId="23271" xr:uid="{00000000-0005-0000-0000-0000EA5A0000}"/>
    <cellStyle name="Normal 6 3 2 3 4 5" xfId="18258" xr:uid="{00000000-0005-0000-0000-000055470000}"/>
    <cellStyle name="Normal 6 3 2 3 5" xfId="4809" xr:uid="{00000000-0005-0000-0000-0000CC120000}"/>
    <cellStyle name="Normal 6 3 2 3 5 2" xfId="14861" xr:uid="{00000000-0005-0000-0000-0000103A0000}"/>
    <cellStyle name="Normal 6 3 2 3 5 2 3" xfId="29959" xr:uid="{00000000-0005-0000-0000-00000A750000}"/>
    <cellStyle name="Normal 6 3 2 3 5 3" xfId="9841" xr:uid="{00000000-0005-0000-0000-000074260000}"/>
    <cellStyle name="Normal 6 3 2 3 5 3 3" xfId="24942" xr:uid="{00000000-0005-0000-0000-000071610000}"/>
    <cellStyle name="Normal 6 3 2 3 5 5" xfId="19929" xr:uid="{00000000-0005-0000-0000-0000DC4D0000}"/>
    <cellStyle name="Normal 6 3 2 3 6" xfId="11519" xr:uid="{00000000-0005-0000-0000-0000022D0000}"/>
    <cellStyle name="Normal 6 3 2 3 6 3" xfId="26617" xr:uid="{00000000-0005-0000-0000-0000FC670000}"/>
    <cellStyle name="Normal 6 3 2 3 7" xfId="6498" xr:uid="{00000000-0005-0000-0000-000065190000}"/>
    <cellStyle name="Normal 6 3 2 3 7 3" xfId="21600" xr:uid="{00000000-0005-0000-0000-000063540000}"/>
    <cellStyle name="Normal 6 3 2 3 9" xfId="16587" xr:uid="{00000000-0005-0000-0000-0000CE400000}"/>
    <cellStyle name="Normal 6 3 2 4" xfId="1634" xr:uid="{00000000-0005-0000-0000-000065060000}"/>
    <cellStyle name="Normal 6 3 2 4 2" xfId="2473" xr:uid="{00000000-0005-0000-0000-0000AC090000}"/>
    <cellStyle name="Normal 6 3 2 4 2 2" xfId="4163" xr:uid="{00000000-0005-0000-0000-000046100000}"/>
    <cellStyle name="Normal 6 3 2 4 2 2 2" xfId="14236" xr:uid="{00000000-0005-0000-0000-00009F370000}"/>
    <cellStyle name="Normal 6 3 2 4 2 2 2 3" xfId="29334" xr:uid="{00000000-0005-0000-0000-000099720000}"/>
    <cellStyle name="Normal 6 3 2 4 2 2 3" xfId="9216" xr:uid="{00000000-0005-0000-0000-000003240000}"/>
    <cellStyle name="Normal 6 3 2 4 2 2 3 3" xfId="24317" xr:uid="{00000000-0005-0000-0000-0000005F0000}"/>
    <cellStyle name="Normal 6 3 2 4 2 2 5" xfId="19304" xr:uid="{00000000-0005-0000-0000-00006B4B0000}"/>
    <cellStyle name="Normal 6 3 2 4 2 3" xfId="5855" xr:uid="{00000000-0005-0000-0000-0000E2160000}"/>
    <cellStyle name="Normal 6 3 2 4 2 3 2" xfId="15907" xr:uid="{00000000-0005-0000-0000-0000263E0000}"/>
    <cellStyle name="Normal 6 3 2 4 2 3 2 3" xfId="31005" xr:uid="{00000000-0005-0000-0000-000020790000}"/>
    <cellStyle name="Normal 6 3 2 4 2 3 3" xfId="10887" xr:uid="{00000000-0005-0000-0000-00008A2A0000}"/>
    <cellStyle name="Normal 6 3 2 4 2 3 3 3" xfId="25988" xr:uid="{00000000-0005-0000-0000-000087650000}"/>
    <cellStyle name="Normal 6 3 2 4 2 3 5" xfId="20975" xr:uid="{00000000-0005-0000-0000-0000F2510000}"/>
    <cellStyle name="Normal 6 3 2 4 2 4" xfId="12565" xr:uid="{00000000-0005-0000-0000-000018310000}"/>
    <cellStyle name="Normal 6 3 2 4 2 4 3" xfId="27663" xr:uid="{00000000-0005-0000-0000-0000126C0000}"/>
    <cellStyle name="Normal 6 3 2 4 2 5" xfId="7544" xr:uid="{00000000-0005-0000-0000-00007B1D0000}"/>
    <cellStyle name="Normal 6 3 2 4 2 5 3" xfId="22646" xr:uid="{00000000-0005-0000-0000-000079580000}"/>
    <cellStyle name="Normal 6 3 2 4 2 7" xfId="17633" xr:uid="{00000000-0005-0000-0000-0000E4440000}"/>
    <cellStyle name="Normal 6 3 2 4 3" xfId="3326" xr:uid="{00000000-0005-0000-0000-0000010D0000}"/>
    <cellStyle name="Normal 6 3 2 4 3 2" xfId="13400" xr:uid="{00000000-0005-0000-0000-00005B340000}"/>
    <cellStyle name="Normal 6 3 2 4 3 2 3" xfId="28498" xr:uid="{00000000-0005-0000-0000-0000556F0000}"/>
    <cellStyle name="Normal 6 3 2 4 3 3" xfId="8380" xr:uid="{00000000-0005-0000-0000-0000BF200000}"/>
    <cellStyle name="Normal 6 3 2 4 3 3 3" xfId="23481" xr:uid="{00000000-0005-0000-0000-0000BC5B0000}"/>
    <cellStyle name="Normal 6 3 2 4 3 5" xfId="18468" xr:uid="{00000000-0005-0000-0000-000027480000}"/>
    <cellStyle name="Normal 6 3 2 4 4" xfId="5019" xr:uid="{00000000-0005-0000-0000-00009E130000}"/>
    <cellStyle name="Normal 6 3 2 4 4 2" xfId="15071" xr:uid="{00000000-0005-0000-0000-0000E23A0000}"/>
    <cellStyle name="Normal 6 3 2 4 4 2 3" xfId="30169" xr:uid="{00000000-0005-0000-0000-0000DC750000}"/>
    <cellStyle name="Normal 6 3 2 4 4 3" xfId="10051" xr:uid="{00000000-0005-0000-0000-000046270000}"/>
    <cellStyle name="Normal 6 3 2 4 4 3 3" xfId="25152" xr:uid="{00000000-0005-0000-0000-000043620000}"/>
    <cellStyle name="Normal 6 3 2 4 4 5" xfId="20139" xr:uid="{00000000-0005-0000-0000-0000AE4E0000}"/>
    <cellStyle name="Normal 6 3 2 4 5" xfId="11729" xr:uid="{00000000-0005-0000-0000-0000D42D0000}"/>
    <cellStyle name="Normal 6 3 2 4 5 3" xfId="26827" xr:uid="{00000000-0005-0000-0000-0000CE680000}"/>
    <cellStyle name="Normal 6 3 2 4 6" xfId="6708" xr:uid="{00000000-0005-0000-0000-0000371A0000}"/>
    <cellStyle name="Normal 6 3 2 4 6 3" xfId="21810" xr:uid="{00000000-0005-0000-0000-000035550000}"/>
    <cellStyle name="Normal 6 3 2 4 8" xfId="16797" xr:uid="{00000000-0005-0000-0000-0000A0410000}"/>
    <cellStyle name="Normal 6 3 2 5" xfId="2055" xr:uid="{00000000-0005-0000-0000-00000A080000}"/>
    <cellStyle name="Normal 6 3 2 5 2" xfId="3745" xr:uid="{00000000-0005-0000-0000-0000A40E0000}"/>
    <cellStyle name="Normal 6 3 2 5 2 2" xfId="13818" xr:uid="{00000000-0005-0000-0000-0000FD350000}"/>
    <cellStyle name="Normal 6 3 2 5 2 2 3" xfId="28916" xr:uid="{00000000-0005-0000-0000-0000F7700000}"/>
    <cellStyle name="Normal 6 3 2 5 2 3" xfId="8798" xr:uid="{00000000-0005-0000-0000-000061220000}"/>
    <cellStyle name="Normal 6 3 2 5 2 3 3" xfId="23899" xr:uid="{00000000-0005-0000-0000-00005E5D0000}"/>
    <cellStyle name="Normal 6 3 2 5 2 5" xfId="18886" xr:uid="{00000000-0005-0000-0000-0000C9490000}"/>
    <cellStyle name="Normal 6 3 2 5 3" xfId="5437" xr:uid="{00000000-0005-0000-0000-000040150000}"/>
    <cellStyle name="Normal 6 3 2 5 3 2" xfId="15489" xr:uid="{00000000-0005-0000-0000-0000843C0000}"/>
    <cellStyle name="Normal 6 3 2 5 3 2 3" xfId="30587" xr:uid="{00000000-0005-0000-0000-00007E770000}"/>
    <cellStyle name="Normal 6 3 2 5 3 3" xfId="10469" xr:uid="{00000000-0005-0000-0000-0000E8280000}"/>
    <cellStyle name="Normal 6 3 2 5 3 3 3" xfId="25570" xr:uid="{00000000-0005-0000-0000-0000E5630000}"/>
    <cellStyle name="Normal 6 3 2 5 3 5" xfId="20557" xr:uid="{00000000-0005-0000-0000-000050500000}"/>
    <cellStyle name="Normal 6 3 2 5 4" xfId="12147" xr:uid="{00000000-0005-0000-0000-0000762F0000}"/>
    <cellStyle name="Normal 6 3 2 5 4 3" xfId="27245" xr:uid="{00000000-0005-0000-0000-0000706A0000}"/>
    <cellStyle name="Normal 6 3 2 5 5" xfId="7126" xr:uid="{00000000-0005-0000-0000-0000D91B0000}"/>
    <cellStyle name="Normal 6 3 2 5 5 3" xfId="22228" xr:uid="{00000000-0005-0000-0000-0000D7560000}"/>
    <cellStyle name="Normal 6 3 2 5 7" xfId="17215" xr:uid="{00000000-0005-0000-0000-000042430000}"/>
    <cellStyle name="Normal 6 3 2 6" xfId="2908" xr:uid="{00000000-0005-0000-0000-00005F0B0000}"/>
    <cellStyle name="Normal 6 3 2 6 2" xfId="12982" xr:uid="{00000000-0005-0000-0000-0000B9320000}"/>
    <cellStyle name="Normal 6 3 2 6 2 3" xfId="28080" xr:uid="{00000000-0005-0000-0000-0000B36D0000}"/>
    <cellStyle name="Normal 6 3 2 6 3" xfId="7962" xr:uid="{00000000-0005-0000-0000-00001D1F0000}"/>
    <cellStyle name="Normal 6 3 2 6 3 3" xfId="23063" xr:uid="{00000000-0005-0000-0000-00001A5A0000}"/>
    <cellStyle name="Normal 6 3 2 6 5" xfId="18050" xr:uid="{00000000-0005-0000-0000-000085460000}"/>
    <cellStyle name="Normal 6 3 2 7" xfId="4601" xr:uid="{00000000-0005-0000-0000-0000FC110000}"/>
    <cellStyle name="Normal 6 3 2 7 2" xfId="14653" xr:uid="{00000000-0005-0000-0000-000040390000}"/>
    <cellStyle name="Normal 6 3 2 7 2 3" xfId="29751" xr:uid="{00000000-0005-0000-0000-00003A740000}"/>
    <cellStyle name="Normal 6 3 2 7 3" xfId="9633" xr:uid="{00000000-0005-0000-0000-0000A4250000}"/>
    <cellStyle name="Normal 6 3 2 7 3 3" xfId="24734" xr:uid="{00000000-0005-0000-0000-0000A1600000}"/>
    <cellStyle name="Normal 6 3 2 7 5" xfId="19721" xr:uid="{00000000-0005-0000-0000-00000C4D0000}"/>
    <cellStyle name="Normal 6 3 2 8" xfId="11311" xr:uid="{00000000-0005-0000-0000-0000322C0000}"/>
    <cellStyle name="Normal 6 3 2 8 3" xfId="26409" xr:uid="{00000000-0005-0000-0000-00002C670000}"/>
    <cellStyle name="Normal 6 3 2 9" xfId="6290" xr:uid="{00000000-0005-0000-0000-000095180000}"/>
    <cellStyle name="Normal 6 3 2 9 3" xfId="21392" xr:uid="{00000000-0005-0000-0000-000093530000}"/>
    <cellStyle name="Normal 6 3 3" xfId="1254" xr:uid="{00000000-0005-0000-0000-0000E9040000}"/>
    <cellStyle name="Normal 6 3 3 10" xfId="16431" xr:uid="{00000000-0005-0000-0000-000032400000}"/>
    <cellStyle name="Normal 6 3 3 2" xfId="1473" xr:uid="{00000000-0005-0000-0000-0000C4050000}"/>
    <cellStyle name="Normal 6 3 3 2 2" xfId="1894" xr:uid="{00000000-0005-0000-0000-000069070000}"/>
    <cellStyle name="Normal 6 3 3 2 2 2" xfId="2733" xr:uid="{00000000-0005-0000-0000-0000B00A0000}"/>
    <cellStyle name="Normal 6 3 3 2 2 2 2" xfId="4423" xr:uid="{00000000-0005-0000-0000-00004A110000}"/>
    <cellStyle name="Normal 6 3 3 2 2 2 2 2" xfId="14496" xr:uid="{00000000-0005-0000-0000-0000A3380000}"/>
    <cellStyle name="Normal 6 3 3 2 2 2 2 2 3" xfId="29594" xr:uid="{00000000-0005-0000-0000-00009D730000}"/>
    <cellStyle name="Normal 6 3 3 2 2 2 2 3" xfId="9476" xr:uid="{00000000-0005-0000-0000-000007250000}"/>
    <cellStyle name="Normal 6 3 3 2 2 2 2 3 3" xfId="24577" xr:uid="{00000000-0005-0000-0000-000004600000}"/>
    <cellStyle name="Normal 6 3 3 2 2 2 2 5" xfId="19564" xr:uid="{00000000-0005-0000-0000-00006F4C0000}"/>
    <cellStyle name="Normal 6 3 3 2 2 2 3" xfId="6115" xr:uid="{00000000-0005-0000-0000-0000E6170000}"/>
    <cellStyle name="Normal 6 3 3 2 2 2 3 2" xfId="16167" xr:uid="{00000000-0005-0000-0000-00002A3F0000}"/>
    <cellStyle name="Normal 6 3 3 2 2 2 3 2 3" xfId="31265" xr:uid="{00000000-0005-0000-0000-0000247A0000}"/>
    <cellStyle name="Normal 6 3 3 2 2 2 3 3" xfId="11147" xr:uid="{00000000-0005-0000-0000-00008E2B0000}"/>
    <cellStyle name="Normal 6 3 3 2 2 2 3 3 3" xfId="26248" xr:uid="{00000000-0005-0000-0000-00008B660000}"/>
    <cellStyle name="Normal 6 3 3 2 2 2 3 5" xfId="21235" xr:uid="{00000000-0005-0000-0000-0000F6520000}"/>
    <cellStyle name="Normal 6 3 3 2 2 2 4" xfId="12825" xr:uid="{00000000-0005-0000-0000-00001C320000}"/>
    <cellStyle name="Normal 6 3 3 2 2 2 4 3" xfId="27923" xr:uid="{00000000-0005-0000-0000-0000166D0000}"/>
    <cellStyle name="Normal 6 3 3 2 2 2 5" xfId="7804" xr:uid="{00000000-0005-0000-0000-00007F1E0000}"/>
    <cellStyle name="Normal 6 3 3 2 2 2 5 3" xfId="22906" xr:uid="{00000000-0005-0000-0000-00007D590000}"/>
    <cellStyle name="Normal 6 3 3 2 2 2 7" xfId="17893" xr:uid="{00000000-0005-0000-0000-0000E8450000}"/>
    <cellStyle name="Normal 6 3 3 2 2 3" xfId="3586" xr:uid="{00000000-0005-0000-0000-0000050E0000}"/>
    <cellStyle name="Normal 6 3 3 2 2 3 2" xfId="13660" xr:uid="{00000000-0005-0000-0000-00005F350000}"/>
    <cellStyle name="Normal 6 3 3 2 2 3 2 3" xfId="28758" xr:uid="{00000000-0005-0000-0000-000059700000}"/>
    <cellStyle name="Normal 6 3 3 2 2 3 3" xfId="8640" xr:uid="{00000000-0005-0000-0000-0000C3210000}"/>
    <cellStyle name="Normal 6 3 3 2 2 3 3 3" xfId="23741" xr:uid="{00000000-0005-0000-0000-0000C05C0000}"/>
    <cellStyle name="Normal 6 3 3 2 2 3 5" xfId="18728" xr:uid="{00000000-0005-0000-0000-00002B490000}"/>
    <cellStyle name="Normal 6 3 3 2 2 4" xfId="5279" xr:uid="{00000000-0005-0000-0000-0000A2140000}"/>
    <cellStyle name="Normal 6 3 3 2 2 4 2" xfId="15331" xr:uid="{00000000-0005-0000-0000-0000E63B0000}"/>
    <cellStyle name="Normal 6 3 3 2 2 4 2 3" xfId="30429" xr:uid="{00000000-0005-0000-0000-0000E0760000}"/>
    <cellStyle name="Normal 6 3 3 2 2 4 3" xfId="10311" xr:uid="{00000000-0005-0000-0000-00004A280000}"/>
    <cellStyle name="Normal 6 3 3 2 2 4 3 3" xfId="25412" xr:uid="{00000000-0005-0000-0000-000047630000}"/>
    <cellStyle name="Normal 6 3 3 2 2 4 5" xfId="20399" xr:uid="{00000000-0005-0000-0000-0000B24F0000}"/>
    <cellStyle name="Normal 6 3 3 2 2 5" xfId="11989" xr:uid="{00000000-0005-0000-0000-0000D82E0000}"/>
    <cellStyle name="Normal 6 3 3 2 2 5 3" xfId="27087" xr:uid="{00000000-0005-0000-0000-0000D2690000}"/>
    <cellStyle name="Normal 6 3 3 2 2 6" xfId="6968" xr:uid="{00000000-0005-0000-0000-00003B1B0000}"/>
    <cellStyle name="Normal 6 3 3 2 2 6 3" xfId="22070" xr:uid="{00000000-0005-0000-0000-000039560000}"/>
    <cellStyle name="Normal 6 3 3 2 2 8" xfId="17057" xr:uid="{00000000-0005-0000-0000-0000A4420000}"/>
    <cellStyle name="Normal 6 3 3 2 3" xfId="2315" xr:uid="{00000000-0005-0000-0000-00000E090000}"/>
    <cellStyle name="Normal 6 3 3 2 3 2" xfId="4005" xr:uid="{00000000-0005-0000-0000-0000A80F0000}"/>
    <cellStyle name="Normal 6 3 3 2 3 2 2" xfId="14078" xr:uid="{00000000-0005-0000-0000-000001370000}"/>
    <cellStyle name="Normal 6 3 3 2 3 2 2 3" xfId="29176" xr:uid="{00000000-0005-0000-0000-0000FB710000}"/>
    <cellStyle name="Normal 6 3 3 2 3 2 3" xfId="9058" xr:uid="{00000000-0005-0000-0000-000065230000}"/>
    <cellStyle name="Normal 6 3 3 2 3 2 3 3" xfId="24159" xr:uid="{00000000-0005-0000-0000-0000625E0000}"/>
    <cellStyle name="Normal 6 3 3 2 3 2 5" xfId="19146" xr:uid="{00000000-0005-0000-0000-0000CD4A0000}"/>
    <cellStyle name="Normal 6 3 3 2 3 3" xfId="5697" xr:uid="{00000000-0005-0000-0000-000044160000}"/>
    <cellStyle name="Normal 6 3 3 2 3 3 2" xfId="15749" xr:uid="{00000000-0005-0000-0000-0000883D0000}"/>
    <cellStyle name="Normal 6 3 3 2 3 3 2 3" xfId="30847" xr:uid="{00000000-0005-0000-0000-000082780000}"/>
    <cellStyle name="Normal 6 3 3 2 3 3 3" xfId="10729" xr:uid="{00000000-0005-0000-0000-0000EC290000}"/>
    <cellStyle name="Normal 6 3 3 2 3 3 3 3" xfId="25830" xr:uid="{00000000-0005-0000-0000-0000E9640000}"/>
    <cellStyle name="Normal 6 3 3 2 3 3 5" xfId="20817" xr:uid="{00000000-0005-0000-0000-000054510000}"/>
    <cellStyle name="Normal 6 3 3 2 3 4" xfId="12407" xr:uid="{00000000-0005-0000-0000-00007A300000}"/>
    <cellStyle name="Normal 6 3 3 2 3 4 3" xfId="27505" xr:uid="{00000000-0005-0000-0000-0000746B0000}"/>
    <cellStyle name="Normal 6 3 3 2 3 5" xfId="7386" xr:uid="{00000000-0005-0000-0000-0000DD1C0000}"/>
    <cellStyle name="Normal 6 3 3 2 3 5 3" xfId="22488" xr:uid="{00000000-0005-0000-0000-0000DB570000}"/>
    <cellStyle name="Normal 6 3 3 2 3 7" xfId="17475" xr:uid="{00000000-0005-0000-0000-000046440000}"/>
    <cellStyle name="Normal 6 3 3 2 4" xfId="3168" xr:uid="{00000000-0005-0000-0000-0000630C0000}"/>
    <cellStyle name="Normal 6 3 3 2 4 2" xfId="13242" xr:uid="{00000000-0005-0000-0000-0000BD330000}"/>
    <cellStyle name="Normal 6 3 3 2 4 2 3" xfId="28340" xr:uid="{00000000-0005-0000-0000-0000B76E0000}"/>
    <cellStyle name="Normal 6 3 3 2 4 3" xfId="8222" xr:uid="{00000000-0005-0000-0000-000021200000}"/>
    <cellStyle name="Normal 6 3 3 2 4 3 3" xfId="23323" xr:uid="{00000000-0005-0000-0000-00001E5B0000}"/>
    <cellStyle name="Normal 6 3 3 2 4 5" xfId="18310" xr:uid="{00000000-0005-0000-0000-000089470000}"/>
    <cellStyle name="Normal 6 3 3 2 5" xfId="4861" xr:uid="{00000000-0005-0000-0000-000000130000}"/>
    <cellStyle name="Normal 6 3 3 2 5 2" xfId="14913" xr:uid="{00000000-0005-0000-0000-0000443A0000}"/>
    <cellStyle name="Normal 6 3 3 2 5 2 3" xfId="30011" xr:uid="{00000000-0005-0000-0000-00003E750000}"/>
    <cellStyle name="Normal 6 3 3 2 5 3" xfId="9893" xr:uid="{00000000-0005-0000-0000-0000A8260000}"/>
    <cellStyle name="Normal 6 3 3 2 5 3 3" xfId="24994" xr:uid="{00000000-0005-0000-0000-0000A5610000}"/>
    <cellStyle name="Normal 6 3 3 2 5 5" xfId="19981" xr:uid="{00000000-0005-0000-0000-0000104E0000}"/>
    <cellStyle name="Normal 6 3 3 2 6" xfId="11571" xr:uid="{00000000-0005-0000-0000-0000362D0000}"/>
    <cellStyle name="Normal 6 3 3 2 6 3" xfId="26669" xr:uid="{00000000-0005-0000-0000-000030680000}"/>
    <cellStyle name="Normal 6 3 3 2 7" xfId="6550" xr:uid="{00000000-0005-0000-0000-000099190000}"/>
    <cellStyle name="Normal 6 3 3 2 7 3" xfId="21652" xr:uid="{00000000-0005-0000-0000-000097540000}"/>
    <cellStyle name="Normal 6 3 3 2 9" xfId="16639" xr:uid="{00000000-0005-0000-0000-000002410000}"/>
    <cellStyle name="Normal 6 3 3 3" xfId="1686" xr:uid="{00000000-0005-0000-0000-000099060000}"/>
    <cellStyle name="Normal 6 3 3 3 2" xfId="2525" xr:uid="{00000000-0005-0000-0000-0000E0090000}"/>
    <cellStyle name="Normal 6 3 3 3 2 2" xfId="4215" xr:uid="{00000000-0005-0000-0000-00007A100000}"/>
    <cellStyle name="Normal 6 3 3 3 2 2 2" xfId="14288" xr:uid="{00000000-0005-0000-0000-0000D3370000}"/>
    <cellStyle name="Normal 6 3 3 3 2 2 2 3" xfId="29386" xr:uid="{00000000-0005-0000-0000-0000CD720000}"/>
    <cellStyle name="Normal 6 3 3 3 2 2 3" xfId="9268" xr:uid="{00000000-0005-0000-0000-000037240000}"/>
    <cellStyle name="Normal 6 3 3 3 2 2 3 3" xfId="24369" xr:uid="{00000000-0005-0000-0000-0000345F0000}"/>
    <cellStyle name="Normal 6 3 3 3 2 2 5" xfId="19356" xr:uid="{00000000-0005-0000-0000-00009F4B0000}"/>
    <cellStyle name="Normal 6 3 3 3 2 3" xfId="5907" xr:uid="{00000000-0005-0000-0000-000016170000}"/>
    <cellStyle name="Normal 6 3 3 3 2 3 2" xfId="15959" xr:uid="{00000000-0005-0000-0000-00005A3E0000}"/>
    <cellStyle name="Normal 6 3 3 3 2 3 2 3" xfId="31057" xr:uid="{00000000-0005-0000-0000-000054790000}"/>
    <cellStyle name="Normal 6 3 3 3 2 3 3" xfId="10939" xr:uid="{00000000-0005-0000-0000-0000BE2A0000}"/>
    <cellStyle name="Normal 6 3 3 3 2 3 3 3" xfId="26040" xr:uid="{00000000-0005-0000-0000-0000BB650000}"/>
    <cellStyle name="Normal 6 3 3 3 2 3 5" xfId="21027" xr:uid="{00000000-0005-0000-0000-000026520000}"/>
    <cellStyle name="Normal 6 3 3 3 2 4" xfId="12617" xr:uid="{00000000-0005-0000-0000-00004C310000}"/>
    <cellStyle name="Normal 6 3 3 3 2 4 3" xfId="27715" xr:uid="{00000000-0005-0000-0000-0000466C0000}"/>
    <cellStyle name="Normal 6 3 3 3 2 5" xfId="7596" xr:uid="{00000000-0005-0000-0000-0000AF1D0000}"/>
    <cellStyle name="Normal 6 3 3 3 2 5 3" xfId="22698" xr:uid="{00000000-0005-0000-0000-0000AD580000}"/>
    <cellStyle name="Normal 6 3 3 3 2 7" xfId="17685" xr:uid="{00000000-0005-0000-0000-000018450000}"/>
    <cellStyle name="Normal 6 3 3 3 3" xfId="3378" xr:uid="{00000000-0005-0000-0000-0000350D0000}"/>
    <cellStyle name="Normal 6 3 3 3 3 2" xfId="13452" xr:uid="{00000000-0005-0000-0000-00008F340000}"/>
    <cellStyle name="Normal 6 3 3 3 3 2 3" xfId="28550" xr:uid="{00000000-0005-0000-0000-0000896F0000}"/>
    <cellStyle name="Normal 6 3 3 3 3 3" xfId="8432" xr:uid="{00000000-0005-0000-0000-0000F3200000}"/>
    <cellStyle name="Normal 6 3 3 3 3 3 3" xfId="23533" xr:uid="{00000000-0005-0000-0000-0000F05B0000}"/>
    <cellStyle name="Normal 6 3 3 3 3 5" xfId="18520" xr:uid="{00000000-0005-0000-0000-00005B480000}"/>
    <cellStyle name="Normal 6 3 3 3 4" xfId="5071" xr:uid="{00000000-0005-0000-0000-0000D2130000}"/>
    <cellStyle name="Normal 6 3 3 3 4 2" xfId="15123" xr:uid="{00000000-0005-0000-0000-0000163B0000}"/>
    <cellStyle name="Normal 6 3 3 3 4 2 3" xfId="30221" xr:uid="{00000000-0005-0000-0000-000010760000}"/>
    <cellStyle name="Normal 6 3 3 3 4 3" xfId="10103" xr:uid="{00000000-0005-0000-0000-00007A270000}"/>
    <cellStyle name="Normal 6 3 3 3 4 3 3" xfId="25204" xr:uid="{00000000-0005-0000-0000-000077620000}"/>
    <cellStyle name="Normal 6 3 3 3 4 5" xfId="20191" xr:uid="{00000000-0005-0000-0000-0000E24E0000}"/>
    <cellStyle name="Normal 6 3 3 3 5" xfId="11781" xr:uid="{00000000-0005-0000-0000-0000082E0000}"/>
    <cellStyle name="Normal 6 3 3 3 5 3" xfId="26879" xr:uid="{00000000-0005-0000-0000-000002690000}"/>
    <cellStyle name="Normal 6 3 3 3 6" xfId="6760" xr:uid="{00000000-0005-0000-0000-00006B1A0000}"/>
    <cellStyle name="Normal 6 3 3 3 6 3" xfId="21862" xr:uid="{00000000-0005-0000-0000-000069550000}"/>
    <cellStyle name="Normal 6 3 3 3 8" xfId="16849" xr:uid="{00000000-0005-0000-0000-0000D4410000}"/>
    <cellStyle name="Normal 6 3 3 4" xfId="2107" xr:uid="{00000000-0005-0000-0000-00003E080000}"/>
    <cellStyle name="Normal 6 3 3 4 2" xfId="3797" xr:uid="{00000000-0005-0000-0000-0000D80E0000}"/>
    <cellStyle name="Normal 6 3 3 4 2 2" xfId="13870" xr:uid="{00000000-0005-0000-0000-000031360000}"/>
    <cellStyle name="Normal 6 3 3 4 2 2 3" xfId="28968" xr:uid="{00000000-0005-0000-0000-00002B710000}"/>
    <cellStyle name="Normal 6 3 3 4 2 3" xfId="8850" xr:uid="{00000000-0005-0000-0000-000095220000}"/>
    <cellStyle name="Normal 6 3 3 4 2 3 3" xfId="23951" xr:uid="{00000000-0005-0000-0000-0000925D0000}"/>
    <cellStyle name="Normal 6 3 3 4 2 5" xfId="18938" xr:uid="{00000000-0005-0000-0000-0000FD490000}"/>
    <cellStyle name="Normal 6 3 3 4 3" xfId="5489" xr:uid="{00000000-0005-0000-0000-000074150000}"/>
    <cellStyle name="Normal 6 3 3 4 3 2" xfId="15541" xr:uid="{00000000-0005-0000-0000-0000B83C0000}"/>
    <cellStyle name="Normal 6 3 3 4 3 2 3" xfId="30639" xr:uid="{00000000-0005-0000-0000-0000B2770000}"/>
    <cellStyle name="Normal 6 3 3 4 3 3" xfId="10521" xr:uid="{00000000-0005-0000-0000-00001C290000}"/>
    <cellStyle name="Normal 6 3 3 4 3 3 3" xfId="25622" xr:uid="{00000000-0005-0000-0000-000019640000}"/>
    <cellStyle name="Normal 6 3 3 4 3 5" xfId="20609" xr:uid="{00000000-0005-0000-0000-000084500000}"/>
    <cellStyle name="Normal 6 3 3 4 4" xfId="12199" xr:uid="{00000000-0005-0000-0000-0000AA2F0000}"/>
    <cellStyle name="Normal 6 3 3 4 4 3" xfId="27297" xr:uid="{00000000-0005-0000-0000-0000A46A0000}"/>
    <cellStyle name="Normal 6 3 3 4 5" xfId="7178" xr:uid="{00000000-0005-0000-0000-00000D1C0000}"/>
    <cellStyle name="Normal 6 3 3 4 5 3" xfId="22280" xr:uid="{00000000-0005-0000-0000-00000B570000}"/>
    <cellStyle name="Normal 6 3 3 4 7" xfId="17267" xr:uid="{00000000-0005-0000-0000-000076430000}"/>
    <cellStyle name="Normal 6 3 3 5" xfId="2960" xr:uid="{00000000-0005-0000-0000-0000930B0000}"/>
    <cellStyle name="Normal 6 3 3 5 2" xfId="13034" xr:uid="{00000000-0005-0000-0000-0000ED320000}"/>
    <cellStyle name="Normal 6 3 3 5 2 3" xfId="28132" xr:uid="{00000000-0005-0000-0000-0000E76D0000}"/>
    <cellStyle name="Normal 6 3 3 5 3" xfId="8014" xr:uid="{00000000-0005-0000-0000-0000511F0000}"/>
    <cellStyle name="Normal 6 3 3 5 3 3" xfId="23115" xr:uid="{00000000-0005-0000-0000-00004E5A0000}"/>
    <cellStyle name="Normal 6 3 3 5 5" xfId="18102" xr:uid="{00000000-0005-0000-0000-0000B9460000}"/>
    <cellStyle name="Normal 6 3 3 6" xfId="4653" xr:uid="{00000000-0005-0000-0000-000030120000}"/>
    <cellStyle name="Normal 6 3 3 6 2" xfId="14705" xr:uid="{00000000-0005-0000-0000-000074390000}"/>
    <cellStyle name="Normal 6 3 3 6 2 3" xfId="29803" xr:uid="{00000000-0005-0000-0000-00006E740000}"/>
    <cellStyle name="Normal 6 3 3 6 3" xfId="9685" xr:uid="{00000000-0005-0000-0000-0000D8250000}"/>
    <cellStyle name="Normal 6 3 3 6 3 3" xfId="24786" xr:uid="{00000000-0005-0000-0000-0000D5600000}"/>
    <cellStyle name="Normal 6 3 3 6 5" xfId="19773" xr:uid="{00000000-0005-0000-0000-0000404D0000}"/>
    <cellStyle name="Normal 6 3 3 7" xfId="11363" xr:uid="{00000000-0005-0000-0000-0000662C0000}"/>
    <cellStyle name="Normal 6 3 3 7 3" xfId="26461" xr:uid="{00000000-0005-0000-0000-000060670000}"/>
    <cellStyle name="Normal 6 3 3 8" xfId="6342" xr:uid="{00000000-0005-0000-0000-0000C9180000}"/>
    <cellStyle name="Normal 6 3 3 8 3" xfId="21444" xr:uid="{00000000-0005-0000-0000-0000C7530000}"/>
    <cellStyle name="Normal 6 3 4" xfId="1367" xr:uid="{00000000-0005-0000-0000-00005A050000}"/>
    <cellStyle name="Normal 6 3 4 2" xfId="1790" xr:uid="{00000000-0005-0000-0000-000001070000}"/>
    <cellStyle name="Normal 6 3 4 2 2" xfId="2629" xr:uid="{00000000-0005-0000-0000-0000480A0000}"/>
    <cellStyle name="Normal 6 3 4 2 2 2" xfId="4319" xr:uid="{00000000-0005-0000-0000-0000E2100000}"/>
    <cellStyle name="Normal 6 3 4 2 2 2 2" xfId="14392" xr:uid="{00000000-0005-0000-0000-00003B380000}"/>
    <cellStyle name="Normal 6 3 4 2 2 2 2 3" xfId="29490" xr:uid="{00000000-0005-0000-0000-000035730000}"/>
    <cellStyle name="Normal 6 3 4 2 2 2 3" xfId="9372" xr:uid="{00000000-0005-0000-0000-00009F240000}"/>
    <cellStyle name="Normal 6 3 4 2 2 2 3 3" xfId="24473" xr:uid="{00000000-0005-0000-0000-00009C5F0000}"/>
    <cellStyle name="Normal 6 3 4 2 2 2 5" xfId="19460" xr:uid="{00000000-0005-0000-0000-0000074C0000}"/>
    <cellStyle name="Normal 6 3 4 2 2 3" xfId="6011" xr:uid="{00000000-0005-0000-0000-00007E170000}"/>
    <cellStyle name="Normal 6 3 4 2 2 3 2" xfId="16063" xr:uid="{00000000-0005-0000-0000-0000C23E0000}"/>
    <cellStyle name="Normal 6 3 4 2 2 3 2 3" xfId="31161" xr:uid="{00000000-0005-0000-0000-0000BC790000}"/>
    <cellStyle name="Normal 6 3 4 2 2 3 3" xfId="11043" xr:uid="{00000000-0005-0000-0000-0000262B0000}"/>
    <cellStyle name="Normal 6 3 4 2 2 3 3 3" xfId="26144" xr:uid="{00000000-0005-0000-0000-000023660000}"/>
    <cellStyle name="Normal 6 3 4 2 2 3 5" xfId="21131" xr:uid="{00000000-0005-0000-0000-00008E520000}"/>
    <cellStyle name="Normal 6 3 4 2 2 4" xfId="12721" xr:uid="{00000000-0005-0000-0000-0000B4310000}"/>
    <cellStyle name="Normal 6 3 4 2 2 4 3" xfId="27819" xr:uid="{00000000-0005-0000-0000-0000AE6C0000}"/>
    <cellStyle name="Normal 6 3 4 2 2 5" xfId="7700" xr:uid="{00000000-0005-0000-0000-0000171E0000}"/>
    <cellStyle name="Normal 6 3 4 2 2 5 3" xfId="22802" xr:uid="{00000000-0005-0000-0000-000015590000}"/>
    <cellStyle name="Normal 6 3 4 2 2 7" xfId="17789" xr:uid="{00000000-0005-0000-0000-000080450000}"/>
    <cellStyle name="Normal 6 3 4 2 3" xfId="3482" xr:uid="{00000000-0005-0000-0000-00009D0D0000}"/>
    <cellStyle name="Normal 6 3 4 2 3 2" xfId="13556" xr:uid="{00000000-0005-0000-0000-0000F7340000}"/>
    <cellStyle name="Normal 6 3 4 2 3 2 3" xfId="28654" xr:uid="{00000000-0005-0000-0000-0000F16F0000}"/>
    <cellStyle name="Normal 6 3 4 2 3 3" xfId="8536" xr:uid="{00000000-0005-0000-0000-00005B210000}"/>
    <cellStyle name="Normal 6 3 4 2 3 3 3" xfId="23637" xr:uid="{00000000-0005-0000-0000-0000585C0000}"/>
    <cellStyle name="Normal 6 3 4 2 3 5" xfId="18624" xr:uid="{00000000-0005-0000-0000-0000C3480000}"/>
    <cellStyle name="Normal 6 3 4 2 4" xfId="5175" xr:uid="{00000000-0005-0000-0000-00003A140000}"/>
    <cellStyle name="Normal 6 3 4 2 4 2" xfId="15227" xr:uid="{00000000-0005-0000-0000-00007E3B0000}"/>
    <cellStyle name="Normal 6 3 4 2 4 2 3" xfId="30325" xr:uid="{00000000-0005-0000-0000-000078760000}"/>
    <cellStyle name="Normal 6 3 4 2 4 3" xfId="10207" xr:uid="{00000000-0005-0000-0000-0000E2270000}"/>
    <cellStyle name="Normal 6 3 4 2 4 3 3" xfId="25308" xr:uid="{00000000-0005-0000-0000-0000DF620000}"/>
    <cellStyle name="Normal 6 3 4 2 4 5" xfId="20295" xr:uid="{00000000-0005-0000-0000-00004A4F0000}"/>
    <cellStyle name="Normal 6 3 4 2 5" xfId="11885" xr:uid="{00000000-0005-0000-0000-0000702E0000}"/>
    <cellStyle name="Normal 6 3 4 2 5 3" xfId="26983" xr:uid="{00000000-0005-0000-0000-00006A690000}"/>
    <cellStyle name="Normal 6 3 4 2 6" xfId="6864" xr:uid="{00000000-0005-0000-0000-0000D31A0000}"/>
    <cellStyle name="Normal 6 3 4 2 6 3" xfId="21966" xr:uid="{00000000-0005-0000-0000-0000D1550000}"/>
    <cellStyle name="Normal 6 3 4 2 8" xfId="16953" xr:uid="{00000000-0005-0000-0000-00003C420000}"/>
    <cellStyle name="Normal 6 3 4 3" xfId="2211" xr:uid="{00000000-0005-0000-0000-0000A6080000}"/>
    <cellStyle name="Normal 6 3 4 3 2" xfId="3901" xr:uid="{00000000-0005-0000-0000-0000400F0000}"/>
    <cellStyle name="Normal 6 3 4 3 2 2" xfId="13974" xr:uid="{00000000-0005-0000-0000-000099360000}"/>
    <cellStyle name="Normal 6 3 4 3 2 2 3" xfId="29072" xr:uid="{00000000-0005-0000-0000-000093710000}"/>
    <cellStyle name="Normal 6 3 4 3 2 3" xfId="8954" xr:uid="{00000000-0005-0000-0000-0000FD220000}"/>
    <cellStyle name="Normal 6 3 4 3 2 3 3" xfId="24055" xr:uid="{00000000-0005-0000-0000-0000FA5D0000}"/>
    <cellStyle name="Normal 6 3 4 3 2 5" xfId="19042" xr:uid="{00000000-0005-0000-0000-0000654A0000}"/>
    <cellStyle name="Normal 6 3 4 3 3" xfId="5593" xr:uid="{00000000-0005-0000-0000-0000DC150000}"/>
    <cellStyle name="Normal 6 3 4 3 3 2" xfId="15645" xr:uid="{00000000-0005-0000-0000-0000203D0000}"/>
    <cellStyle name="Normal 6 3 4 3 3 2 3" xfId="30743" xr:uid="{00000000-0005-0000-0000-00001A780000}"/>
    <cellStyle name="Normal 6 3 4 3 3 3" xfId="10625" xr:uid="{00000000-0005-0000-0000-000084290000}"/>
    <cellStyle name="Normal 6 3 4 3 3 3 3" xfId="25726" xr:uid="{00000000-0005-0000-0000-000081640000}"/>
    <cellStyle name="Normal 6 3 4 3 3 5" xfId="20713" xr:uid="{00000000-0005-0000-0000-0000EC500000}"/>
    <cellStyle name="Normal 6 3 4 3 4" xfId="12303" xr:uid="{00000000-0005-0000-0000-000012300000}"/>
    <cellStyle name="Normal 6 3 4 3 4 3" xfId="27401" xr:uid="{00000000-0005-0000-0000-00000C6B0000}"/>
    <cellStyle name="Normal 6 3 4 3 5" xfId="7282" xr:uid="{00000000-0005-0000-0000-0000751C0000}"/>
    <cellStyle name="Normal 6 3 4 3 5 3" xfId="22384" xr:uid="{00000000-0005-0000-0000-000073570000}"/>
    <cellStyle name="Normal 6 3 4 3 7" xfId="17371" xr:uid="{00000000-0005-0000-0000-0000DE430000}"/>
    <cellStyle name="Normal 6 3 4 4" xfId="3064" xr:uid="{00000000-0005-0000-0000-0000FB0B0000}"/>
    <cellStyle name="Normal 6 3 4 4 2" xfId="13138" xr:uid="{00000000-0005-0000-0000-000055330000}"/>
    <cellStyle name="Normal 6 3 4 4 2 3" xfId="28236" xr:uid="{00000000-0005-0000-0000-00004F6E0000}"/>
    <cellStyle name="Normal 6 3 4 4 3" xfId="8118" xr:uid="{00000000-0005-0000-0000-0000B91F0000}"/>
    <cellStyle name="Normal 6 3 4 4 3 3" xfId="23219" xr:uid="{00000000-0005-0000-0000-0000B65A0000}"/>
    <cellStyle name="Normal 6 3 4 4 5" xfId="18206" xr:uid="{00000000-0005-0000-0000-000021470000}"/>
    <cellStyle name="Normal 6 3 4 5" xfId="4757" xr:uid="{00000000-0005-0000-0000-000098120000}"/>
    <cellStyle name="Normal 6 3 4 5 2" xfId="14809" xr:uid="{00000000-0005-0000-0000-0000DC390000}"/>
    <cellStyle name="Normal 6 3 4 5 2 3" xfId="29907" xr:uid="{00000000-0005-0000-0000-0000D6740000}"/>
    <cellStyle name="Normal 6 3 4 5 3" xfId="9789" xr:uid="{00000000-0005-0000-0000-000040260000}"/>
    <cellStyle name="Normal 6 3 4 5 3 3" xfId="24890" xr:uid="{00000000-0005-0000-0000-00003D610000}"/>
    <cellStyle name="Normal 6 3 4 5 5" xfId="19877" xr:uid="{00000000-0005-0000-0000-0000A84D0000}"/>
    <cellStyle name="Normal 6 3 4 6" xfId="11467" xr:uid="{00000000-0005-0000-0000-0000CE2C0000}"/>
    <cellStyle name="Normal 6 3 4 6 3" xfId="26565" xr:uid="{00000000-0005-0000-0000-0000C8670000}"/>
    <cellStyle name="Normal 6 3 4 7" xfId="6446" xr:uid="{00000000-0005-0000-0000-000031190000}"/>
    <cellStyle name="Normal 6 3 4 7 3" xfId="21548" xr:uid="{00000000-0005-0000-0000-00002F540000}"/>
    <cellStyle name="Normal 6 3 4 9" xfId="16535" xr:uid="{00000000-0005-0000-0000-00009A400000}"/>
    <cellStyle name="Normal 6 3 5" xfId="1580" xr:uid="{00000000-0005-0000-0000-00002F060000}"/>
    <cellStyle name="Normal 6 3 5 2" xfId="2421" xr:uid="{00000000-0005-0000-0000-000078090000}"/>
    <cellStyle name="Normal 6 3 5 2 2" xfId="4111" xr:uid="{00000000-0005-0000-0000-000012100000}"/>
    <cellStyle name="Normal 6 3 5 2 2 2" xfId="14184" xr:uid="{00000000-0005-0000-0000-00006B370000}"/>
    <cellStyle name="Normal 6 3 5 2 2 2 3" xfId="29282" xr:uid="{00000000-0005-0000-0000-000065720000}"/>
    <cellStyle name="Normal 6 3 5 2 2 3" xfId="9164" xr:uid="{00000000-0005-0000-0000-0000CF230000}"/>
    <cellStyle name="Normal 6 3 5 2 2 3 3" xfId="24265" xr:uid="{00000000-0005-0000-0000-0000CC5E0000}"/>
    <cellStyle name="Normal 6 3 5 2 2 5" xfId="19252" xr:uid="{00000000-0005-0000-0000-0000374B0000}"/>
    <cellStyle name="Normal 6 3 5 2 3" xfId="5803" xr:uid="{00000000-0005-0000-0000-0000AE160000}"/>
    <cellStyle name="Normal 6 3 5 2 3 2" xfId="15855" xr:uid="{00000000-0005-0000-0000-0000F23D0000}"/>
    <cellStyle name="Normal 6 3 5 2 3 2 3" xfId="30953" xr:uid="{00000000-0005-0000-0000-0000EC780000}"/>
    <cellStyle name="Normal 6 3 5 2 3 3" xfId="10835" xr:uid="{00000000-0005-0000-0000-0000562A0000}"/>
    <cellStyle name="Normal 6 3 5 2 3 3 3" xfId="25936" xr:uid="{00000000-0005-0000-0000-000053650000}"/>
    <cellStyle name="Normal 6 3 5 2 3 5" xfId="20923" xr:uid="{00000000-0005-0000-0000-0000BE510000}"/>
    <cellStyle name="Normal 6 3 5 2 4" xfId="12513" xr:uid="{00000000-0005-0000-0000-0000E4300000}"/>
    <cellStyle name="Normal 6 3 5 2 4 3" xfId="27611" xr:uid="{00000000-0005-0000-0000-0000DE6B0000}"/>
    <cellStyle name="Normal 6 3 5 2 5" xfId="7492" xr:uid="{00000000-0005-0000-0000-0000471D0000}"/>
    <cellStyle name="Normal 6 3 5 2 5 3" xfId="22594" xr:uid="{00000000-0005-0000-0000-000045580000}"/>
    <cellStyle name="Normal 6 3 5 2 7" xfId="17581" xr:uid="{00000000-0005-0000-0000-0000B0440000}"/>
    <cellStyle name="Normal 6 3 5 3" xfId="3274" xr:uid="{00000000-0005-0000-0000-0000CD0C0000}"/>
    <cellStyle name="Normal 6 3 5 3 2" xfId="13348" xr:uid="{00000000-0005-0000-0000-000027340000}"/>
    <cellStyle name="Normal 6 3 5 3 2 3" xfId="28446" xr:uid="{00000000-0005-0000-0000-0000216F0000}"/>
    <cellStyle name="Normal 6 3 5 3 3" xfId="8328" xr:uid="{00000000-0005-0000-0000-00008B200000}"/>
    <cellStyle name="Normal 6 3 5 3 3 3" xfId="23429" xr:uid="{00000000-0005-0000-0000-0000885B0000}"/>
    <cellStyle name="Normal 6 3 5 3 5" xfId="18416" xr:uid="{00000000-0005-0000-0000-0000F3470000}"/>
    <cellStyle name="Normal 6 3 5 4" xfId="4967" xr:uid="{00000000-0005-0000-0000-00006A130000}"/>
    <cellStyle name="Normal 6 3 5 4 2" xfId="15019" xr:uid="{00000000-0005-0000-0000-0000AE3A0000}"/>
    <cellStyle name="Normal 6 3 5 4 2 3" xfId="30117" xr:uid="{00000000-0005-0000-0000-0000A8750000}"/>
    <cellStyle name="Normal 6 3 5 4 3" xfId="9999" xr:uid="{00000000-0005-0000-0000-000012270000}"/>
    <cellStyle name="Normal 6 3 5 4 3 3" xfId="25100" xr:uid="{00000000-0005-0000-0000-00000F620000}"/>
    <cellStyle name="Normal 6 3 5 4 5" xfId="20087" xr:uid="{00000000-0005-0000-0000-00007A4E0000}"/>
    <cellStyle name="Normal 6 3 5 5" xfId="11677" xr:uid="{00000000-0005-0000-0000-0000A02D0000}"/>
    <cellStyle name="Normal 6 3 5 5 3" xfId="26775" xr:uid="{00000000-0005-0000-0000-00009A680000}"/>
    <cellStyle name="Normal 6 3 5 6" xfId="6656" xr:uid="{00000000-0005-0000-0000-0000031A0000}"/>
    <cellStyle name="Normal 6 3 5 6 3" xfId="21758" xr:uid="{00000000-0005-0000-0000-000001550000}"/>
    <cellStyle name="Normal 6 3 5 8" xfId="16745" xr:uid="{00000000-0005-0000-0000-00006C410000}"/>
    <cellStyle name="Normal 6 3 6" xfId="2001" xr:uid="{00000000-0005-0000-0000-0000D4070000}"/>
    <cellStyle name="Normal 6 3 6 2" xfId="3693" xr:uid="{00000000-0005-0000-0000-0000700E0000}"/>
    <cellStyle name="Normal 6 3 6 2 2" xfId="13766" xr:uid="{00000000-0005-0000-0000-0000C9350000}"/>
    <cellStyle name="Normal 6 3 6 2 2 3" xfId="28864" xr:uid="{00000000-0005-0000-0000-0000C3700000}"/>
    <cellStyle name="Normal 6 3 6 2 3" xfId="8746" xr:uid="{00000000-0005-0000-0000-00002D220000}"/>
    <cellStyle name="Normal 6 3 6 2 3 3" xfId="23847" xr:uid="{00000000-0005-0000-0000-00002A5D0000}"/>
    <cellStyle name="Normal 6 3 6 2 5" xfId="18834" xr:uid="{00000000-0005-0000-0000-000095490000}"/>
    <cellStyle name="Normal 6 3 6 3" xfId="5385" xr:uid="{00000000-0005-0000-0000-00000C150000}"/>
    <cellStyle name="Normal 6 3 6 3 2" xfId="15437" xr:uid="{00000000-0005-0000-0000-0000503C0000}"/>
    <cellStyle name="Normal 6 3 6 3 2 3" xfId="30535" xr:uid="{00000000-0005-0000-0000-00004A770000}"/>
    <cellStyle name="Normal 6 3 6 3 3" xfId="10417" xr:uid="{00000000-0005-0000-0000-0000B4280000}"/>
    <cellStyle name="Normal 6 3 6 3 3 3" xfId="25518" xr:uid="{00000000-0005-0000-0000-0000B1630000}"/>
    <cellStyle name="Normal 6 3 6 3 5" xfId="20505" xr:uid="{00000000-0005-0000-0000-00001C500000}"/>
    <cellStyle name="Normal 6 3 6 4" xfId="12095" xr:uid="{00000000-0005-0000-0000-0000422F0000}"/>
    <cellStyle name="Normal 6 3 6 4 3" xfId="27193" xr:uid="{00000000-0005-0000-0000-00003C6A0000}"/>
    <cellStyle name="Normal 6 3 6 5" xfId="7074" xr:uid="{00000000-0005-0000-0000-0000A51B0000}"/>
    <cellStyle name="Normal 6 3 6 5 3" xfId="22176" xr:uid="{00000000-0005-0000-0000-0000A3560000}"/>
    <cellStyle name="Normal 6 3 6 7" xfId="17163" xr:uid="{00000000-0005-0000-0000-00000E430000}"/>
    <cellStyle name="Normal 6 3 7" xfId="2852" xr:uid="{00000000-0005-0000-0000-0000270B0000}"/>
    <cellStyle name="Normal 6 3 7 2" xfId="12930" xr:uid="{00000000-0005-0000-0000-000085320000}"/>
    <cellStyle name="Normal 6 3 7 2 3" xfId="28028" xr:uid="{00000000-0005-0000-0000-00007F6D0000}"/>
    <cellStyle name="Normal 6 3 7 3" xfId="7910" xr:uid="{00000000-0005-0000-0000-0000E91E0000}"/>
    <cellStyle name="Normal 6 3 7 3 3" xfId="23011" xr:uid="{00000000-0005-0000-0000-0000E6590000}"/>
    <cellStyle name="Normal 6 3 7 5" xfId="17998" xr:uid="{00000000-0005-0000-0000-000051460000}"/>
    <cellStyle name="Normal 6 3 8" xfId="4546" xr:uid="{00000000-0005-0000-0000-0000C5110000}"/>
    <cellStyle name="Normal 6 3 8 2" xfId="14601" xr:uid="{00000000-0005-0000-0000-00000C390000}"/>
    <cellStyle name="Normal 6 3 8 2 3" xfId="29699" xr:uid="{00000000-0005-0000-0000-000006740000}"/>
    <cellStyle name="Normal 6 3 8 3" xfId="9581" xr:uid="{00000000-0005-0000-0000-000070250000}"/>
    <cellStyle name="Normal 6 3 8 3 3" xfId="24682" xr:uid="{00000000-0005-0000-0000-00006D600000}"/>
    <cellStyle name="Normal 6 3 8 5" xfId="19669" xr:uid="{00000000-0005-0000-0000-0000D84C0000}"/>
    <cellStyle name="Normal 6 3 9" xfId="11257" xr:uid="{00000000-0005-0000-0000-0000FC2B0000}"/>
    <cellStyle name="Normal 6 3 9 3" xfId="26357" xr:uid="{00000000-0005-0000-0000-0000F8660000}"/>
    <cellStyle name="Normal 6 4" xfId="887" xr:uid="{00000000-0005-0000-0000-000079030000}"/>
    <cellStyle name="Normal 6 5" xfId="888" xr:uid="{00000000-0005-0000-0000-00007A030000}"/>
    <cellStyle name="Normal 6 6" xfId="889" xr:uid="{00000000-0005-0000-0000-00007B030000}"/>
    <cellStyle name="Normal 6 7" xfId="880" xr:uid="{00000000-0005-0000-0000-000072030000}"/>
    <cellStyle name="Normal 6 8" xfId="502" xr:uid="{00000000-0005-0000-0000-0000F8010000}"/>
    <cellStyle name="Normal 6 8 10" xfId="6201" xr:uid="{00000000-0005-0000-0000-00003C180000}"/>
    <cellStyle name="Normal 6 8 10 3" xfId="21306" xr:uid="{00000000-0005-0000-0000-00003D530000}"/>
    <cellStyle name="Normal 6 8 12" xfId="16291" xr:uid="{00000000-0005-0000-0000-0000A63F0000}"/>
    <cellStyle name="Normal 6 8 2" xfId="1165" xr:uid="{00000000-0005-0000-0000-000090040000}"/>
    <cellStyle name="Normal 6 8 2 11" xfId="16345" xr:uid="{00000000-0005-0000-0000-0000DC3F0000}"/>
    <cellStyle name="Normal 6 8 2 2" xfId="1274" xr:uid="{00000000-0005-0000-0000-0000FD040000}"/>
    <cellStyle name="Normal 6 8 2 2 10" xfId="16449" xr:uid="{00000000-0005-0000-0000-000044400000}"/>
    <cellStyle name="Normal 6 8 2 2 2" xfId="1491" xr:uid="{00000000-0005-0000-0000-0000D6050000}"/>
    <cellStyle name="Normal 6 8 2 2 2 2" xfId="1912" xr:uid="{00000000-0005-0000-0000-00007B070000}"/>
    <cellStyle name="Normal 6 8 2 2 2 2 2" xfId="2751" xr:uid="{00000000-0005-0000-0000-0000C20A0000}"/>
    <cellStyle name="Normal 6 8 2 2 2 2 2 2" xfId="4441" xr:uid="{00000000-0005-0000-0000-00005C110000}"/>
    <cellStyle name="Normal 6 8 2 2 2 2 2 2 2" xfId="14514" xr:uid="{00000000-0005-0000-0000-0000B5380000}"/>
    <cellStyle name="Normal 6 8 2 2 2 2 2 2 2 3" xfId="29612" xr:uid="{00000000-0005-0000-0000-0000AF730000}"/>
    <cellStyle name="Normal 6 8 2 2 2 2 2 2 3" xfId="9494" xr:uid="{00000000-0005-0000-0000-000019250000}"/>
    <cellStyle name="Normal 6 8 2 2 2 2 2 2 3 3" xfId="24595" xr:uid="{00000000-0005-0000-0000-000016600000}"/>
    <cellStyle name="Normal 6 8 2 2 2 2 2 2 5" xfId="19582" xr:uid="{00000000-0005-0000-0000-0000814C0000}"/>
    <cellStyle name="Normal 6 8 2 2 2 2 2 3" xfId="6133" xr:uid="{00000000-0005-0000-0000-0000F8170000}"/>
    <cellStyle name="Normal 6 8 2 2 2 2 2 3 2" xfId="16185" xr:uid="{00000000-0005-0000-0000-00003C3F0000}"/>
    <cellStyle name="Normal 6 8 2 2 2 2 2 3 2 3" xfId="31283" xr:uid="{00000000-0005-0000-0000-0000367A0000}"/>
    <cellStyle name="Normal 6 8 2 2 2 2 2 3 3" xfId="11165" xr:uid="{00000000-0005-0000-0000-0000A02B0000}"/>
    <cellStyle name="Normal 6 8 2 2 2 2 2 3 3 3" xfId="26266" xr:uid="{00000000-0005-0000-0000-00009D660000}"/>
    <cellStyle name="Normal 6 8 2 2 2 2 2 3 5" xfId="21253" xr:uid="{00000000-0005-0000-0000-000008530000}"/>
    <cellStyle name="Normal 6 8 2 2 2 2 2 4" xfId="12843" xr:uid="{00000000-0005-0000-0000-00002E320000}"/>
    <cellStyle name="Normal 6 8 2 2 2 2 2 4 3" xfId="27941" xr:uid="{00000000-0005-0000-0000-0000286D0000}"/>
    <cellStyle name="Normal 6 8 2 2 2 2 2 5" xfId="7822" xr:uid="{00000000-0005-0000-0000-0000911E0000}"/>
    <cellStyle name="Normal 6 8 2 2 2 2 2 5 3" xfId="22924" xr:uid="{00000000-0005-0000-0000-00008F590000}"/>
    <cellStyle name="Normal 6 8 2 2 2 2 2 7" xfId="17911" xr:uid="{00000000-0005-0000-0000-0000FA450000}"/>
    <cellStyle name="Normal 6 8 2 2 2 2 3" xfId="3604" xr:uid="{00000000-0005-0000-0000-0000170E0000}"/>
    <cellStyle name="Normal 6 8 2 2 2 2 3 2" xfId="13678" xr:uid="{00000000-0005-0000-0000-000071350000}"/>
    <cellStyle name="Normal 6 8 2 2 2 2 3 2 3" xfId="28776" xr:uid="{00000000-0005-0000-0000-00006B700000}"/>
    <cellStyle name="Normal 6 8 2 2 2 2 3 3" xfId="8658" xr:uid="{00000000-0005-0000-0000-0000D5210000}"/>
    <cellStyle name="Normal 6 8 2 2 2 2 3 3 3" xfId="23759" xr:uid="{00000000-0005-0000-0000-0000D25C0000}"/>
    <cellStyle name="Normal 6 8 2 2 2 2 3 5" xfId="18746" xr:uid="{00000000-0005-0000-0000-00003D490000}"/>
    <cellStyle name="Normal 6 8 2 2 2 2 4" xfId="5297" xr:uid="{00000000-0005-0000-0000-0000B4140000}"/>
    <cellStyle name="Normal 6 8 2 2 2 2 4 2" xfId="15349" xr:uid="{00000000-0005-0000-0000-0000F83B0000}"/>
    <cellStyle name="Normal 6 8 2 2 2 2 4 2 3" xfId="30447" xr:uid="{00000000-0005-0000-0000-0000F2760000}"/>
    <cellStyle name="Normal 6 8 2 2 2 2 4 3" xfId="10329" xr:uid="{00000000-0005-0000-0000-00005C280000}"/>
    <cellStyle name="Normal 6 8 2 2 2 2 4 3 3" xfId="25430" xr:uid="{00000000-0005-0000-0000-000059630000}"/>
    <cellStyle name="Normal 6 8 2 2 2 2 4 5" xfId="20417" xr:uid="{00000000-0005-0000-0000-0000C44F0000}"/>
    <cellStyle name="Normal 6 8 2 2 2 2 5" xfId="12007" xr:uid="{00000000-0005-0000-0000-0000EA2E0000}"/>
    <cellStyle name="Normal 6 8 2 2 2 2 5 3" xfId="27105" xr:uid="{00000000-0005-0000-0000-0000E4690000}"/>
    <cellStyle name="Normal 6 8 2 2 2 2 6" xfId="6986" xr:uid="{00000000-0005-0000-0000-00004D1B0000}"/>
    <cellStyle name="Normal 6 8 2 2 2 2 6 3" xfId="22088" xr:uid="{00000000-0005-0000-0000-00004B560000}"/>
    <cellStyle name="Normal 6 8 2 2 2 2 8" xfId="17075" xr:uid="{00000000-0005-0000-0000-0000B6420000}"/>
    <cellStyle name="Normal 6 8 2 2 2 3" xfId="2333" xr:uid="{00000000-0005-0000-0000-000020090000}"/>
    <cellStyle name="Normal 6 8 2 2 2 3 2" xfId="4023" xr:uid="{00000000-0005-0000-0000-0000BA0F0000}"/>
    <cellStyle name="Normal 6 8 2 2 2 3 2 2" xfId="14096" xr:uid="{00000000-0005-0000-0000-000013370000}"/>
    <cellStyle name="Normal 6 8 2 2 2 3 2 2 3" xfId="29194" xr:uid="{00000000-0005-0000-0000-00000D720000}"/>
    <cellStyle name="Normal 6 8 2 2 2 3 2 3" xfId="9076" xr:uid="{00000000-0005-0000-0000-000077230000}"/>
    <cellStyle name="Normal 6 8 2 2 2 3 2 3 3" xfId="24177" xr:uid="{00000000-0005-0000-0000-0000745E0000}"/>
    <cellStyle name="Normal 6 8 2 2 2 3 2 5" xfId="19164" xr:uid="{00000000-0005-0000-0000-0000DF4A0000}"/>
    <cellStyle name="Normal 6 8 2 2 2 3 3" xfId="5715" xr:uid="{00000000-0005-0000-0000-000056160000}"/>
    <cellStyle name="Normal 6 8 2 2 2 3 3 2" xfId="15767" xr:uid="{00000000-0005-0000-0000-00009A3D0000}"/>
    <cellStyle name="Normal 6 8 2 2 2 3 3 2 3" xfId="30865" xr:uid="{00000000-0005-0000-0000-000094780000}"/>
    <cellStyle name="Normal 6 8 2 2 2 3 3 3" xfId="10747" xr:uid="{00000000-0005-0000-0000-0000FE290000}"/>
    <cellStyle name="Normal 6 8 2 2 2 3 3 3 3" xfId="25848" xr:uid="{00000000-0005-0000-0000-0000FB640000}"/>
    <cellStyle name="Normal 6 8 2 2 2 3 3 5" xfId="20835" xr:uid="{00000000-0005-0000-0000-000066510000}"/>
    <cellStyle name="Normal 6 8 2 2 2 3 4" xfId="12425" xr:uid="{00000000-0005-0000-0000-00008C300000}"/>
    <cellStyle name="Normal 6 8 2 2 2 3 4 3" xfId="27523" xr:uid="{00000000-0005-0000-0000-0000866B0000}"/>
    <cellStyle name="Normal 6 8 2 2 2 3 5" xfId="7404" xr:uid="{00000000-0005-0000-0000-0000EF1C0000}"/>
    <cellStyle name="Normal 6 8 2 2 2 3 5 3" xfId="22506" xr:uid="{00000000-0005-0000-0000-0000ED570000}"/>
    <cellStyle name="Normal 6 8 2 2 2 3 7" xfId="17493" xr:uid="{00000000-0005-0000-0000-000058440000}"/>
    <cellStyle name="Normal 6 8 2 2 2 4" xfId="3186" xr:uid="{00000000-0005-0000-0000-0000750C0000}"/>
    <cellStyle name="Normal 6 8 2 2 2 4 2" xfId="13260" xr:uid="{00000000-0005-0000-0000-0000CF330000}"/>
    <cellStyle name="Normal 6 8 2 2 2 4 2 3" xfId="28358" xr:uid="{00000000-0005-0000-0000-0000C96E0000}"/>
    <cellStyle name="Normal 6 8 2 2 2 4 3" xfId="8240" xr:uid="{00000000-0005-0000-0000-000033200000}"/>
    <cellStyle name="Normal 6 8 2 2 2 4 3 3" xfId="23341" xr:uid="{00000000-0005-0000-0000-0000305B0000}"/>
    <cellStyle name="Normal 6 8 2 2 2 4 5" xfId="18328" xr:uid="{00000000-0005-0000-0000-00009B470000}"/>
    <cellStyle name="Normal 6 8 2 2 2 5" xfId="4879" xr:uid="{00000000-0005-0000-0000-000012130000}"/>
    <cellStyle name="Normal 6 8 2 2 2 5 2" xfId="14931" xr:uid="{00000000-0005-0000-0000-0000563A0000}"/>
    <cellStyle name="Normal 6 8 2 2 2 5 2 3" xfId="30029" xr:uid="{00000000-0005-0000-0000-000050750000}"/>
    <cellStyle name="Normal 6 8 2 2 2 5 3" xfId="9911" xr:uid="{00000000-0005-0000-0000-0000BA260000}"/>
    <cellStyle name="Normal 6 8 2 2 2 5 3 3" xfId="25012" xr:uid="{00000000-0005-0000-0000-0000B7610000}"/>
    <cellStyle name="Normal 6 8 2 2 2 5 5" xfId="19999" xr:uid="{00000000-0005-0000-0000-0000224E0000}"/>
    <cellStyle name="Normal 6 8 2 2 2 6" xfId="11589" xr:uid="{00000000-0005-0000-0000-0000482D0000}"/>
    <cellStyle name="Normal 6 8 2 2 2 6 3" xfId="26687" xr:uid="{00000000-0005-0000-0000-000042680000}"/>
    <cellStyle name="Normal 6 8 2 2 2 7" xfId="6568" xr:uid="{00000000-0005-0000-0000-0000AB190000}"/>
    <cellStyle name="Normal 6 8 2 2 2 7 3" xfId="21670" xr:uid="{00000000-0005-0000-0000-0000A9540000}"/>
    <cellStyle name="Normal 6 8 2 2 2 9" xfId="16657" xr:uid="{00000000-0005-0000-0000-000014410000}"/>
    <cellStyle name="Normal 6 8 2 2 3" xfId="1704" xr:uid="{00000000-0005-0000-0000-0000AB060000}"/>
    <cellStyle name="Normal 6 8 2 2 3 2" xfId="2543" xr:uid="{00000000-0005-0000-0000-0000F2090000}"/>
    <cellStyle name="Normal 6 8 2 2 3 2 2" xfId="4233" xr:uid="{00000000-0005-0000-0000-00008C100000}"/>
    <cellStyle name="Normal 6 8 2 2 3 2 2 2" xfId="14306" xr:uid="{00000000-0005-0000-0000-0000E5370000}"/>
    <cellStyle name="Normal 6 8 2 2 3 2 2 2 3" xfId="29404" xr:uid="{00000000-0005-0000-0000-0000DF720000}"/>
    <cellStyle name="Normal 6 8 2 2 3 2 2 3" xfId="9286" xr:uid="{00000000-0005-0000-0000-000049240000}"/>
    <cellStyle name="Normal 6 8 2 2 3 2 2 3 3" xfId="24387" xr:uid="{00000000-0005-0000-0000-0000465F0000}"/>
    <cellStyle name="Normal 6 8 2 2 3 2 2 5" xfId="19374" xr:uid="{00000000-0005-0000-0000-0000B14B0000}"/>
    <cellStyle name="Normal 6 8 2 2 3 2 3" xfId="5925" xr:uid="{00000000-0005-0000-0000-000028170000}"/>
    <cellStyle name="Normal 6 8 2 2 3 2 3 2" xfId="15977" xr:uid="{00000000-0005-0000-0000-00006C3E0000}"/>
    <cellStyle name="Normal 6 8 2 2 3 2 3 2 3" xfId="31075" xr:uid="{00000000-0005-0000-0000-000066790000}"/>
    <cellStyle name="Normal 6 8 2 2 3 2 3 3" xfId="10957" xr:uid="{00000000-0005-0000-0000-0000D02A0000}"/>
    <cellStyle name="Normal 6 8 2 2 3 2 3 3 3" xfId="26058" xr:uid="{00000000-0005-0000-0000-0000CD650000}"/>
    <cellStyle name="Normal 6 8 2 2 3 2 3 5" xfId="21045" xr:uid="{00000000-0005-0000-0000-000038520000}"/>
    <cellStyle name="Normal 6 8 2 2 3 2 4" xfId="12635" xr:uid="{00000000-0005-0000-0000-00005E310000}"/>
    <cellStyle name="Normal 6 8 2 2 3 2 4 3" xfId="27733" xr:uid="{00000000-0005-0000-0000-0000586C0000}"/>
    <cellStyle name="Normal 6 8 2 2 3 2 5" xfId="7614" xr:uid="{00000000-0005-0000-0000-0000C11D0000}"/>
    <cellStyle name="Normal 6 8 2 2 3 2 5 3" xfId="22716" xr:uid="{00000000-0005-0000-0000-0000BF580000}"/>
    <cellStyle name="Normal 6 8 2 2 3 2 7" xfId="17703" xr:uid="{00000000-0005-0000-0000-00002A450000}"/>
    <cellStyle name="Normal 6 8 2 2 3 3" xfId="3396" xr:uid="{00000000-0005-0000-0000-0000470D0000}"/>
    <cellStyle name="Normal 6 8 2 2 3 3 2" xfId="13470" xr:uid="{00000000-0005-0000-0000-0000A1340000}"/>
    <cellStyle name="Normal 6 8 2 2 3 3 2 3" xfId="28568" xr:uid="{00000000-0005-0000-0000-00009B6F0000}"/>
    <cellStyle name="Normal 6 8 2 2 3 3 3" xfId="8450" xr:uid="{00000000-0005-0000-0000-000005210000}"/>
    <cellStyle name="Normal 6 8 2 2 3 3 3 3" xfId="23551" xr:uid="{00000000-0005-0000-0000-0000025C0000}"/>
    <cellStyle name="Normal 6 8 2 2 3 3 5" xfId="18538" xr:uid="{00000000-0005-0000-0000-00006D480000}"/>
    <cellStyle name="Normal 6 8 2 2 3 4" xfId="5089" xr:uid="{00000000-0005-0000-0000-0000E4130000}"/>
    <cellStyle name="Normal 6 8 2 2 3 4 2" xfId="15141" xr:uid="{00000000-0005-0000-0000-0000283B0000}"/>
    <cellStyle name="Normal 6 8 2 2 3 4 2 3" xfId="30239" xr:uid="{00000000-0005-0000-0000-000022760000}"/>
    <cellStyle name="Normal 6 8 2 2 3 4 3" xfId="10121" xr:uid="{00000000-0005-0000-0000-00008C270000}"/>
    <cellStyle name="Normal 6 8 2 2 3 4 3 3" xfId="25222" xr:uid="{00000000-0005-0000-0000-000089620000}"/>
    <cellStyle name="Normal 6 8 2 2 3 4 5" xfId="20209" xr:uid="{00000000-0005-0000-0000-0000F44E0000}"/>
    <cellStyle name="Normal 6 8 2 2 3 5" xfId="11799" xr:uid="{00000000-0005-0000-0000-00001A2E0000}"/>
    <cellStyle name="Normal 6 8 2 2 3 5 3" xfId="26897" xr:uid="{00000000-0005-0000-0000-000014690000}"/>
    <cellStyle name="Normal 6 8 2 2 3 6" xfId="6778" xr:uid="{00000000-0005-0000-0000-00007D1A0000}"/>
    <cellStyle name="Normal 6 8 2 2 3 6 3" xfId="21880" xr:uid="{00000000-0005-0000-0000-00007B550000}"/>
    <cellStyle name="Normal 6 8 2 2 3 8" xfId="16867" xr:uid="{00000000-0005-0000-0000-0000E6410000}"/>
    <cellStyle name="Normal 6 8 2 2 4" xfId="2125" xr:uid="{00000000-0005-0000-0000-000050080000}"/>
    <cellStyle name="Normal 6 8 2 2 4 2" xfId="3815" xr:uid="{00000000-0005-0000-0000-0000EA0E0000}"/>
    <cellStyle name="Normal 6 8 2 2 4 2 2" xfId="13888" xr:uid="{00000000-0005-0000-0000-000043360000}"/>
    <cellStyle name="Normal 6 8 2 2 4 2 2 3" xfId="28986" xr:uid="{00000000-0005-0000-0000-00003D710000}"/>
    <cellStyle name="Normal 6 8 2 2 4 2 3" xfId="8868" xr:uid="{00000000-0005-0000-0000-0000A7220000}"/>
    <cellStyle name="Normal 6 8 2 2 4 2 3 3" xfId="23969" xr:uid="{00000000-0005-0000-0000-0000A45D0000}"/>
    <cellStyle name="Normal 6 8 2 2 4 2 5" xfId="18956" xr:uid="{00000000-0005-0000-0000-00000F4A0000}"/>
    <cellStyle name="Normal 6 8 2 2 4 3" xfId="5507" xr:uid="{00000000-0005-0000-0000-000086150000}"/>
    <cellStyle name="Normal 6 8 2 2 4 3 2" xfId="15559" xr:uid="{00000000-0005-0000-0000-0000CA3C0000}"/>
    <cellStyle name="Normal 6 8 2 2 4 3 2 3" xfId="30657" xr:uid="{00000000-0005-0000-0000-0000C4770000}"/>
    <cellStyle name="Normal 6 8 2 2 4 3 3" xfId="10539" xr:uid="{00000000-0005-0000-0000-00002E290000}"/>
    <cellStyle name="Normal 6 8 2 2 4 3 3 3" xfId="25640" xr:uid="{00000000-0005-0000-0000-00002B640000}"/>
    <cellStyle name="Normal 6 8 2 2 4 3 5" xfId="20627" xr:uid="{00000000-0005-0000-0000-000096500000}"/>
    <cellStyle name="Normal 6 8 2 2 4 4" xfId="12217" xr:uid="{00000000-0005-0000-0000-0000BC2F0000}"/>
    <cellStyle name="Normal 6 8 2 2 4 4 3" xfId="27315" xr:uid="{00000000-0005-0000-0000-0000B66A0000}"/>
    <cellStyle name="Normal 6 8 2 2 4 5" xfId="7196" xr:uid="{00000000-0005-0000-0000-00001F1C0000}"/>
    <cellStyle name="Normal 6 8 2 2 4 5 3" xfId="22298" xr:uid="{00000000-0005-0000-0000-00001D570000}"/>
    <cellStyle name="Normal 6 8 2 2 4 7" xfId="17285" xr:uid="{00000000-0005-0000-0000-000088430000}"/>
    <cellStyle name="Normal 6 8 2 2 5" xfId="2978" xr:uid="{00000000-0005-0000-0000-0000A50B0000}"/>
    <cellStyle name="Normal 6 8 2 2 5 2" xfId="13052" xr:uid="{00000000-0005-0000-0000-0000FF320000}"/>
    <cellStyle name="Normal 6 8 2 2 5 2 3" xfId="28150" xr:uid="{00000000-0005-0000-0000-0000F96D0000}"/>
    <cellStyle name="Normal 6 8 2 2 5 3" xfId="8032" xr:uid="{00000000-0005-0000-0000-0000631F0000}"/>
    <cellStyle name="Normal 6 8 2 2 5 3 3" xfId="23133" xr:uid="{00000000-0005-0000-0000-0000605A0000}"/>
    <cellStyle name="Normal 6 8 2 2 5 5" xfId="18120" xr:uid="{00000000-0005-0000-0000-0000CB460000}"/>
    <cellStyle name="Normal 6 8 2 2 6" xfId="4671" xr:uid="{00000000-0005-0000-0000-000042120000}"/>
    <cellStyle name="Normal 6 8 2 2 6 2" xfId="14723" xr:uid="{00000000-0005-0000-0000-000086390000}"/>
    <cellStyle name="Normal 6 8 2 2 6 2 3" xfId="29821" xr:uid="{00000000-0005-0000-0000-000080740000}"/>
    <cellStyle name="Normal 6 8 2 2 6 3" xfId="9703" xr:uid="{00000000-0005-0000-0000-0000EA250000}"/>
    <cellStyle name="Normal 6 8 2 2 6 3 3" xfId="24804" xr:uid="{00000000-0005-0000-0000-0000E7600000}"/>
    <cellStyle name="Normal 6 8 2 2 6 5" xfId="19791" xr:uid="{00000000-0005-0000-0000-0000524D0000}"/>
    <cellStyle name="Normal 6 8 2 2 7" xfId="11381" xr:uid="{00000000-0005-0000-0000-0000782C0000}"/>
    <cellStyle name="Normal 6 8 2 2 7 3" xfId="26479" xr:uid="{00000000-0005-0000-0000-000072670000}"/>
    <cellStyle name="Normal 6 8 2 2 8" xfId="6360" xr:uid="{00000000-0005-0000-0000-0000DB180000}"/>
    <cellStyle name="Normal 6 8 2 2 8 3" xfId="21462" xr:uid="{00000000-0005-0000-0000-0000D9530000}"/>
    <cellStyle name="Normal 6 8 2 3" xfId="1387" xr:uid="{00000000-0005-0000-0000-00006E050000}"/>
    <cellStyle name="Normal 6 8 2 3 2" xfId="1808" xr:uid="{00000000-0005-0000-0000-000013070000}"/>
    <cellStyle name="Normal 6 8 2 3 2 2" xfId="2647" xr:uid="{00000000-0005-0000-0000-00005A0A0000}"/>
    <cellStyle name="Normal 6 8 2 3 2 2 2" xfId="4337" xr:uid="{00000000-0005-0000-0000-0000F4100000}"/>
    <cellStyle name="Normal 6 8 2 3 2 2 2 2" xfId="14410" xr:uid="{00000000-0005-0000-0000-00004D380000}"/>
    <cellStyle name="Normal 6 8 2 3 2 2 2 2 3" xfId="29508" xr:uid="{00000000-0005-0000-0000-000047730000}"/>
    <cellStyle name="Normal 6 8 2 3 2 2 2 3" xfId="9390" xr:uid="{00000000-0005-0000-0000-0000B1240000}"/>
    <cellStyle name="Normal 6 8 2 3 2 2 2 3 3" xfId="24491" xr:uid="{00000000-0005-0000-0000-0000AE5F0000}"/>
    <cellStyle name="Normal 6 8 2 3 2 2 2 5" xfId="19478" xr:uid="{00000000-0005-0000-0000-0000194C0000}"/>
    <cellStyle name="Normal 6 8 2 3 2 2 3" xfId="6029" xr:uid="{00000000-0005-0000-0000-000090170000}"/>
    <cellStyle name="Normal 6 8 2 3 2 2 3 2" xfId="16081" xr:uid="{00000000-0005-0000-0000-0000D43E0000}"/>
    <cellStyle name="Normal 6 8 2 3 2 2 3 2 3" xfId="31179" xr:uid="{00000000-0005-0000-0000-0000CE790000}"/>
    <cellStyle name="Normal 6 8 2 3 2 2 3 3" xfId="11061" xr:uid="{00000000-0005-0000-0000-0000382B0000}"/>
    <cellStyle name="Normal 6 8 2 3 2 2 3 3 3" xfId="26162" xr:uid="{00000000-0005-0000-0000-000035660000}"/>
    <cellStyle name="Normal 6 8 2 3 2 2 3 5" xfId="21149" xr:uid="{00000000-0005-0000-0000-0000A0520000}"/>
    <cellStyle name="Normal 6 8 2 3 2 2 4" xfId="12739" xr:uid="{00000000-0005-0000-0000-0000C6310000}"/>
    <cellStyle name="Normal 6 8 2 3 2 2 4 3" xfId="27837" xr:uid="{00000000-0005-0000-0000-0000C06C0000}"/>
    <cellStyle name="Normal 6 8 2 3 2 2 5" xfId="7718" xr:uid="{00000000-0005-0000-0000-0000291E0000}"/>
    <cellStyle name="Normal 6 8 2 3 2 2 5 3" xfId="22820" xr:uid="{00000000-0005-0000-0000-000027590000}"/>
    <cellStyle name="Normal 6 8 2 3 2 2 7" xfId="17807" xr:uid="{00000000-0005-0000-0000-000092450000}"/>
    <cellStyle name="Normal 6 8 2 3 2 3" xfId="3500" xr:uid="{00000000-0005-0000-0000-0000AF0D0000}"/>
    <cellStyle name="Normal 6 8 2 3 2 3 2" xfId="13574" xr:uid="{00000000-0005-0000-0000-000009350000}"/>
    <cellStyle name="Normal 6 8 2 3 2 3 2 3" xfId="28672" xr:uid="{00000000-0005-0000-0000-000003700000}"/>
    <cellStyle name="Normal 6 8 2 3 2 3 3" xfId="8554" xr:uid="{00000000-0005-0000-0000-00006D210000}"/>
    <cellStyle name="Normal 6 8 2 3 2 3 3 3" xfId="23655" xr:uid="{00000000-0005-0000-0000-00006A5C0000}"/>
    <cellStyle name="Normal 6 8 2 3 2 3 5" xfId="18642" xr:uid="{00000000-0005-0000-0000-0000D5480000}"/>
    <cellStyle name="Normal 6 8 2 3 2 4" xfId="5193" xr:uid="{00000000-0005-0000-0000-00004C140000}"/>
    <cellStyle name="Normal 6 8 2 3 2 4 2" xfId="15245" xr:uid="{00000000-0005-0000-0000-0000903B0000}"/>
    <cellStyle name="Normal 6 8 2 3 2 4 2 3" xfId="30343" xr:uid="{00000000-0005-0000-0000-00008A760000}"/>
    <cellStyle name="Normal 6 8 2 3 2 4 3" xfId="10225" xr:uid="{00000000-0005-0000-0000-0000F4270000}"/>
    <cellStyle name="Normal 6 8 2 3 2 4 3 3" xfId="25326" xr:uid="{00000000-0005-0000-0000-0000F1620000}"/>
    <cellStyle name="Normal 6 8 2 3 2 4 5" xfId="20313" xr:uid="{00000000-0005-0000-0000-00005C4F0000}"/>
    <cellStyle name="Normal 6 8 2 3 2 5" xfId="11903" xr:uid="{00000000-0005-0000-0000-0000822E0000}"/>
    <cellStyle name="Normal 6 8 2 3 2 5 3" xfId="27001" xr:uid="{00000000-0005-0000-0000-00007C690000}"/>
    <cellStyle name="Normal 6 8 2 3 2 6" xfId="6882" xr:uid="{00000000-0005-0000-0000-0000E51A0000}"/>
    <cellStyle name="Normal 6 8 2 3 2 6 3" xfId="21984" xr:uid="{00000000-0005-0000-0000-0000E3550000}"/>
    <cellStyle name="Normal 6 8 2 3 2 8" xfId="16971" xr:uid="{00000000-0005-0000-0000-00004E420000}"/>
    <cellStyle name="Normal 6 8 2 3 3" xfId="2229" xr:uid="{00000000-0005-0000-0000-0000B8080000}"/>
    <cellStyle name="Normal 6 8 2 3 3 2" xfId="3919" xr:uid="{00000000-0005-0000-0000-0000520F0000}"/>
    <cellStyle name="Normal 6 8 2 3 3 2 2" xfId="13992" xr:uid="{00000000-0005-0000-0000-0000AB360000}"/>
    <cellStyle name="Normal 6 8 2 3 3 2 2 3" xfId="29090" xr:uid="{00000000-0005-0000-0000-0000A5710000}"/>
    <cellStyle name="Normal 6 8 2 3 3 2 3" xfId="8972" xr:uid="{00000000-0005-0000-0000-00000F230000}"/>
    <cellStyle name="Normal 6 8 2 3 3 2 3 3" xfId="24073" xr:uid="{00000000-0005-0000-0000-00000C5E0000}"/>
    <cellStyle name="Normal 6 8 2 3 3 2 5" xfId="19060" xr:uid="{00000000-0005-0000-0000-0000774A0000}"/>
    <cellStyle name="Normal 6 8 2 3 3 3" xfId="5611" xr:uid="{00000000-0005-0000-0000-0000EE150000}"/>
    <cellStyle name="Normal 6 8 2 3 3 3 2" xfId="15663" xr:uid="{00000000-0005-0000-0000-0000323D0000}"/>
    <cellStyle name="Normal 6 8 2 3 3 3 2 3" xfId="30761" xr:uid="{00000000-0005-0000-0000-00002C780000}"/>
    <cellStyle name="Normal 6 8 2 3 3 3 3" xfId="10643" xr:uid="{00000000-0005-0000-0000-000096290000}"/>
    <cellStyle name="Normal 6 8 2 3 3 3 3 3" xfId="25744" xr:uid="{00000000-0005-0000-0000-000093640000}"/>
    <cellStyle name="Normal 6 8 2 3 3 3 5" xfId="20731" xr:uid="{00000000-0005-0000-0000-0000FE500000}"/>
    <cellStyle name="Normal 6 8 2 3 3 4" xfId="12321" xr:uid="{00000000-0005-0000-0000-000024300000}"/>
    <cellStyle name="Normal 6 8 2 3 3 4 3" xfId="27419" xr:uid="{00000000-0005-0000-0000-00001E6B0000}"/>
    <cellStyle name="Normal 6 8 2 3 3 5" xfId="7300" xr:uid="{00000000-0005-0000-0000-0000871C0000}"/>
    <cellStyle name="Normal 6 8 2 3 3 5 3" xfId="22402" xr:uid="{00000000-0005-0000-0000-000085570000}"/>
    <cellStyle name="Normal 6 8 2 3 3 7" xfId="17389" xr:uid="{00000000-0005-0000-0000-0000F0430000}"/>
    <cellStyle name="Normal 6 8 2 3 4" xfId="3082" xr:uid="{00000000-0005-0000-0000-00000D0C0000}"/>
    <cellStyle name="Normal 6 8 2 3 4 2" xfId="13156" xr:uid="{00000000-0005-0000-0000-000067330000}"/>
    <cellStyle name="Normal 6 8 2 3 4 2 3" xfId="28254" xr:uid="{00000000-0005-0000-0000-0000616E0000}"/>
    <cellStyle name="Normal 6 8 2 3 4 3" xfId="8136" xr:uid="{00000000-0005-0000-0000-0000CB1F0000}"/>
    <cellStyle name="Normal 6 8 2 3 4 3 3" xfId="23237" xr:uid="{00000000-0005-0000-0000-0000C85A0000}"/>
    <cellStyle name="Normal 6 8 2 3 4 5" xfId="18224" xr:uid="{00000000-0005-0000-0000-000033470000}"/>
    <cellStyle name="Normal 6 8 2 3 5" xfId="4775" xr:uid="{00000000-0005-0000-0000-0000AA120000}"/>
    <cellStyle name="Normal 6 8 2 3 5 2" xfId="14827" xr:uid="{00000000-0005-0000-0000-0000EE390000}"/>
    <cellStyle name="Normal 6 8 2 3 5 2 3" xfId="29925" xr:uid="{00000000-0005-0000-0000-0000E8740000}"/>
    <cellStyle name="Normal 6 8 2 3 5 3" xfId="9807" xr:uid="{00000000-0005-0000-0000-000052260000}"/>
    <cellStyle name="Normal 6 8 2 3 5 3 3" xfId="24908" xr:uid="{00000000-0005-0000-0000-00004F610000}"/>
    <cellStyle name="Normal 6 8 2 3 5 5" xfId="19895" xr:uid="{00000000-0005-0000-0000-0000BA4D0000}"/>
    <cellStyle name="Normal 6 8 2 3 6" xfId="11485" xr:uid="{00000000-0005-0000-0000-0000E02C0000}"/>
    <cellStyle name="Normal 6 8 2 3 6 3" xfId="26583" xr:uid="{00000000-0005-0000-0000-0000DA670000}"/>
    <cellStyle name="Normal 6 8 2 3 7" xfId="6464" xr:uid="{00000000-0005-0000-0000-000043190000}"/>
    <cellStyle name="Normal 6 8 2 3 7 3" xfId="21566" xr:uid="{00000000-0005-0000-0000-000041540000}"/>
    <cellStyle name="Normal 6 8 2 3 9" xfId="16553" xr:uid="{00000000-0005-0000-0000-0000AC400000}"/>
    <cellStyle name="Normal 6 8 2 4" xfId="1600" xr:uid="{00000000-0005-0000-0000-000043060000}"/>
    <cellStyle name="Normal 6 8 2 4 2" xfId="2439" xr:uid="{00000000-0005-0000-0000-00008A090000}"/>
    <cellStyle name="Normal 6 8 2 4 2 2" xfId="4129" xr:uid="{00000000-0005-0000-0000-000024100000}"/>
    <cellStyle name="Normal 6 8 2 4 2 2 2" xfId="14202" xr:uid="{00000000-0005-0000-0000-00007D370000}"/>
    <cellStyle name="Normal 6 8 2 4 2 2 2 3" xfId="29300" xr:uid="{00000000-0005-0000-0000-000077720000}"/>
    <cellStyle name="Normal 6 8 2 4 2 2 3" xfId="9182" xr:uid="{00000000-0005-0000-0000-0000E1230000}"/>
    <cellStyle name="Normal 6 8 2 4 2 2 3 3" xfId="24283" xr:uid="{00000000-0005-0000-0000-0000DE5E0000}"/>
    <cellStyle name="Normal 6 8 2 4 2 2 5" xfId="19270" xr:uid="{00000000-0005-0000-0000-0000494B0000}"/>
    <cellStyle name="Normal 6 8 2 4 2 3" xfId="5821" xr:uid="{00000000-0005-0000-0000-0000C0160000}"/>
    <cellStyle name="Normal 6 8 2 4 2 3 2" xfId="15873" xr:uid="{00000000-0005-0000-0000-0000043E0000}"/>
    <cellStyle name="Normal 6 8 2 4 2 3 2 3" xfId="30971" xr:uid="{00000000-0005-0000-0000-0000FE780000}"/>
    <cellStyle name="Normal 6 8 2 4 2 3 3" xfId="10853" xr:uid="{00000000-0005-0000-0000-0000682A0000}"/>
    <cellStyle name="Normal 6 8 2 4 2 3 3 3" xfId="25954" xr:uid="{00000000-0005-0000-0000-000065650000}"/>
    <cellStyle name="Normal 6 8 2 4 2 3 5" xfId="20941" xr:uid="{00000000-0005-0000-0000-0000D0510000}"/>
    <cellStyle name="Normal 6 8 2 4 2 4" xfId="12531" xr:uid="{00000000-0005-0000-0000-0000F6300000}"/>
    <cellStyle name="Normal 6 8 2 4 2 4 3" xfId="27629" xr:uid="{00000000-0005-0000-0000-0000F06B0000}"/>
    <cellStyle name="Normal 6 8 2 4 2 5" xfId="7510" xr:uid="{00000000-0005-0000-0000-0000591D0000}"/>
    <cellStyle name="Normal 6 8 2 4 2 5 3" xfId="22612" xr:uid="{00000000-0005-0000-0000-000057580000}"/>
    <cellStyle name="Normal 6 8 2 4 2 7" xfId="17599" xr:uid="{00000000-0005-0000-0000-0000C2440000}"/>
    <cellStyle name="Normal 6 8 2 4 3" xfId="3292" xr:uid="{00000000-0005-0000-0000-0000DF0C0000}"/>
    <cellStyle name="Normal 6 8 2 4 3 2" xfId="13366" xr:uid="{00000000-0005-0000-0000-000039340000}"/>
    <cellStyle name="Normal 6 8 2 4 3 2 3" xfId="28464" xr:uid="{00000000-0005-0000-0000-0000336F0000}"/>
    <cellStyle name="Normal 6 8 2 4 3 3" xfId="8346" xr:uid="{00000000-0005-0000-0000-00009D200000}"/>
    <cellStyle name="Normal 6 8 2 4 3 3 3" xfId="23447" xr:uid="{00000000-0005-0000-0000-00009A5B0000}"/>
    <cellStyle name="Normal 6 8 2 4 3 5" xfId="18434" xr:uid="{00000000-0005-0000-0000-000005480000}"/>
    <cellStyle name="Normal 6 8 2 4 4" xfId="4985" xr:uid="{00000000-0005-0000-0000-00007C130000}"/>
    <cellStyle name="Normal 6 8 2 4 4 2" xfId="15037" xr:uid="{00000000-0005-0000-0000-0000C03A0000}"/>
    <cellStyle name="Normal 6 8 2 4 4 2 3" xfId="30135" xr:uid="{00000000-0005-0000-0000-0000BA750000}"/>
    <cellStyle name="Normal 6 8 2 4 4 3" xfId="10017" xr:uid="{00000000-0005-0000-0000-000024270000}"/>
    <cellStyle name="Normal 6 8 2 4 4 3 3" xfId="25118" xr:uid="{00000000-0005-0000-0000-000021620000}"/>
    <cellStyle name="Normal 6 8 2 4 4 5" xfId="20105" xr:uid="{00000000-0005-0000-0000-00008C4E0000}"/>
    <cellStyle name="Normal 6 8 2 4 5" xfId="11695" xr:uid="{00000000-0005-0000-0000-0000B22D0000}"/>
    <cellStyle name="Normal 6 8 2 4 5 3" xfId="26793" xr:uid="{00000000-0005-0000-0000-0000AC680000}"/>
    <cellStyle name="Normal 6 8 2 4 6" xfId="6674" xr:uid="{00000000-0005-0000-0000-0000151A0000}"/>
    <cellStyle name="Normal 6 8 2 4 6 3" xfId="21776" xr:uid="{00000000-0005-0000-0000-000013550000}"/>
    <cellStyle name="Normal 6 8 2 4 8" xfId="16763" xr:uid="{00000000-0005-0000-0000-00007E410000}"/>
    <cellStyle name="Normal 6 8 2 5" xfId="2021" xr:uid="{00000000-0005-0000-0000-0000E8070000}"/>
    <cellStyle name="Normal 6 8 2 5 2" xfId="3711" xr:uid="{00000000-0005-0000-0000-0000820E0000}"/>
    <cellStyle name="Normal 6 8 2 5 2 2" xfId="13784" xr:uid="{00000000-0005-0000-0000-0000DB350000}"/>
    <cellStyle name="Normal 6 8 2 5 2 2 3" xfId="28882" xr:uid="{00000000-0005-0000-0000-0000D5700000}"/>
    <cellStyle name="Normal 6 8 2 5 2 3" xfId="8764" xr:uid="{00000000-0005-0000-0000-00003F220000}"/>
    <cellStyle name="Normal 6 8 2 5 2 3 3" xfId="23865" xr:uid="{00000000-0005-0000-0000-00003C5D0000}"/>
    <cellStyle name="Normal 6 8 2 5 2 5" xfId="18852" xr:uid="{00000000-0005-0000-0000-0000A7490000}"/>
    <cellStyle name="Normal 6 8 2 5 3" xfId="5403" xr:uid="{00000000-0005-0000-0000-00001E150000}"/>
    <cellStyle name="Normal 6 8 2 5 3 2" xfId="15455" xr:uid="{00000000-0005-0000-0000-0000623C0000}"/>
    <cellStyle name="Normal 6 8 2 5 3 2 3" xfId="30553" xr:uid="{00000000-0005-0000-0000-00005C770000}"/>
    <cellStyle name="Normal 6 8 2 5 3 3" xfId="10435" xr:uid="{00000000-0005-0000-0000-0000C6280000}"/>
    <cellStyle name="Normal 6 8 2 5 3 3 3" xfId="25536" xr:uid="{00000000-0005-0000-0000-0000C3630000}"/>
    <cellStyle name="Normal 6 8 2 5 3 5" xfId="20523" xr:uid="{00000000-0005-0000-0000-00002E500000}"/>
    <cellStyle name="Normal 6 8 2 5 4" xfId="12113" xr:uid="{00000000-0005-0000-0000-0000542F0000}"/>
    <cellStyle name="Normal 6 8 2 5 4 3" xfId="27211" xr:uid="{00000000-0005-0000-0000-00004E6A0000}"/>
    <cellStyle name="Normal 6 8 2 5 5" xfId="7092" xr:uid="{00000000-0005-0000-0000-0000B71B0000}"/>
    <cellStyle name="Normal 6 8 2 5 5 3" xfId="22194" xr:uid="{00000000-0005-0000-0000-0000B5560000}"/>
    <cellStyle name="Normal 6 8 2 5 7" xfId="17181" xr:uid="{00000000-0005-0000-0000-000020430000}"/>
    <cellStyle name="Normal 6 8 2 6" xfId="2874" xr:uid="{00000000-0005-0000-0000-00003D0B0000}"/>
    <cellStyle name="Normal 6 8 2 6 2" xfId="12948" xr:uid="{00000000-0005-0000-0000-000097320000}"/>
    <cellStyle name="Normal 6 8 2 6 2 3" xfId="28046" xr:uid="{00000000-0005-0000-0000-0000916D0000}"/>
    <cellStyle name="Normal 6 8 2 6 3" xfId="7928" xr:uid="{00000000-0005-0000-0000-0000FB1E0000}"/>
    <cellStyle name="Normal 6 8 2 6 3 3" xfId="23029" xr:uid="{00000000-0005-0000-0000-0000F8590000}"/>
    <cellStyle name="Normal 6 8 2 6 5" xfId="18016" xr:uid="{00000000-0005-0000-0000-000063460000}"/>
    <cellStyle name="Normal 6 8 2 7" xfId="4567" xr:uid="{00000000-0005-0000-0000-0000DA110000}"/>
    <cellStyle name="Normal 6 8 2 7 2" xfId="14619" xr:uid="{00000000-0005-0000-0000-00001E390000}"/>
    <cellStyle name="Normal 6 8 2 7 2 3" xfId="29717" xr:uid="{00000000-0005-0000-0000-000018740000}"/>
    <cellStyle name="Normal 6 8 2 7 3" xfId="9599" xr:uid="{00000000-0005-0000-0000-000082250000}"/>
    <cellStyle name="Normal 6 8 2 7 3 3" xfId="24700" xr:uid="{00000000-0005-0000-0000-00007F600000}"/>
    <cellStyle name="Normal 6 8 2 7 5" xfId="19687" xr:uid="{00000000-0005-0000-0000-0000EA4C0000}"/>
    <cellStyle name="Normal 6 8 2 8" xfId="11277" xr:uid="{00000000-0005-0000-0000-0000102C0000}"/>
    <cellStyle name="Normal 6 8 2 8 3" xfId="26375" xr:uid="{00000000-0005-0000-0000-00000A670000}"/>
    <cellStyle name="Normal 6 8 2 9" xfId="6256" xr:uid="{00000000-0005-0000-0000-000073180000}"/>
    <cellStyle name="Normal 6 8 2 9 3" xfId="21358" xr:uid="{00000000-0005-0000-0000-000071530000}"/>
    <cellStyle name="Normal 6 8 3" xfId="1220" xr:uid="{00000000-0005-0000-0000-0000C7040000}"/>
    <cellStyle name="Normal 6 8 3 10" xfId="16397" xr:uid="{00000000-0005-0000-0000-000010400000}"/>
    <cellStyle name="Normal 6 8 3 2" xfId="1439" xr:uid="{00000000-0005-0000-0000-0000A2050000}"/>
    <cellStyle name="Normal 6 8 3 2 2" xfId="1860" xr:uid="{00000000-0005-0000-0000-000047070000}"/>
    <cellStyle name="Normal 6 8 3 2 2 2" xfId="2699" xr:uid="{00000000-0005-0000-0000-00008E0A0000}"/>
    <cellStyle name="Normal 6 8 3 2 2 2 2" xfId="4389" xr:uid="{00000000-0005-0000-0000-000028110000}"/>
    <cellStyle name="Normal 6 8 3 2 2 2 2 2" xfId="14462" xr:uid="{00000000-0005-0000-0000-000081380000}"/>
    <cellStyle name="Normal 6 8 3 2 2 2 2 2 3" xfId="29560" xr:uid="{00000000-0005-0000-0000-00007B730000}"/>
    <cellStyle name="Normal 6 8 3 2 2 2 2 3" xfId="9442" xr:uid="{00000000-0005-0000-0000-0000E5240000}"/>
    <cellStyle name="Normal 6 8 3 2 2 2 2 3 3" xfId="24543" xr:uid="{00000000-0005-0000-0000-0000E25F0000}"/>
    <cellStyle name="Normal 6 8 3 2 2 2 2 5" xfId="19530" xr:uid="{00000000-0005-0000-0000-00004D4C0000}"/>
    <cellStyle name="Normal 6 8 3 2 2 2 3" xfId="6081" xr:uid="{00000000-0005-0000-0000-0000C4170000}"/>
    <cellStyle name="Normal 6 8 3 2 2 2 3 2" xfId="16133" xr:uid="{00000000-0005-0000-0000-0000083F0000}"/>
    <cellStyle name="Normal 6 8 3 2 2 2 3 2 3" xfId="31231" xr:uid="{00000000-0005-0000-0000-0000027A0000}"/>
    <cellStyle name="Normal 6 8 3 2 2 2 3 3" xfId="11113" xr:uid="{00000000-0005-0000-0000-00006C2B0000}"/>
    <cellStyle name="Normal 6 8 3 2 2 2 3 3 3" xfId="26214" xr:uid="{00000000-0005-0000-0000-000069660000}"/>
    <cellStyle name="Normal 6 8 3 2 2 2 3 5" xfId="21201" xr:uid="{00000000-0005-0000-0000-0000D4520000}"/>
    <cellStyle name="Normal 6 8 3 2 2 2 4" xfId="12791" xr:uid="{00000000-0005-0000-0000-0000FA310000}"/>
    <cellStyle name="Normal 6 8 3 2 2 2 4 3" xfId="27889" xr:uid="{00000000-0005-0000-0000-0000F46C0000}"/>
    <cellStyle name="Normal 6 8 3 2 2 2 5" xfId="7770" xr:uid="{00000000-0005-0000-0000-00005D1E0000}"/>
    <cellStyle name="Normal 6 8 3 2 2 2 5 3" xfId="22872" xr:uid="{00000000-0005-0000-0000-00005B590000}"/>
    <cellStyle name="Normal 6 8 3 2 2 2 7" xfId="17859" xr:uid="{00000000-0005-0000-0000-0000C6450000}"/>
    <cellStyle name="Normal 6 8 3 2 2 3" xfId="3552" xr:uid="{00000000-0005-0000-0000-0000E30D0000}"/>
    <cellStyle name="Normal 6 8 3 2 2 3 2" xfId="13626" xr:uid="{00000000-0005-0000-0000-00003D350000}"/>
    <cellStyle name="Normal 6 8 3 2 2 3 2 3" xfId="28724" xr:uid="{00000000-0005-0000-0000-000037700000}"/>
    <cellStyle name="Normal 6 8 3 2 2 3 3" xfId="8606" xr:uid="{00000000-0005-0000-0000-0000A1210000}"/>
    <cellStyle name="Normal 6 8 3 2 2 3 3 3" xfId="23707" xr:uid="{00000000-0005-0000-0000-00009E5C0000}"/>
    <cellStyle name="Normal 6 8 3 2 2 3 5" xfId="18694" xr:uid="{00000000-0005-0000-0000-000009490000}"/>
    <cellStyle name="Normal 6 8 3 2 2 4" xfId="5245" xr:uid="{00000000-0005-0000-0000-000080140000}"/>
    <cellStyle name="Normal 6 8 3 2 2 4 2" xfId="15297" xr:uid="{00000000-0005-0000-0000-0000C43B0000}"/>
    <cellStyle name="Normal 6 8 3 2 2 4 2 3" xfId="30395" xr:uid="{00000000-0005-0000-0000-0000BE760000}"/>
    <cellStyle name="Normal 6 8 3 2 2 4 3" xfId="10277" xr:uid="{00000000-0005-0000-0000-000028280000}"/>
    <cellStyle name="Normal 6 8 3 2 2 4 3 3" xfId="25378" xr:uid="{00000000-0005-0000-0000-000025630000}"/>
    <cellStyle name="Normal 6 8 3 2 2 4 5" xfId="20365" xr:uid="{00000000-0005-0000-0000-0000904F0000}"/>
    <cellStyle name="Normal 6 8 3 2 2 5" xfId="11955" xr:uid="{00000000-0005-0000-0000-0000B62E0000}"/>
    <cellStyle name="Normal 6 8 3 2 2 5 3" xfId="27053" xr:uid="{00000000-0005-0000-0000-0000B0690000}"/>
    <cellStyle name="Normal 6 8 3 2 2 6" xfId="6934" xr:uid="{00000000-0005-0000-0000-0000191B0000}"/>
    <cellStyle name="Normal 6 8 3 2 2 6 3" xfId="22036" xr:uid="{00000000-0005-0000-0000-000017560000}"/>
    <cellStyle name="Normal 6 8 3 2 2 8" xfId="17023" xr:uid="{00000000-0005-0000-0000-000082420000}"/>
    <cellStyle name="Normal 6 8 3 2 3" xfId="2281" xr:uid="{00000000-0005-0000-0000-0000EC080000}"/>
    <cellStyle name="Normal 6 8 3 2 3 2" xfId="3971" xr:uid="{00000000-0005-0000-0000-0000860F0000}"/>
    <cellStyle name="Normal 6 8 3 2 3 2 2" xfId="14044" xr:uid="{00000000-0005-0000-0000-0000DF360000}"/>
    <cellStyle name="Normal 6 8 3 2 3 2 2 3" xfId="29142" xr:uid="{00000000-0005-0000-0000-0000D9710000}"/>
    <cellStyle name="Normal 6 8 3 2 3 2 3" xfId="9024" xr:uid="{00000000-0005-0000-0000-000043230000}"/>
    <cellStyle name="Normal 6 8 3 2 3 2 3 3" xfId="24125" xr:uid="{00000000-0005-0000-0000-0000405E0000}"/>
    <cellStyle name="Normal 6 8 3 2 3 2 5" xfId="19112" xr:uid="{00000000-0005-0000-0000-0000AB4A0000}"/>
    <cellStyle name="Normal 6 8 3 2 3 3" xfId="5663" xr:uid="{00000000-0005-0000-0000-000022160000}"/>
    <cellStyle name="Normal 6 8 3 2 3 3 2" xfId="15715" xr:uid="{00000000-0005-0000-0000-0000663D0000}"/>
    <cellStyle name="Normal 6 8 3 2 3 3 2 3" xfId="30813" xr:uid="{00000000-0005-0000-0000-000060780000}"/>
    <cellStyle name="Normal 6 8 3 2 3 3 3" xfId="10695" xr:uid="{00000000-0005-0000-0000-0000CA290000}"/>
    <cellStyle name="Normal 6 8 3 2 3 3 3 3" xfId="25796" xr:uid="{00000000-0005-0000-0000-0000C7640000}"/>
    <cellStyle name="Normal 6 8 3 2 3 3 5" xfId="20783" xr:uid="{00000000-0005-0000-0000-000032510000}"/>
    <cellStyle name="Normal 6 8 3 2 3 4" xfId="12373" xr:uid="{00000000-0005-0000-0000-000058300000}"/>
    <cellStyle name="Normal 6 8 3 2 3 4 3" xfId="27471" xr:uid="{00000000-0005-0000-0000-0000526B0000}"/>
    <cellStyle name="Normal 6 8 3 2 3 5" xfId="7352" xr:uid="{00000000-0005-0000-0000-0000BB1C0000}"/>
    <cellStyle name="Normal 6 8 3 2 3 5 3" xfId="22454" xr:uid="{00000000-0005-0000-0000-0000B9570000}"/>
    <cellStyle name="Normal 6 8 3 2 3 7" xfId="17441" xr:uid="{00000000-0005-0000-0000-000024440000}"/>
    <cellStyle name="Normal 6 8 3 2 4" xfId="3134" xr:uid="{00000000-0005-0000-0000-0000410C0000}"/>
    <cellStyle name="Normal 6 8 3 2 4 2" xfId="13208" xr:uid="{00000000-0005-0000-0000-00009B330000}"/>
    <cellStyle name="Normal 6 8 3 2 4 2 3" xfId="28306" xr:uid="{00000000-0005-0000-0000-0000956E0000}"/>
    <cellStyle name="Normal 6 8 3 2 4 3" xfId="8188" xr:uid="{00000000-0005-0000-0000-0000FF1F0000}"/>
    <cellStyle name="Normal 6 8 3 2 4 3 3" xfId="23289" xr:uid="{00000000-0005-0000-0000-0000FC5A0000}"/>
    <cellStyle name="Normal 6 8 3 2 4 5" xfId="18276" xr:uid="{00000000-0005-0000-0000-000067470000}"/>
    <cellStyle name="Normal 6 8 3 2 5" xfId="4827" xr:uid="{00000000-0005-0000-0000-0000DE120000}"/>
    <cellStyle name="Normal 6 8 3 2 5 2" xfId="14879" xr:uid="{00000000-0005-0000-0000-0000223A0000}"/>
    <cellStyle name="Normal 6 8 3 2 5 2 3" xfId="29977" xr:uid="{00000000-0005-0000-0000-00001C750000}"/>
    <cellStyle name="Normal 6 8 3 2 5 3" xfId="9859" xr:uid="{00000000-0005-0000-0000-000086260000}"/>
    <cellStyle name="Normal 6 8 3 2 5 3 3" xfId="24960" xr:uid="{00000000-0005-0000-0000-000083610000}"/>
    <cellStyle name="Normal 6 8 3 2 5 5" xfId="19947" xr:uid="{00000000-0005-0000-0000-0000EE4D0000}"/>
    <cellStyle name="Normal 6 8 3 2 6" xfId="11537" xr:uid="{00000000-0005-0000-0000-0000142D0000}"/>
    <cellStyle name="Normal 6 8 3 2 6 3" xfId="26635" xr:uid="{00000000-0005-0000-0000-00000E680000}"/>
    <cellStyle name="Normal 6 8 3 2 7" xfId="6516" xr:uid="{00000000-0005-0000-0000-000077190000}"/>
    <cellStyle name="Normal 6 8 3 2 7 3" xfId="21618" xr:uid="{00000000-0005-0000-0000-000075540000}"/>
    <cellStyle name="Normal 6 8 3 2 9" xfId="16605" xr:uid="{00000000-0005-0000-0000-0000E0400000}"/>
    <cellStyle name="Normal 6 8 3 3" xfId="1652" xr:uid="{00000000-0005-0000-0000-000077060000}"/>
    <cellStyle name="Normal 6 8 3 3 2" xfId="2491" xr:uid="{00000000-0005-0000-0000-0000BE090000}"/>
    <cellStyle name="Normal 6 8 3 3 2 2" xfId="4181" xr:uid="{00000000-0005-0000-0000-000058100000}"/>
    <cellStyle name="Normal 6 8 3 3 2 2 2" xfId="14254" xr:uid="{00000000-0005-0000-0000-0000B1370000}"/>
    <cellStyle name="Normal 6 8 3 3 2 2 2 3" xfId="29352" xr:uid="{00000000-0005-0000-0000-0000AB720000}"/>
    <cellStyle name="Normal 6 8 3 3 2 2 3" xfId="9234" xr:uid="{00000000-0005-0000-0000-000015240000}"/>
    <cellStyle name="Normal 6 8 3 3 2 2 3 3" xfId="24335" xr:uid="{00000000-0005-0000-0000-0000125F0000}"/>
    <cellStyle name="Normal 6 8 3 3 2 2 5" xfId="19322" xr:uid="{00000000-0005-0000-0000-00007D4B0000}"/>
    <cellStyle name="Normal 6 8 3 3 2 3" xfId="5873" xr:uid="{00000000-0005-0000-0000-0000F4160000}"/>
    <cellStyle name="Normal 6 8 3 3 2 3 2" xfId="15925" xr:uid="{00000000-0005-0000-0000-0000383E0000}"/>
    <cellStyle name="Normal 6 8 3 3 2 3 2 3" xfId="31023" xr:uid="{00000000-0005-0000-0000-000032790000}"/>
    <cellStyle name="Normal 6 8 3 3 2 3 3" xfId="10905" xr:uid="{00000000-0005-0000-0000-00009C2A0000}"/>
    <cellStyle name="Normal 6 8 3 3 2 3 3 3" xfId="26006" xr:uid="{00000000-0005-0000-0000-000099650000}"/>
    <cellStyle name="Normal 6 8 3 3 2 3 5" xfId="20993" xr:uid="{00000000-0005-0000-0000-000004520000}"/>
    <cellStyle name="Normal 6 8 3 3 2 4" xfId="12583" xr:uid="{00000000-0005-0000-0000-00002A310000}"/>
    <cellStyle name="Normal 6 8 3 3 2 4 3" xfId="27681" xr:uid="{00000000-0005-0000-0000-0000246C0000}"/>
    <cellStyle name="Normal 6 8 3 3 2 5" xfId="7562" xr:uid="{00000000-0005-0000-0000-00008D1D0000}"/>
    <cellStyle name="Normal 6 8 3 3 2 5 3" xfId="22664" xr:uid="{00000000-0005-0000-0000-00008B580000}"/>
    <cellStyle name="Normal 6 8 3 3 2 7" xfId="17651" xr:uid="{00000000-0005-0000-0000-0000F6440000}"/>
    <cellStyle name="Normal 6 8 3 3 3" xfId="3344" xr:uid="{00000000-0005-0000-0000-0000130D0000}"/>
    <cellStyle name="Normal 6 8 3 3 3 2" xfId="13418" xr:uid="{00000000-0005-0000-0000-00006D340000}"/>
    <cellStyle name="Normal 6 8 3 3 3 2 3" xfId="28516" xr:uid="{00000000-0005-0000-0000-0000676F0000}"/>
    <cellStyle name="Normal 6 8 3 3 3 3" xfId="8398" xr:uid="{00000000-0005-0000-0000-0000D1200000}"/>
    <cellStyle name="Normal 6 8 3 3 3 3 3" xfId="23499" xr:uid="{00000000-0005-0000-0000-0000CE5B0000}"/>
    <cellStyle name="Normal 6 8 3 3 3 5" xfId="18486" xr:uid="{00000000-0005-0000-0000-000039480000}"/>
    <cellStyle name="Normal 6 8 3 3 4" xfId="5037" xr:uid="{00000000-0005-0000-0000-0000B0130000}"/>
    <cellStyle name="Normal 6 8 3 3 4 2" xfId="15089" xr:uid="{00000000-0005-0000-0000-0000F43A0000}"/>
    <cellStyle name="Normal 6 8 3 3 4 2 3" xfId="30187" xr:uid="{00000000-0005-0000-0000-0000EE750000}"/>
    <cellStyle name="Normal 6 8 3 3 4 3" xfId="10069" xr:uid="{00000000-0005-0000-0000-000058270000}"/>
    <cellStyle name="Normal 6 8 3 3 4 3 3" xfId="25170" xr:uid="{00000000-0005-0000-0000-000055620000}"/>
    <cellStyle name="Normal 6 8 3 3 4 5" xfId="20157" xr:uid="{00000000-0005-0000-0000-0000C04E0000}"/>
    <cellStyle name="Normal 6 8 3 3 5" xfId="11747" xr:uid="{00000000-0005-0000-0000-0000E62D0000}"/>
    <cellStyle name="Normal 6 8 3 3 5 3" xfId="26845" xr:uid="{00000000-0005-0000-0000-0000E0680000}"/>
    <cellStyle name="Normal 6 8 3 3 6" xfId="6726" xr:uid="{00000000-0005-0000-0000-0000491A0000}"/>
    <cellStyle name="Normal 6 8 3 3 6 3" xfId="21828" xr:uid="{00000000-0005-0000-0000-000047550000}"/>
    <cellStyle name="Normal 6 8 3 3 8" xfId="16815" xr:uid="{00000000-0005-0000-0000-0000B2410000}"/>
    <cellStyle name="Normal 6 8 3 4" xfId="2073" xr:uid="{00000000-0005-0000-0000-00001C080000}"/>
    <cellStyle name="Normal 6 8 3 4 2" xfId="3763" xr:uid="{00000000-0005-0000-0000-0000B60E0000}"/>
    <cellStyle name="Normal 6 8 3 4 2 2" xfId="13836" xr:uid="{00000000-0005-0000-0000-00000F360000}"/>
    <cellStyle name="Normal 6 8 3 4 2 2 3" xfId="28934" xr:uid="{00000000-0005-0000-0000-000009710000}"/>
    <cellStyle name="Normal 6 8 3 4 2 3" xfId="8816" xr:uid="{00000000-0005-0000-0000-000073220000}"/>
    <cellStyle name="Normal 6 8 3 4 2 3 3" xfId="23917" xr:uid="{00000000-0005-0000-0000-0000705D0000}"/>
    <cellStyle name="Normal 6 8 3 4 2 5" xfId="18904" xr:uid="{00000000-0005-0000-0000-0000DB490000}"/>
    <cellStyle name="Normal 6 8 3 4 3" xfId="5455" xr:uid="{00000000-0005-0000-0000-000052150000}"/>
    <cellStyle name="Normal 6 8 3 4 3 2" xfId="15507" xr:uid="{00000000-0005-0000-0000-0000963C0000}"/>
    <cellStyle name="Normal 6 8 3 4 3 2 3" xfId="30605" xr:uid="{00000000-0005-0000-0000-000090770000}"/>
    <cellStyle name="Normal 6 8 3 4 3 3" xfId="10487" xr:uid="{00000000-0005-0000-0000-0000FA280000}"/>
    <cellStyle name="Normal 6 8 3 4 3 3 3" xfId="25588" xr:uid="{00000000-0005-0000-0000-0000F7630000}"/>
    <cellStyle name="Normal 6 8 3 4 3 5" xfId="20575" xr:uid="{00000000-0005-0000-0000-000062500000}"/>
    <cellStyle name="Normal 6 8 3 4 4" xfId="12165" xr:uid="{00000000-0005-0000-0000-0000882F0000}"/>
    <cellStyle name="Normal 6 8 3 4 4 3" xfId="27263" xr:uid="{00000000-0005-0000-0000-0000826A0000}"/>
    <cellStyle name="Normal 6 8 3 4 5" xfId="7144" xr:uid="{00000000-0005-0000-0000-0000EB1B0000}"/>
    <cellStyle name="Normal 6 8 3 4 5 3" xfId="22246" xr:uid="{00000000-0005-0000-0000-0000E9560000}"/>
    <cellStyle name="Normal 6 8 3 4 7" xfId="17233" xr:uid="{00000000-0005-0000-0000-000054430000}"/>
    <cellStyle name="Normal 6 8 3 5" xfId="2926" xr:uid="{00000000-0005-0000-0000-0000710B0000}"/>
    <cellStyle name="Normal 6 8 3 5 2" xfId="13000" xr:uid="{00000000-0005-0000-0000-0000CB320000}"/>
    <cellStyle name="Normal 6 8 3 5 2 3" xfId="28098" xr:uid="{00000000-0005-0000-0000-0000C56D0000}"/>
    <cellStyle name="Normal 6 8 3 5 3" xfId="7980" xr:uid="{00000000-0005-0000-0000-00002F1F0000}"/>
    <cellStyle name="Normal 6 8 3 5 3 3" xfId="23081" xr:uid="{00000000-0005-0000-0000-00002C5A0000}"/>
    <cellStyle name="Normal 6 8 3 5 5" xfId="18068" xr:uid="{00000000-0005-0000-0000-000097460000}"/>
    <cellStyle name="Normal 6 8 3 6" xfId="4619" xr:uid="{00000000-0005-0000-0000-00000E120000}"/>
    <cellStyle name="Normal 6 8 3 6 2" xfId="14671" xr:uid="{00000000-0005-0000-0000-000052390000}"/>
    <cellStyle name="Normal 6 8 3 6 2 3" xfId="29769" xr:uid="{00000000-0005-0000-0000-00004C740000}"/>
    <cellStyle name="Normal 6 8 3 6 3" xfId="9651" xr:uid="{00000000-0005-0000-0000-0000B6250000}"/>
    <cellStyle name="Normal 6 8 3 6 3 3" xfId="24752" xr:uid="{00000000-0005-0000-0000-0000B3600000}"/>
    <cellStyle name="Normal 6 8 3 6 5" xfId="19739" xr:uid="{00000000-0005-0000-0000-00001E4D0000}"/>
    <cellStyle name="Normal 6 8 3 7" xfId="11329" xr:uid="{00000000-0005-0000-0000-0000442C0000}"/>
    <cellStyle name="Normal 6 8 3 7 3" xfId="26427" xr:uid="{00000000-0005-0000-0000-00003E670000}"/>
    <cellStyle name="Normal 6 8 3 8" xfId="6308" xr:uid="{00000000-0005-0000-0000-0000A7180000}"/>
    <cellStyle name="Normal 6 8 3 8 3" xfId="21410" xr:uid="{00000000-0005-0000-0000-0000A5530000}"/>
    <cellStyle name="Normal 6 8 4" xfId="1333" xr:uid="{00000000-0005-0000-0000-000038050000}"/>
    <cellStyle name="Normal 6 8 4 2" xfId="1756" xr:uid="{00000000-0005-0000-0000-0000DF060000}"/>
    <cellStyle name="Normal 6 8 4 2 2" xfId="2595" xr:uid="{00000000-0005-0000-0000-0000260A0000}"/>
    <cellStyle name="Normal 6 8 4 2 2 2" xfId="4285" xr:uid="{00000000-0005-0000-0000-0000C0100000}"/>
    <cellStyle name="Normal 6 8 4 2 2 2 2" xfId="14358" xr:uid="{00000000-0005-0000-0000-000019380000}"/>
    <cellStyle name="Normal 6 8 4 2 2 2 2 3" xfId="29456" xr:uid="{00000000-0005-0000-0000-000013730000}"/>
    <cellStyle name="Normal 6 8 4 2 2 2 3" xfId="9338" xr:uid="{00000000-0005-0000-0000-00007D240000}"/>
    <cellStyle name="Normal 6 8 4 2 2 2 3 3" xfId="24439" xr:uid="{00000000-0005-0000-0000-00007A5F0000}"/>
    <cellStyle name="Normal 6 8 4 2 2 2 5" xfId="19426" xr:uid="{00000000-0005-0000-0000-0000E54B0000}"/>
    <cellStyle name="Normal 6 8 4 2 2 3" xfId="5977" xr:uid="{00000000-0005-0000-0000-00005C170000}"/>
    <cellStyle name="Normal 6 8 4 2 2 3 2" xfId="16029" xr:uid="{00000000-0005-0000-0000-0000A03E0000}"/>
    <cellStyle name="Normal 6 8 4 2 2 3 2 3" xfId="31127" xr:uid="{00000000-0005-0000-0000-00009A790000}"/>
    <cellStyle name="Normal 6 8 4 2 2 3 3" xfId="11009" xr:uid="{00000000-0005-0000-0000-0000042B0000}"/>
    <cellStyle name="Normal 6 8 4 2 2 3 3 3" xfId="26110" xr:uid="{00000000-0005-0000-0000-000001660000}"/>
    <cellStyle name="Normal 6 8 4 2 2 3 5" xfId="21097" xr:uid="{00000000-0005-0000-0000-00006C520000}"/>
    <cellStyle name="Normal 6 8 4 2 2 4" xfId="12687" xr:uid="{00000000-0005-0000-0000-000092310000}"/>
    <cellStyle name="Normal 6 8 4 2 2 4 3" xfId="27785" xr:uid="{00000000-0005-0000-0000-00008C6C0000}"/>
    <cellStyle name="Normal 6 8 4 2 2 5" xfId="7666" xr:uid="{00000000-0005-0000-0000-0000F51D0000}"/>
    <cellStyle name="Normal 6 8 4 2 2 5 3" xfId="22768" xr:uid="{00000000-0005-0000-0000-0000F3580000}"/>
    <cellStyle name="Normal 6 8 4 2 2 7" xfId="17755" xr:uid="{00000000-0005-0000-0000-00005E450000}"/>
    <cellStyle name="Normal 6 8 4 2 3" xfId="3448" xr:uid="{00000000-0005-0000-0000-00007B0D0000}"/>
    <cellStyle name="Normal 6 8 4 2 3 2" xfId="13522" xr:uid="{00000000-0005-0000-0000-0000D5340000}"/>
    <cellStyle name="Normal 6 8 4 2 3 2 3" xfId="28620" xr:uid="{00000000-0005-0000-0000-0000CF6F0000}"/>
    <cellStyle name="Normal 6 8 4 2 3 3" xfId="8502" xr:uid="{00000000-0005-0000-0000-000039210000}"/>
    <cellStyle name="Normal 6 8 4 2 3 3 3" xfId="23603" xr:uid="{00000000-0005-0000-0000-0000365C0000}"/>
    <cellStyle name="Normal 6 8 4 2 3 5" xfId="18590" xr:uid="{00000000-0005-0000-0000-0000A1480000}"/>
    <cellStyle name="Normal 6 8 4 2 4" xfId="5141" xr:uid="{00000000-0005-0000-0000-000018140000}"/>
    <cellStyle name="Normal 6 8 4 2 4 2" xfId="15193" xr:uid="{00000000-0005-0000-0000-00005C3B0000}"/>
    <cellStyle name="Normal 6 8 4 2 4 2 3" xfId="30291" xr:uid="{00000000-0005-0000-0000-000056760000}"/>
    <cellStyle name="Normal 6 8 4 2 4 3" xfId="10173" xr:uid="{00000000-0005-0000-0000-0000C0270000}"/>
    <cellStyle name="Normal 6 8 4 2 4 3 3" xfId="25274" xr:uid="{00000000-0005-0000-0000-0000BD620000}"/>
    <cellStyle name="Normal 6 8 4 2 4 5" xfId="20261" xr:uid="{00000000-0005-0000-0000-0000284F0000}"/>
    <cellStyle name="Normal 6 8 4 2 5" xfId="11851" xr:uid="{00000000-0005-0000-0000-00004E2E0000}"/>
    <cellStyle name="Normal 6 8 4 2 5 3" xfId="26949" xr:uid="{00000000-0005-0000-0000-000048690000}"/>
    <cellStyle name="Normal 6 8 4 2 6" xfId="6830" xr:uid="{00000000-0005-0000-0000-0000B11A0000}"/>
    <cellStyle name="Normal 6 8 4 2 6 3" xfId="21932" xr:uid="{00000000-0005-0000-0000-0000AF550000}"/>
    <cellStyle name="Normal 6 8 4 2 8" xfId="16919" xr:uid="{00000000-0005-0000-0000-00001A420000}"/>
    <cellStyle name="Normal 6 8 4 3" xfId="2177" xr:uid="{00000000-0005-0000-0000-000084080000}"/>
    <cellStyle name="Normal 6 8 4 3 2" xfId="3867" xr:uid="{00000000-0005-0000-0000-00001E0F0000}"/>
    <cellStyle name="Normal 6 8 4 3 2 2" xfId="13940" xr:uid="{00000000-0005-0000-0000-000077360000}"/>
    <cellStyle name="Normal 6 8 4 3 2 2 3" xfId="29038" xr:uid="{00000000-0005-0000-0000-000071710000}"/>
    <cellStyle name="Normal 6 8 4 3 2 3" xfId="8920" xr:uid="{00000000-0005-0000-0000-0000DB220000}"/>
    <cellStyle name="Normal 6 8 4 3 2 3 3" xfId="24021" xr:uid="{00000000-0005-0000-0000-0000D85D0000}"/>
    <cellStyle name="Normal 6 8 4 3 2 5" xfId="19008" xr:uid="{00000000-0005-0000-0000-0000434A0000}"/>
    <cellStyle name="Normal 6 8 4 3 3" xfId="5559" xr:uid="{00000000-0005-0000-0000-0000BA150000}"/>
    <cellStyle name="Normal 6 8 4 3 3 2" xfId="15611" xr:uid="{00000000-0005-0000-0000-0000FE3C0000}"/>
    <cellStyle name="Normal 6 8 4 3 3 2 3" xfId="30709" xr:uid="{00000000-0005-0000-0000-0000F8770000}"/>
    <cellStyle name="Normal 6 8 4 3 3 3" xfId="10591" xr:uid="{00000000-0005-0000-0000-000062290000}"/>
    <cellStyle name="Normal 6 8 4 3 3 3 3" xfId="25692" xr:uid="{00000000-0005-0000-0000-00005F640000}"/>
    <cellStyle name="Normal 6 8 4 3 3 5" xfId="20679" xr:uid="{00000000-0005-0000-0000-0000CA500000}"/>
    <cellStyle name="Normal 6 8 4 3 4" xfId="12269" xr:uid="{00000000-0005-0000-0000-0000F02F0000}"/>
    <cellStyle name="Normal 6 8 4 3 4 3" xfId="27367" xr:uid="{00000000-0005-0000-0000-0000EA6A0000}"/>
    <cellStyle name="Normal 6 8 4 3 5" xfId="7248" xr:uid="{00000000-0005-0000-0000-0000531C0000}"/>
    <cellStyle name="Normal 6 8 4 3 5 3" xfId="22350" xr:uid="{00000000-0005-0000-0000-000051570000}"/>
    <cellStyle name="Normal 6 8 4 3 7" xfId="17337" xr:uid="{00000000-0005-0000-0000-0000BC430000}"/>
    <cellStyle name="Normal 6 8 4 4" xfId="3030" xr:uid="{00000000-0005-0000-0000-0000D90B0000}"/>
    <cellStyle name="Normal 6 8 4 4 2" xfId="13104" xr:uid="{00000000-0005-0000-0000-000033330000}"/>
    <cellStyle name="Normal 6 8 4 4 2 3" xfId="28202" xr:uid="{00000000-0005-0000-0000-00002D6E0000}"/>
    <cellStyle name="Normal 6 8 4 4 3" xfId="8084" xr:uid="{00000000-0005-0000-0000-0000971F0000}"/>
    <cellStyle name="Normal 6 8 4 4 3 3" xfId="23185" xr:uid="{00000000-0005-0000-0000-0000945A0000}"/>
    <cellStyle name="Normal 6 8 4 4 5" xfId="18172" xr:uid="{00000000-0005-0000-0000-0000FF460000}"/>
    <cellStyle name="Normal 6 8 4 5" xfId="4723" xr:uid="{00000000-0005-0000-0000-000076120000}"/>
    <cellStyle name="Normal 6 8 4 5 2" xfId="14775" xr:uid="{00000000-0005-0000-0000-0000BA390000}"/>
    <cellStyle name="Normal 6 8 4 5 2 3" xfId="29873" xr:uid="{00000000-0005-0000-0000-0000B4740000}"/>
    <cellStyle name="Normal 6 8 4 5 3" xfId="9755" xr:uid="{00000000-0005-0000-0000-00001E260000}"/>
    <cellStyle name="Normal 6 8 4 5 3 3" xfId="24856" xr:uid="{00000000-0005-0000-0000-00001B610000}"/>
    <cellStyle name="Normal 6 8 4 5 5" xfId="19843" xr:uid="{00000000-0005-0000-0000-0000864D0000}"/>
    <cellStyle name="Normal 6 8 4 6" xfId="11433" xr:uid="{00000000-0005-0000-0000-0000AC2C0000}"/>
    <cellStyle name="Normal 6 8 4 6 3" xfId="26531" xr:uid="{00000000-0005-0000-0000-0000A6670000}"/>
    <cellStyle name="Normal 6 8 4 7" xfId="6412" xr:uid="{00000000-0005-0000-0000-00000F190000}"/>
    <cellStyle name="Normal 6 8 4 7 3" xfId="21514" xr:uid="{00000000-0005-0000-0000-00000D540000}"/>
    <cellStyle name="Normal 6 8 4 9" xfId="16501" xr:uid="{00000000-0005-0000-0000-000078400000}"/>
    <cellStyle name="Normal 6 8 5" xfId="1546" xr:uid="{00000000-0005-0000-0000-00000D060000}"/>
    <cellStyle name="Normal 6 8 5 2" xfId="2387" xr:uid="{00000000-0005-0000-0000-000056090000}"/>
    <cellStyle name="Normal 6 8 5 2 2" xfId="4077" xr:uid="{00000000-0005-0000-0000-0000F00F0000}"/>
    <cellStyle name="Normal 6 8 5 2 2 2" xfId="14150" xr:uid="{00000000-0005-0000-0000-000049370000}"/>
    <cellStyle name="Normal 6 8 5 2 2 2 3" xfId="29248" xr:uid="{00000000-0005-0000-0000-000043720000}"/>
    <cellStyle name="Normal 6 8 5 2 2 3" xfId="9130" xr:uid="{00000000-0005-0000-0000-0000AD230000}"/>
    <cellStyle name="Normal 6 8 5 2 2 3 3" xfId="24231" xr:uid="{00000000-0005-0000-0000-0000AA5E0000}"/>
    <cellStyle name="Normal 6 8 5 2 2 5" xfId="19218" xr:uid="{00000000-0005-0000-0000-0000154B0000}"/>
    <cellStyle name="Normal 6 8 5 2 3" xfId="5769" xr:uid="{00000000-0005-0000-0000-00008C160000}"/>
    <cellStyle name="Normal 6 8 5 2 3 2" xfId="15821" xr:uid="{00000000-0005-0000-0000-0000D03D0000}"/>
    <cellStyle name="Normal 6 8 5 2 3 2 3" xfId="30919" xr:uid="{00000000-0005-0000-0000-0000CA780000}"/>
    <cellStyle name="Normal 6 8 5 2 3 3" xfId="10801" xr:uid="{00000000-0005-0000-0000-0000342A0000}"/>
    <cellStyle name="Normal 6 8 5 2 3 3 3" xfId="25902" xr:uid="{00000000-0005-0000-0000-000031650000}"/>
    <cellStyle name="Normal 6 8 5 2 3 5" xfId="20889" xr:uid="{00000000-0005-0000-0000-00009C510000}"/>
    <cellStyle name="Normal 6 8 5 2 4" xfId="12479" xr:uid="{00000000-0005-0000-0000-0000C2300000}"/>
    <cellStyle name="Normal 6 8 5 2 4 3" xfId="27577" xr:uid="{00000000-0005-0000-0000-0000BC6B0000}"/>
    <cellStyle name="Normal 6 8 5 2 5" xfId="7458" xr:uid="{00000000-0005-0000-0000-0000251D0000}"/>
    <cellStyle name="Normal 6 8 5 2 5 3" xfId="22560" xr:uid="{00000000-0005-0000-0000-000023580000}"/>
    <cellStyle name="Normal 6 8 5 2 7" xfId="17547" xr:uid="{00000000-0005-0000-0000-00008E440000}"/>
    <cellStyle name="Normal 6 8 5 3" xfId="3240" xr:uid="{00000000-0005-0000-0000-0000AB0C0000}"/>
    <cellStyle name="Normal 6 8 5 3 2" xfId="13314" xr:uid="{00000000-0005-0000-0000-000005340000}"/>
    <cellStyle name="Normal 6 8 5 3 2 3" xfId="28412" xr:uid="{00000000-0005-0000-0000-0000FF6E0000}"/>
    <cellStyle name="Normal 6 8 5 3 3" xfId="8294" xr:uid="{00000000-0005-0000-0000-000069200000}"/>
    <cellStyle name="Normal 6 8 5 3 3 3" xfId="23395" xr:uid="{00000000-0005-0000-0000-0000665B0000}"/>
    <cellStyle name="Normal 6 8 5 3 5" xfId="18382" xr:uid="{00000000-0005-0000-0000-0000D1470000}"/>
    <cellStyle name="Normal 6 8 5 4" xfId="4933" xr:uid="{00000000-0005-0000-0000-000048130000}"/>
    <cellStyle name="Normal 6 8 5 4 2" xfId="14985" xr:uid="{00000000-0005-0000-0000-00008C3A0000}"/>
    <cellStyle name="Normal 6 8 5 4 2 3" xfId="30083" xr:uid="{00000000-0005-0000-0000-000086750000}"/>
    <cellStyle name="Normal 6 8 5 4 3" xfId="9965" xr:uid="{00000000-0005-0000-0000-0000F0260000}"/>
    <cellStyle name="Normal 6 8 5 4 3 3" xfId="25066" xr:uid="{00000000-0005-0000-0000-0000ED610000}"/>
    <cellStyle name="Normal 6 8 5 4 5" xfId="20053" xr:uid="{00000000-0005-0000-0000-0000584E0000}"/>
    <cellStyle name="Normal 6 8 5 5" xfId="11643" xr:uid="{00000000-0005-0000-0000-00007E2D0000}"/>
    <cellStyle name="Normal 6 8 5 5 3" xfId="26741" xr:uid="{00000000-0005-0000-0000-000078680000}"/>
    <cellStyle name="Normal 6 8 5 6" xfId="6622" xr:uid="{00000000-0005-0000-0000-0000E1190000}"/>
    <cellStyle name="Normal 6 8 5 6 3" xfId="21724" xr:uid="{00000000-0005-0000-0000-0000DF540000}"/>
    <cellStyle name="Normal 6 8 5 8" xfId="16711" xr:uid="{00000000-0005-0000-0000-00004A410000}"/>
    <cellStyle name="Normal 6 8 6" xfId="1967" xr:uid="{00000000-0005-0000-0000-0000B2070000}"/>
    <cellStyle name="Normal 6 8 6 2" xfId="3659" xr:uid="{00000000-0005-0000-0000-00004E0E0000}"/>
    <cellStyle name="Normal 6 8 6 2 2" xfId="13732" xr:uid="{00000000-0005-0000-0000-0000A7350000}"/>
    <cellStyle name="Normal 6 8 6 2 2 3" xfId="28830" xr:uid="{00000000-0005-0000-0000-0000A1700000}"/>
    <cellStyle name="Normal 6 8 6 2 3" xfId="8712" xr:uid="{00000000-0005-0000-0000-00000B220000}"/>
    <cellStyle name="Normal 6 8 6 2 3 3" xfId="23813" xr:uid="{00000000-0005-0000-0000-0000085D0000}"/>
    <cellStyle name="Normal 6 8 6 2 5" xfId="18800" xr:uid="{00000000-0005-0000-0000-000073490000}"/>
    <cellStyle name="Normal 6 8 6 3" xfId="5351" xr:uid="{00000000-0005-0000-0000-0000EA140000}"/>
    <cellStyle name="Normal 6 8 6 3 2" xfId="15403" xr:uid="{00000000-0005-0000-0000-00002E3C0000}"/>
    <cellStyle name="Normal 6 8 6 3 2 3" xfId="30501" xr:uid="{00000000-0005-0000-0000-000028770000}"/>
    <cellStyle name="Normal 6 8 6 3 3" xfId="10383" xr:uid="{00000000-0005-0000-0000-000092280000}"/>
    <cellStyle name="Normal 6 8 6 3 3 3" xfId="25484" xr:uid="{00000000-0005-0000-0000-00008F630000}"/>
    <cellStyle name="Normal 6 8 6 3 5" xfId="20471" xr:uid="{00000000-0005-0000-0000-0000FA4F0000}"/>
    <cellStyle name="Normal 6 8 6 4" xfId="12061" xr:uid="{00000000-0005-0000-0000-0000202F0000}"/>
    <cellStyle name="Normal 6 8 6 4 3" xfId="27159" xr:uid="{00000000-0005-0000-0000-00001A6A0000}"/>
    <cellStyle name="Normal 6 8 6 5" xfId="7040" xr:uid="{00000000-0005-0000-0000-0000831B0000}"/>
    <cellStyle name="Normal 6 8 6 5 3" xfId="22142" xr:uid="{00000000-0005-0000-0000-000081560000}"/>
    <cellStyle name="Normal 6 8 6 7" xfId="17129" xr:uid="{00000000-0005-0000-0000-0000EC420000}"/>
    <cellStyle name="Normal 6 8 7" xfId="2815" xr:uid="{00000000-0005-0000-0000-0000020B0000}"/>
    <cellStyle name="Normal 6 8 7 2" xfId="12896" xr:uid="{00000000-0005-0000-0000-000063320000}"/>
    <cellStyle name="Normal 6 8 7 2 3" xfId="27994" xr:uid="{00000000-0005-0000-0000-00005D6D0000}"/>
    <cellStyle name="Normal 6 8 7 3" xfId="7875" xr:uid="{00000000-0005-0000-0000-0000C61E0000}"/>
    <cellStyle name="Normal 6 8 7 3 3" xfId="22977" xr:uid="{00000000-0005-0000-0000-0000C4590000}"/>
    <cellStyle name="Normal 6 8 7 5" xfId="17964" xr:uid="{00000000-0005-0000-0000-00002F460000}"/>
    <cellStyle name="Normal 6 8 8" xfId="4511" xr:uid="{00000000-0005-0000-0000-0000A2110000}"/>
    <cellStyle name="Normal 6 8 8 2" xfId="14567" xr:uid="{00000000-0005-0000-0000-0000EA380000}"/>
    <cellStyle name="Normal 6 8 8 2 3" xfId="29665" xr:uid="{00000000-0005-0000-0000-0000E4730000}"/>
    <cellStyle name="Normal 6 8 8 3" xfId="9547" xr:uid="{00000000-0005-0000-0000-00004E250000}"/>
    <cellStyle name="Normal 6 8 8 3 3" xfId="24648" xr:uid="{00000000-0005-0000-0000-00004B600000}"/>
    <cellStyle name="Normal 6 8 8 5" xfId="19635" xr:uid="{00000000-0005-0000-0000-0000B64C0000}"/>
    <cellStyle name="Normal 6 8 9" xfId="11223" xr:uid="{00000000-0005-0000-0000-0000DA2B0000}"/>
    <cellStyle name="Normal 6 8 9 3" xfId="26323" xr:uid="{00000000-0005-0000-0000-0000D6660000}"/>
    <cellStyle name="Normal 60" xfId="890" xr:uid="{00000000-0005-0000-0000-00007C030000}"/>
    <cellStyle name="Normal 60 10" xfId="6237" xr:uid="{00000000-0005-0000-0000-000060180000}"/>
    <cellStyle name="Normal 60 10 3" xfId="21341" xr:uid="{00000000-0005-0000-0000-000060530000}"/>
    <cellStyle name="Normal 60 12" xfId="16326" xr:uid="{00000000-0005-0000-0000-0000C93F0000}"/>
    <cellStyle name="Normal 60 2" xfId="1201" xr:uid="{00000000-0005-0000-0000-0000B4040000}"/>
    <cellStyle name="Normal 60 2 11" xfId="16380" xr:uid="{00000000-0005-0000-0000-0000FF3F0000}"/>
    <cellStyle name="Normal 60 2 2" xfId="1309" xr:uid="{00000000-0005-0000-0000-000020050000}"/>
    <cellStyle name="Normal 60 2 2 10" xfId="16484" xr:uid="{00000000-0005-0000-0000-000067400000}"/>
    <cellStyle name="Normal 60 2 2 2" xfId="1526" xr:uid="{00000000-0005-0000-0000-0000F9050000}"/>
    <cellStyle name="Normal 60 2 2 2 2" xfId="1947" xr:uid="{00000000-0005-0000-0000-00009E070000}"/>
    <cellStyle name="Normal 60 2 2 2 2 2" xfId="2786" xr:uid="{00000000-0005-0000-0000-0000E50A0000}"/>
    <cellStyle name="Normal 60 2 2 2 2 2 2" xfId="4476" xr:uid="{00000000-0005-0000-0000-00007F110000}"/>
    <cellStyle name="Normal 60 2 2 2 2 2 2 2" xfId="14549" xr:uid="{00000000-0005-0000-0000-0000D8380000}"/>
    <cellStyle name="Normal 60 2 2 2 2 2 2 2 3" xfId="29647" xr:uid="{00000000-0005-0000-0000-0000D2730000}"/>
    <cellStyle name="Normal 60 2 2 2 2 2 2 3" xfId="9529" xr:uid="{00000000-0005-0000-0000-00003C250000}"/>
    <cellStyle name="Normal 60 2 2 2 2 2 2 3 3" xfId="24630" xr:uid="{00000000-0005-0000-0000-000039600000}"/>
    <cellStyle name="Normal 60 2 2 2 2 2 2 5" xfId="19617" xr:uid="{00000000-0005-0000-0000-0000A44C0000}"/>
    <cellStyle name="Normal 60 2 2 2 2 2 3" xfId="6168" xr:uid="{00000000-0005-0000-0000-00001B180000}"/>
    <cellStyle name="Normal 60 2 2 2 2 2 3 2" xfId="16220" xr:uid="{00000000-0005-0000-0000-00005F3F0000}"/>
    <cellStyle name="Normal 60 2 2 2 2 2 3 3" xfId="11200" xr:uid="{00000000-0005-0000-0000-0000C32B0000}"/>
    <cellStyle name="Normal 60 2 2 2 2 2 3 3 3" xfId="26301" xr:uid="{00000000-0005-0000-0000-0000C0660000}"/>
    <cellStyle name="Normal 60 2 2 2 2 2 3 5" xfId="21288" xr:uid="{00000000-0005-0000-0000-00002B530000}"/>
    <cellStyle name="Normal 60 2 2 2 2 2 4" xfId="12878" xr:uid="{00000000-0005-0000-0000-000051320000}"/>
    <cellStyle name="Normal 60 2 2 2 2 2 4 3" xfId="27976" xr:uid="{00000000-0005-0000-0000-00004B6D0000}"/>
    <cellStyle name="Normal 60 2 2 2 2 2 5" xfId="7857" xr:uid="{00000000-0005-0000-0000-0000B41E0000}"/>
    <cellStyle name="Normal 60 2 2 2 2 2 5 3" xfId="22959" xr:uid="{00000000-0005-0000-0000-0000B2590000}"/>
    <cellStyle name="Normal 60 2 2 2 2 2 7" xfId="17946" xr:uid="{00000000-0005-0000-0000-00001D460000}"/>
    <cellStyle name="Normal 60 2 2 2 2 3" xfId="3639" xr:uid="{00000000-0005-0000-0000-00003A0E0000}"/>
    <cellStyle name="Normal 60 2 2 2 2 3 2" xfId="13713" xr:uid="{00000000-0005-0000-0000-000094350000}"/>
    <cellStyle name="Normal 60 2 2 2 2 3 2 3" xfId="28811" xr:uid="{00000000-0005-0000-0000-00008E700000}"/>
    <cellStyle name="Normal 60 2 2 2 2 3 3" xfId="8693" xr:uid="{00000000-0005-0000-0000-0000F8210000}"/>
    <cellStyle name="Normal 60 2 2 2 2 3 3 3" xfId="23794" xr:uid="{00000000-0005-0000-0000-0000F55C0000}"/>
    <cellStyle name="Normal 60 2 2 2 2 3 5" xfId="18781" xr:uid="{00000000-0005-0000-0000-000060490000}"/>
    <cellStyle name="Normal 60 2 2 2 2 4" xfId="5332" xr:uid="{00000000-0005-0000-0000-0000D7140000}"/>
    <cellStyle name="Normal 60 2 2 2 2 4 2" xfId="15384" xr:uid="{00000000-0005-0000-0000-00001B3C0000}"/>
    <cellStyle name="Normal 60 2 2 2 2 4 2 3" xfId="30482" xr:uid="{00000000-0005-0000-0000-000015770000}"/>
    <cellStyle name="Normal 60 2 2 2 2 4 3" xfId="10364" xr:uid="{00000000-0005-0000-0000-00007F280000}"/>
    <cellStyle name="Normal 60 2 2 2 2 4 3 3" xfId="25465" xr:uid="{00000000-0005-0000-0000-00007C630000}"/>
    <cellStyle name="Normal 60 2 2 2 2 4 5" xfId="20452" xr:uid="{00000000-0005-0000-0000-0000E74F0000}"/>
    <cellStyle name="Normal 60 2 2 2 2 5" xfId="12042" xr:uid="{00000000-0005-0000-0000-00000D2F0000}"/>
    <cellStyle name="Normal 60 2 2 2 2 5 3" xfId="27140" xr:uid="{00000000-0005-0000-0000-0000076A0000}"/>
    <cellStyle name="Normal 60 2 2 2 2 6" xfId="7021" xr:uid="{00000000-0005-0000-0000-0000701B0000}"/>
    <cellStyle name="Normal 60 2 2 2 2 6 3" xfId="22123" xr:uid="{00000000-0005-0000-0000-00006E560000}"/>
    <cellStyle name="Normal 60 2 2 2 2 8" xfId="17110" xr:uid="{00000000-0005-0000-0000-0000D9420000}"/>
    <cellStyle name="Normal 60 2 2 2 3" xfId="2368" xr:uid="{00000000-0005-0000-0000-000043090000}"/>
    <cellStyle name="Normal 60 2 2 2 3 2" xfId="4058" xr:uid="{00000000-0005-0000-0000-0000DD0F0000}"/>
    <cellStyle name="Normal 60 2 2 2 3 2 2" xfId="14131" xr:uid="{00000000-0005-0000-0000-000036370000}"/>
    <cellStyle name="Normal 60 2 2 2 3 2 2 3" xfId="29229" xr:uid="{00000000-0005-0000-0000-000030720000}"/>
    <cellStyle name="Normal 60 2 2 2 3 2 3" xfId="9111" xr:uid="{00000000-0005-0000-0000-00009A230000}"/>
    <cellStyle name="Normal 60 2 2 2 3 2 3 3" xfId="24212" xr:uid="{00000000-0005-0000-0000-0000975E0000}"/>
    <cellStyle name="Normal 60 2 2 2 3 2 5" xfId="19199" xr:uid="{00000000-0005-0000-0000-0000024B0000}"/>
    <cellStyle name="Normal 60 2 2 2 3 3" xfId="5750" xr:uid="{00000000-0005-0000-0000-000079160000}"/>
    <cellStyle name="Normal 60 2 2 2 3 3 2" xfId="15802" xr:uid="{00000000-0005-0000-0000-0000BD3D0000}"/>
    <cellStyle name="Normal 60 2 2 2 3 3 2 3" xfId="30900" xr:uid="{00000000-0005-0000-0000-0000B7780000}"/>
    <cellStyle name="Normal 60 2 2 2 3 3 3" xfId="10782" xr:uid="{00000000-0005-0000-0000-0000212A0000}"/>
    <cellStyle name="Normal 60 2 2 2 3 3 3 3" xfId="25883" xr:uid="{00000000-0005-0000-0000-00001E650000}"/>
    <cellStyle name="Normal 60 2 2 2 3 3 5" xfId="20870" xr:uid="{00000000-0005-0000-0000-000089510000}"/>
    <cellStyle name="Normal 60 2 2 2 3 4" xfId="12460" xr:uid="{00000000-0005-0000-0000-0000AF300000}"/>
    <cellStyle name="Normal 60 2 2 2 3 4 3" xfId="27558" xr:uid="{00000000-0005-0000-0000-0000A96B0000}"/>
    <cellStyle name="Normal 60 2 2 2 3 5" xfId="7439" xr:uid="{00000000-0005-0000-0000-0000121D0000}"/>
    <cellStyle name="Normal 60 2 2 2 3 5 3" xfId="22541" xr:uid="{00000000-0005-0000-0000-000010580000}"/>
    <cellStyle name="Normal 60 2 2 2 3 7" xfId="17528" xr:uid="{00000000-0005-0000-0000-00007B440000}"/>
    <cellStyle name="Normal 60 2 2 2 4" xfId="3221" xr:uid="{00000000-0005-0000-0000-0000980C0000}"/>
    <cellStyle name="Normal 60 2 2 2 4 2" xfId="13295" xr:uid="{00000000-0005-0000-0000-0000F2330000}"/>
    <cellStyle name="Normal 60 2 2 2 4 2 3" xfId="28393" xr:uid="{00000000-0005-0000-0000-0000EC6E0000}"/>
    <cellStyle name="Normal 60 2 2 2 4 3" xfId="8275" xr:uid="{00000000-0005-0000-0000-000056200000}"/>
    <cellStyle name="Normal 60 2 2 2 4 3 3" xfId="23376" xr:uid="{00000000-0005-0000-0000-0000535B0000}"/>
    <cellStyle name="Normal 60 2 2 2 4 5" xfId="18363" xr:uid="{00000000-0005-0000-0000-0000BE470000}"/>
    <cellStyle name="Normal 60 2 2 2 5" xfId="4914" xr:uid="{00000000-0005-0000-0000-000035130000}"/>
    <cellStyle name="Normal 60 2 2 2 5 2" xfId="14966" xr:uid="{00000000-0005-0000-0000-0000793A0000}"/>
    <cellStyle name="Normal 60 2 2 2 5 2 3" xfId="30064" xr:uid="{00000000-0005-0000-0000-000073750000}"/>
    <cellStyle name="Normal 60 2 2 2 5 3" xfId="9946" xr:uid="{00000000-0005-0000-0000-0000DD260000}"/>
    <cellStyle name="Normal 60 2 2 2 5 3 3" xfId="25047" xr:uid="{00000000-0005-0000-0000-0000DA610000}"/>
    <cellStyle name="Normal 60 2 2 2 5 5" xfId="20034" xr:uid="{00000000-0005-0000-0000-0000454E0000}"/>
    <cellStyle name="Normal 60 2 2 2 6" xfId="11624" xr:uid="{00000000-0005-0000-0000-00006B2D0000}"/>
    <cellStyle name="Normal 60 2 2 2 6 3" xfId="26722" xr:uid="{00000000-0005-0000-0000-000065680000}"/>
    <cellStyle name="Normal 60 2 2 2 7" xfId="6603" xr:uid="{00000000-0005-0000-0000-0000CE190000}"/>
    <cellStyle name="Normal 60 2 2 2 7 3" xfId="21705" xr:uid="{00000000-0005-0000-0000-0000CC540000}"/>
    <cellStyle name="Normal 60 2 2 2 9" xfId="16692" xr:uid="{00000000-0005-0000-0000-000037410000}"/>
    <cellStyle name="Normal 60 2 2 3" xfId="1739" xr:uid="{00000000-0005-0000-0000-0000CE060000}"/>
    <cellStyle name="Normal 60 2 2 3 2" xfId="2578" xr:uid="{00000000-0005-0000-0000-0000150A0000}"/>
    <cellStyle name="Normal 60 2 2 3 2 2" xfId="4268" xr:uid="{00000000-0005-0000-0000-0000AF100000}"/>
    <cellStyle name="Normal 60 2 2 3 2 2 2" xfId="14341" xr:uid="{00000000-0005-0000-0000-000008380000}"/>
    <cellStyle name="Normal 60 2 2 3 2 2 2 3" xfId="29439" xr:uid="{00000000-0005-0000-0000-000002730000}"/>
    <cellStyle name="Normal 60 2 2 3 2 2 3" xfId="9321" xr:uid="{00000000-0005-0000-0000-00006C240000}"/>
    <cellStyle name="Normal 60 2 2 3 2 2 3 3" xfId="24422" xr:uid="{00000000-0005-0000-0000-0000695F0000}"/>
    <cellStyle name="Normal 60 2 2 3 2 2 5" xfId="19409" xr:uid="{00000000-0005-0000-0000-0000D44B0000}"/>
    <cellStyle name="Normal 60 2 2 3 2 3" xfId="5960" xr:uid="{00000000-0005-0000-0000-00004B170000}"/>
    <cellStyle name="Normal 60 2 2 3 2 3 2" xfId="16012" xr:uid="{00000000-0005-0000-0000-00008F3E0000}"/>
    <cellStyle name="Normal 60 2 2 3 2 3 2 3" xfId="31110" xr:uid="{00000000-0005-0000-0000-000089790000}"/>
    <cellStyle name="Normal 60 2 2 3 2 3 3" xfId="10992" xr:uid="{00000000-0005-0000-0000-0000F32A0000}"/>
    <cellStyle name="Normal 60 2 2 3 2 3 3 3" xfId="26093" xr:uid="{00000000-0005-0000-0000-0000F0650000}"/>
    <cellStyle name="Normal 60 2 2 3 2 3 5" xfId="21080" xr:uid="{00000000-0005-0000-0000-00005B520000}"/>
    <cellStyle name="Normal 60 2 2 3 2 4" xfId="12670" xr:uid="{00000000-0005-0000-0000-000081310000}"/>
    <cellStyle name="Normal 60 2 2 3 2 4 3" xfId="27768" xr:uid="{00000000-0005-0000-0000-00007B6C0000}"/>
    <cellStyle name="Normal 60 2 2 3 2 5" xfId="7649" xr:uid="{00000000-0005-0000-0000-0000E41D0000}"/>
    <cellStyle name="Normal 60 2 2 3 2 5 3" xfId="22751" xr:uid="{00000000-0005-0000-0000-0000E2580000}"/>
    <cellStyle name="Normal 60 2 2 3 2 7" xfId="17738" xr:uid="{00000000-0005-0000-0000-00004D450000}"/>
    <cellStyle name="Normal 60 2 2 3 3" xfId="3431" xr:uid="{00000000-0005-0000-0000-00006A0D0000}"/>
    <cellStyle name="Normal 60 2 2 3 3 2" xfId="13505" xr:uid="{00000000-0005-0000-0000-0000C4340000}"/>
    <cellStyle name="Normal 60 2 2 3 3 2 3" xfId="28603" xr:uid="{00000000-0005-0000-0000-0000BE6F0000}"/>
    <cellStyle name="Normal 60 2 2 3 3 3" xfId="8485" xr:uid="{00000000-0005-0000-0000-000028210000}"/>
    <cellStyle name="Normal 60 2 2 3 3 3 3" xfId="23586" xr:uid="{00000000-0005-0000-0000-0000255C0000}"/>
    <cellStyle name="Normal 60 2 2 3 3 5" xfId="18573" xr:uid="{00000000-0005-0000-0000-000090480000}"/>
    <cellStyle name="Normal 60 2 2 3 4" xfId="5124" xr:uid="{00000000-0005-0000-0000-000007140000}"/>
    <cellStyle name="Normal 60 2 2 3 4 2" xfId="15176" xr:uid="{00000000-0005-0000-0000-00004B3B0000}"/>
    <cellStyle name="Normal 60 2 2 3 4 2 3" xfId="30274" xr:uid="{00000000-0005-0000-0000-000045760000}"/>
    <cellStyle name="Normal 60 2 2 3 4 3" xfId="10156" xr:uid="{00000000-0005-0000-0000-0000AF270000}"/>
    <cellStyle name="Normal 60 2 2 3 4 3 3" xfId="25257" xr:uid="{00000000-0005-0000-0000-0000AC620000}"/>
    <cellStyle name="Normal 60 2 2 3 4 5" xfId="20244" xr:uid="{00000000-0005-0000-0000-0000174F0000}"/>
    <cellStyle name="Normal 60 2 2 3 5" xfId="11834" xr:uid="{00000000-0005-0000-0000-00003D2E0000}"/>
    <cellStyle name="Normal 60 2 2 3 5 3" xfId="26932" xr:uid="{00000000-0005-0000-0000-000037690000}"/>
    <cellStyle name="Normal 60 2 2 3 6" xfId="6813" xr:uid="{00000000-0005-0000-0000-0000A01A0000}"/>
    <cellStyle name="Normal 60 2 2 3 6 3" xfId="21915" xr:uid="{00000000-0005-0000-0000-00009E550000}"/>
    <cellStyle name="Normal 60 2 2 3 8" xfId="16902" xr:uid="{00000000-0005-0000-0000-000009420000}"/>
    <cellStyle name="Normal 60 2 2 4" xfId="2160" xr:uid="{00000000-0005-0000-0000-000073080000}"/>
    <cellStyle name="Normal 60 2 2 4 2" xfId="3850" xr:uid="{00000000-0005-0000-0000-00000D0F0000}"/>
    <cellStyle name="Normal 60 2 2 4 2 2" xfId="13923" xr:uid="{00000000-0005-0000-0000-000066360000}"/>
    <cellStyle name="Normal 60 2 2 4 2 2 3" xfId="29021" xr:uid="{00000000-0005-0000-0000-000060710000}"/>
    <cellStyle name="Normal 60 2 2 4 2 3" xfId="8903" xr:uid="{00000000-0005-0000-0000-0000CA220000}"/>
    <cellStyle name="Normal 60 2 2 4 2 3 3" xfId="24004" xr:uid="{00000000-0005-0000-0000-0000C75D0000}"/>
    <cellStyle name="Normal 60 2 2 4 2 5" xfId="18991" xr:uid="{00000000-0005-0000-0000-0000324A0000}"/>
    <cellStyle name="Normal 60 2 2 4 3" xfId="5542" xr:uid="{00000000-0005-0000-0000-0000A9150000}"/>
    <cellStyle name="Normal 60 2 2 4 3 2" xfId="15594" xr:uid="{00000000-0005-0000-0000-0000ED3C0000}"/>
    <cellStyle name="Normal 60 2 2 4 3 2 3" xfId="30692" xr:uid="{00000000-0005-0000-0000-0000E7770000}"/>
    <cellStyle name="Normal 60 2 2 4 3 3" xfId="10574" xr:uid="{00000000-0005-0000-0000-000051290000}"/>
    <cellStyle name="Normal 60 2 2 4 3 3 3" xfId="25675" xr:uid="{00000000-0005-0000-0000-00004E640000}"/>
    <cellStyle name="Normal 60 2 2 4 3 5" xfId="20662" xr:uid="{00000000-0005-0000-0000-0000B9500000}"/>
    <cellStyle name="Normal 60 2 2 4 4" xfId="12252" xr:uid="{00000000-0005-0000-0000-0000DF2F0000}"/>
    <cellStyle name="Normal 60 2 2 4 4 3" xfId="27350" xr:uid="{00000000-0005-0000-0000-0000D96A0000}"/>
    <cellStyle name="Normal 60 2 2 4 5" xfId="7231" xr:uid="{00000000-0005-0000-0000-0000421C0000}"/>
    <cellStyle name="Normal 60 2 2 4 5 3" xfId="22333" xr:uid="{00000000-0005-0000-0000-000040570000}"/>
    <cellStyle name="Normal 60 2 2 4 7" xfId="17320" xr:uid="{00000000-0005-0000-0000-0000AB430000}"/>
    <cellStyle name="Normal 60 2 2 5" xfId="3013" xr:uid="{00000000-0005-0000-0000-0000C80B0000}"/>
    <cellStyle name="Normal 60 2 2 5 2" xfId="13087" xr:uid="{00000000-0005-0000-0000-000022330000}"/>
    <cellStyle name="Normal 60 2 2 5 2 3" xfId="28185" xr:uid="{00000000-0005-0000-0000-00001C6E0000}"/>
    <cellStyle name="Normal 60 2 2 5 3" xfId="8067" xr:uid="{00000000-0005-0000-0000-0000861F0000}"/>
    <cellStyle name="Normal 60 2 2 5 3 3" xfId="23168" xr:uid="{00000000-0005-0000-0000-0000835A0000}"/>
    <cellStyle name="Normal 60 2 2 5 5" xfId="18155" xr:uid="{00000000-0005-0000-0000-0000EE460000}"/>
    <cellStyle name="Normal 60 2 2 6" xfId="4706" xr:uid="{00000000-0005-0000-0000-000065120000}"/>
    <cellStyle name="Normal 60 2 2 6 2" xfId="14758" xr:uid="{00000000-0005-0000-0000-0000A9390000}"/>
    <cellStyle name="Normal 60 2 2 6 2 3" xfId="29856" xr:uid="{00000000-0005-0000-0000-0000A3740000}"/>
    <cellStyle name="Normal 60 2 2 6 3" xfId="9738" xr:uid="{00000000-0005-0000-0000-00000D260000}"/>
    <cellStyle name="Normal 60 2 2 6 3 3" xfId="24839" xr:uid="{00000000-0005-0000-0000-00000A610000}"/>
    <cellStyle name="Normal 60 2 2 6 5" xfId="19826" xr:uid="{00000000-0005-0000-0000-0000754D0000}"/>
    <cellStyle name="Normal 60 2 2 7" xfId="11416" xr:uid="{00000000-0005-0000-0000-00009B2C0000}"/>
    <cellStyle name="Normal 60 2 2 7 3" xfId="26514" xr:uid="{00000000-0005-0000-0000-000095670000}"/>
    <cellStyle name="Normal 60 2 2 8" xfId="6395" xr:uid="{00000000-0005-0000-0000-0000FE180000}"/>
    <cellStyle name="Normal 60 2 2 8 3" xfId="21497" xr:uid="{00000000-0005-0000-0000-0000FC530000}"/>
    <cellStyle name="Normal 60 2 3" xfId="1422" xr:uid="{00000000-0005-0000-0000-000091050000}"/>
    <cellStyle name="Normal 60 2 3 2" xfId="1843" xr:uid="{00000000-0005-0000-0000-000036070000}"/>
    <cellStyle name="Normal 60 2 3 2 2" xfId="2682" xr:uid="{00000000-0005-0000-0000-00007D0A0000}"/>
    <cellStyle name="Normal 60 2 3 2 2 2" xfId="4372" xr:uid="{00000000-0005-0000-0000-000017110000}"/>
    <cellStyle name="Normal 60 2 3 2 2 2 2" xfId="14445" xr:uid="{00000000-0005-0000-0000-000070380000}"/>
    <cellStyle name="Normal 60 2 3 2 2 2 2 3" xfId="29543" xr:uid="{00000000-0005-0000-0000-00006A730000}"/>
    <cellStyle name="Normal 60 2 3 2 2 2 3" xfId="9425" xr:uid="{00000000-0005-0000-0000-0000D4240000}"/>
    <cellStyle name="Normal 60 2 3 2 2 2 3 3" xfId="24526" xr:uid="{00000000-0005-0000-0000-0000D15F0000}"/>
    <cellStyle name="Normal 60 2 3 2 2 2 5" xfId="19513" xr:uid="{00000000-0005-0000-0000-00003C4C0000}"/>
    <cellStyle name="Normal 60 2 3 2 2 3" xfId="6064" xr:uid="{00000000-0005-0000-0000-0000B3170000}"/>
    <cellStyle name="Normal 60 2 3 2 2 3 2" xfId="16116" xr:uid="{00000000-0005-0000-0000-0000F73E0000}"/>
    <cellStyle name="Normal 60 2 3 2 2 3 2 3" xfId="31214" xr:uid="{00000000-0005-0000-0000-0000F1790000}"/>
    <cellStyle name="Normal 60 2 3 2 2 3 3" xfId="11096" xr:uid="{00000000-0005-0000-0000-00005B2B0000}"/>
    <cellStyle name="Normal 60 2 3 2 2 3 3 3" xfId="26197" xr:uid="{00000000-0005-0000-0000-000058660000}"/>
    <cellStyle name="Normal 60 2 3 2 2 3 5" xfId="21184" xr:uid="{00000000-0005-0000-0000-0000C3520000}"/>
    <cellStyle name="Normal 60 2 3 2 2 4" xfId="12774" xr:uid="{00000000-0005-0000-0000-0000E9310000}"/>
    <cellStyle name="Normal 60 2 3 2 2 4 3" xfId="27872" xr:uid="{00000000-0005-0000-0000-0000E36C0000}"/>
    <cellStyle name="Normal 60 2 3 2 2 5" xfId="7753" xr:uid="{00000000-0005-0000-0000-00004C1E0000}"/>
    <cellStyle name="Normal 60 2 3 2 2 5 3" xfId="22855" xr:uid="{00000000-0005-0000-0000-00004A590000}"/>
    <cellStyle name="Normal 60 2 3 2 2 7" xfId="17842" xr:uid="{00000000-0005-0000-0000-0000B5450000}"/>
    <cellStyle name="Normal 60 2 3 2 3" xfId="3535" xr:uid="{00000000-0005-0000-0000-0000D20D0000}"/>
    <cellStyle name="Normal 60 2 3 2 3 2" xfId="13609" xr:uid="{00000000-0005-0000-0000-00002C350000}"/>
    <cellStyle name="Normal 60 2 3 2 3 2 3" xfId="28707" xr:uid="{00000000-0005-0000-0000-000026700000}"/>
    <cellStyle name="Normal 60 2 3 2 3 3" xfId="8589" xr:uid="{00000000-0005-0000-0000-000090210000}"/>
    <cellStyle name="Normal 60 2 3 2 3 3 3" xfId="23690" xr:uid="{00000000-0005-0000-0000-00008D5C0000}"/>
    <cellStyle name="Normal 60 2 3 2 3 5" xfId="18677" xr:uid="{00000000-0005-0000-0000-0000F8480000}"/>
    <cellStyle name="Normal 60 2 3 2 4" xfId="5228" xr:uid="{00000000-0005-0000-0000-00006F140000}"/>
    <cellStyle name="Normal 60 2 3 2 4 2" xfId="15280" xr:uid="{00000000-0005-0000-0000-0000B33B0000}"/>
    <cellStyle name="Normal 60 2 3 2 4 2 3" xfId="30378" xr:uid="{00000000-0005-0000-0000-0000AD760000}"/>
    <cellStyle name="Normal 60 2 3 2 4 3" xfId="10260" xr:uid="{00000000-0005-0000-0000-000017280000}"/>
    <cellStyle name="Normal 60 2 3 2 4 3 3" xfId="25361" xr:uid="{00000000-0005-0000-0000-000014630000}"/>
    <cellStyle name="Normal 60 2 3 2 4 5" xfId="20348" xr:uid="{00000000-0005-0000-0000-00007F4F0000}"/>
    <cellStyle name="Normal 60 2 3 2 5" xfId="11938" xr:uid="{00000000-0005-0000-0000-0000A52E0000}"/>
    <cellStyle name="Normal 60 2 3 2 5 3" xfId="27036" xr:uid="{00000000-0005-0000-0000-00009F690000}"/>
    <cellStyle name="Normal 60 2 3 2 6" xfId="6917" xr:uid="{00000000-0005-0000-0000-0000081B0000}"/>
    <cellStyle name="Normal 60 2 3 2 6 3" xfId="22019" xr:uid="{00000000-0005-0000-0000-000006560000}"/>
    <cellStyle name="Normal 60 2 3 2 8" xfId="17006" xr:uid="{00000000-0005-0000-0000-000071420000}"/>
    <cellStyle name="Normal 60 2 3 3" xfId="2264" xr:uid="{00000000-0005-0000-0000-0000DB080000}"/>
    <cellStyle name="Normal 60 2 3 3 2" xfId="3954" xr:uid="{00000000-0005-0000-0000-0000750F0000}"/>
    <cellStyle name="Normal 60 2 3 3 2 2" xfId="14027" xr:uid="{00000000-0005-0000-0000-0000CE360000}"/>
    <cellStyle name="Normal 60 2 3 3 2 2 3" xfId="29125" xr:uid="{00000000-0005-0000-0000-0000C8710000}"/>
    <cellStyle name="Normal 60 2 3 3 2 3" xfId="9007" xr:uid="{00000000-0005-0000-0000-000032230000}"/>
    <cellStyle name="Normal 60 2 3 3 2 3 3" xfId="24108" xr:uid="{00000000-0005-0000-0000-00002F5E0000}"/>
    <cellStyle name="Normal 60 2 3 3 2 5" xfId="19095" xr:uid="{00000000-0005-0000-0000-00009A4A0000}"/>
    <cellStyle name="Normal 60 2 3 3 3" xfId="5646" xr:uid="{00000000-0005-0000-0000-000011160000}"/>
    <cellStyle name="Normal 60 2 3 3 3 2" xfId="15698" xr:uid="{00000000-0005-0000-0000-0000553D0000}"/>
    <cellStyle name="Normal 60 2 3 3 3 2 3" xfId="30796" xr:uid="{00000000-0005-0000-0000-00004F780000}"/>
    <cellStyle name="Normal 60 2 3 3 3 3" xfId="10678" xr:uid="{00000000-0005-0000-0000-0000B9290000}"/>
    <cellStyle name="Normal 60 2 3 3 3 3 3" xfId="25779" xr:uid="{00000000-0005-0000-0000-0000B6640000}"/>
    <cellStyle name="Normal 60 2 3 3 3 5" xfId="20766" xr:uid="{00000000-0005-0000-0000-000021510000}"/>
    <cellStyle name="Normal 60 2 3 3 4" xfId="12356" xr:uid="{00000000-0005-0000-0000-000047300000}"/>
    <cellStyle name="Normal 60 2 3 3 4 3" xfId="27454" xr:uid="{00000000-0005-0000-0000-0000416B0000}"/>
    <cellStyle name="Normal 60 2 3 3 5" xfId="7335" xr:uid="{00000000-0005-0000-0000-0000AA1C0000}"/>
    <cellStyle name="Normal 60 2 3 3 5 3" xfId="22437" xr:uid="{00000000-0005-0000-0000-0000A8570000}"/>
    <cellStyle name="Normal 60 2 3 3 7" xfId="17424" xr:uid="{00000000-0005-0000-0000-000013440000}"/>
    <cellStyle name="Normal 60 2 3 4" xfId="3117" xr:uid="{00000000-0005-0000-0000-0000300C0000}"/>
    <cellStyle name="Normal 60 2 3 4 2" xfId="13191" xr:uid="{00000000-0005-0000-0000-00008A330000}"/>
    <cellStyle name="Normal 60 2 3 4 2 3" xfId="28289" xr:uid="{00000000-0005-0000-0000-0000846E0000}"/>
    <cellStyle name="Normal 60 2 3 4 3" xfId="8171" xr:uid="{00000000-0005-0000-0000-0000EE1F0000}"/>
    <cellStyle name="Normal 60 2 3 4 3 3" xfId="23272" xr:uid="{00000000-0005-0000-0000-0000EB5A0000}"/>
    <cellStyle name="Normal 60 2 3 4 5" xfId="18259" xr:uid="{00000000-0005-0000-0000-000056470000}"/>
    <cellStyle name="Normal 60 2 3 5" xfId="4810" xr:uid="{00000000-0005-0000-0000-0000CD120000}"/>
    <cellStyle name="Normal 60 2 3 5 2" xfId="14862" xr:uid="{00000000-0005-0000-0000-0000113A0000}"/>
    <cellStyle name="Normal 60 2 3 5 2 3" xfId="29960" xr:uid="{00000000-0005-0000-0000-00000B750000}"/>
    <cellStyle name="Normal 60 2 3 5 3" xfId="9842" xr:uid="{00000000-0005-0000-0000-000075260000}"/>
    <cellStyle name="Normal 60 2 3 5 3 3" xfId="24943" xr:uid="{00000000-0005-0000-0000-000072610000}"/>
    <cellStyle name="Normal 60 2 3 5 5" xfId="19930" xr:uid="{00000000-0005-0000-0000-0000DD4D0000}"/>
    <cellStyle name="Normal 60 2 3 6" xfId="11520" xr:uid="{00000000-0005-0000-0000-0000032D0000}"/>
    <cellStyle name="Normal 60 2 3 6 3" xfId="26618" xr:uid="{00000000-0005-0000-0000-0000FD670000}"/>
    <cellStyle name="Normal 60 2 3 7" xfId="6499" xr:uid="{00000000-0005-0000-0000-000066190000}"/>
    <cellStyle name="Normal 60 2 3 7 3" xfId="21601" xr:uid="{00000000-0005-0000-0000-000064540000}"/>
    <cellStyle name="Normal 60 2 3 9" xfId="16588" xr:uid="{00000000-0005-0000-0000-0000CF400000}"/>
    <cellStyle name="Normal 60 2 4" xfId="1635" xr:uid="{00000000-0005-0000-0000-000066060000}"/>
    <cellStyle name="Normal 60 2 4 2" xfId="2474" xr:uid="{00000000-0005-0000-0000-0000AD090000}"/>
    <cellStyle name="Normal 60 2 4 2 2" xfId="4164" xr:uid="{00000000-0005-0000-0000-000047100000}"/>
    <cellStyle name="Normal 60 2 4 2 2 2" xfId="14237" xr:uid="{00000000-0005-0000-0000-0000A0370000}"/>
    <cellStyle name="Normal 60 2 4 2 2 2 3" xfId="29335" xr:uid="{00000000-0005-0000-0000-00009A720000}"/>
    <cellStyle name="Normal 60 2 4 2 2 3" xfId="9217" xr:uid="{00000000-0005-0000-0000-000004240000}"/>
    <cellStyle name="Normal 60 2 4 2 2 3 3" xfId="24318" xr:uid="{00000000-0005-0000-0000-0000015F0000}"/>
    <cellStyle name="Normal 60 2 4 2 2 5" xfId="19305" xr:uid="{00000000-0005-0000-0000-00006C4B0000}"/>
    <cellStyle name="Normal 60 2 4 2 3" xfId="5856" xr:uid="{00000000-0005-0000-0000-0000E3160000}"/>
    <cellStyle name="Normal 60 2 4 2 3 2" xfId="15908" xr:uid="{00000000-0005-0000-0000-0000273E0000}"/>
    <cellStyle name="Normal 60 2 4 2 3 2 3" xfId="31006" xr:uid="{00000000-0005-0000-0000-000021790000}"/>
    <cellStyle name="Normal 60 2 4 2 3 3" xfId="10888" xr:uid="{00000000-0005-0000-0000-00008B2A0000}"/>
    <cellStyle name="Normal 60 2 4 2 3 3 3" xfId="25989" xr:uid="{00000000-0005-0000-0000-000088650000}"/>
    <cellStyle name="Normal 60 2 4 2 3 5" xfId="20976" xr:uid="{00000000-0005-0000-0000-0000F3510000}"/>
    <cellStyle name="Normal 60 2 4 2 4" xfId="12566" xr:uid="{00000000-0005-0000-0000-000019310000}"/>
    <cellStyle name="Normal 60 2 4 2 4 3" xfId="27664" xr:uid="{00000000-0005-0000-0000-0000136C0000}"/>
    <cellStyle name="Normal 60 2 4 2 5" xfId="7545" xr:uid="{00000000-0005-0000-0000-00007C1D0000}"/>
    <cellStyle name="Normal 60 2 4 2 5 3" xfId="22647" xr:uid="{00000000-0005-0000-0000-00007A580000}"/>
    <cellStyle name="Normal 60 2 4 2 7" xfId="17634" xr:uid="{00000000-0005-0000-0000-0000E5440000}"/>
    <cellStyle name="Normal 60 2 4 3" xfId="3327" xr:uid="{00000000-0005-0000-0000-0000020D0000}"/>
    <cellStyle name="Normal 60 2 4 3 2" xfId="13401" xr:uid="{00000000-0005-0000-0000-00005C340000}"/>
    <cellStyle name="Normal 60 2 4 3 2 3" xfId="28499" xr:uid="{00000000-0005-0000-0000-0000566F0000}"/>
    <cellStyle name="Normal 60 2 4 3 3" xfId="8381" xr:uid="{00000000-0005-0000-0000-0000C0200000}"/>
    <cellStyle name="Normal 60 2 4 3 3 3" xfId="23482" xr:uid="{00000000-0005-0000-0000-0000BD5B0000}"/>
    <cellStyle name="Normal 60 2 4 3 5" xfId="18469" xr:uid="{00000000-0005-0000-0000-000028480000}"/>
    <cellStyle name="Normal 60 2 4 4" xfId="5020" xr:uid="{00000000-0005-0000-0000-00009F130000}"/>
    <cellStyle name="Normal 60 2 4 4 2" xfId="15072" xr:uid="{00000000-0005-0000-0000-0000E33A0000}"/>
    <cellStyle name="Normal 60 2 4 4 2 3" xfId="30170" xr:uid="{00000000-0005-0000-0000-0000DD750000}"/>
    <cellStyle name="Normal 60 2 4 4 3" xfId="10052" xr:uid="{00000000-0005-0000-0000-000047270000}"/>
    <cellStyle name="Normal 60 2 4 4 3 3" xfId="25153" xr:uid="{00000000-0005-0000-0000-000044620000}"/>
    <cellStyle name="Normal 60 2 4 4 5" xfId="20140" xr:uid="{00000000-0005-0000-0000-0000AF4E0000}"/>
    <cellStyle name="Normal 60 2 4 5" xfId="11730" xr:uid="{00000000-0005-0000-0000-0000D52D0000}"/>
    <cellStyle name="Normal 60 2 4 5 3" xfId="26828" xr:uid="{00000000-0005-0000-0000-0000CF680000}"/>
    <cellStyle name="Normal 60 2 4 6" xfId="6709" xr:uid="{00000000-0005-0000-0000-0000381A0000}"/>
    <cellStyle name="Normal 60 2 4 6 3" xfId="21811" xr:uid="{00000000-0005-0000-0000-000036550000}"/>
    <cellStyle name="Normal 60 2 4 8" xfId="16798" xr:uid="{00000000-0005-0000-0000-0000A1410000}"/>
    <cellStyle name="Normal 60 2 5" xfId="2056" xr:uid="{00000000-0005-0000-0000-00000B080000}"/>
    <cellStyle name="Normal 60 2 5 2" xfId="3746" xr:uid="{00000000-0005-0000-0000-0000A50E0000}"/>
    <cellStyle name="Normal 60 2 5 2 2" xfId="13819" xr:uid="{00000000-0005-0000-0000-0000FE350000}"/>
    <cellStyle name="Normal 60 2 5 2 2 3" xfId="28917" xr:uid="{00000000-0005-0000-0000-0000F8700000}"/>
    <cellStyle name="Normal 60 2 5 2 3" xfId="8799" xr:uid="{00000000-0005-0000-0000-000062220000}"/>
    <cellStyle name="Normal 60 2 5 2 3 3" xfId="23900" xr:uid="{00000000-0005-0000-0000-00005F5D0000}"/>
    <cellStyle name="Normal 60 2 5 2 5" xfId="18887" xr:uid="{00000000-0005-0000-0000-0000CA490000}"/>
    <cellStyle name="Normal 60 2 5 3" xfId="5438" xr:uid="{00000000-0005-0000-0000-000041150000}"/>
    <cellStyle name="Normal 60 2 5 3 2" xfId="15490" xr:uid="{00000000-0005-0000-0000-0000853C0000}"/>
    <cellStyle name="Normal 60 2 5 3 2 3" xfId="30588" xr:uid="{00000000-0005-0000-0000-00007F770000}"/>
    <cellStyle name="Normal 60 2 5 3 3" xfId="10470" xr:uid="{00000000-0005-0000-0000-0000E9280000}"/>
    <cellStyle name="Normal 60 2 5 3 3 3" xfId="25571" xr:uid="{00000000-0005-0000-0000-0000E6630000}"/>
    <cellStyle name="Normal 60 2 5 3 5" xfId="20558" xr:uid="{00000000-0005-0000-0000-000051500000}"/>
    <cellStyle name="Normal 60 2 5 4" xfId="12148" xr:uid="{00000000-0005-0000-0000-0000772F0000}"/>
    <cellStyle name="Normal 60 2 5 4 3" xfId="27246" xr:uid="{00000000-0005-0000-0000-0000716A0000}"/>
    <cellStyle name="Normal 60 2 5 5" xfId="7127" xr:uid="{00000000-0005-0000-0000-0000DA1B0000}"/>
    <cellStyle name="Normal 60 2 5 5 3" xfId="22229" xr:uid="{00000000-0005-0000-0000-0000D8560000}"/>
    <cellStyle name="Normal 60 2 5 7" xfId="17216" xr:uid="{00000000-0005-0000-0000-000043430000}"/>
    <cellStyle name="Normal 60 2 6" xfId="2909" xr:uid="{00000000-0005-0000-0000-0000600B0000}"/>
    <cellStyle name="Normal 60 2 6 2" xfId="12983" xr:uid="{00000000-0005-0000-0000-0000BA320000}"/>
    <cellStyle name="Normal 60 2 6 2 3" xfId="28081" xr:uid="{00000000-0005-0000-0000-0000B46D0000}"/>
    <cellStyle name="Normal 60 2 6 3" xfId="7963" xr:uid="{00000000-0005-0000-0000-00001E1F0000}"/>
    <cellStyle name="Normal 60 2 6 3 3" xfId="23064" xr:uid="{00000000-0005-0000-0000-00001B5A0000}"/>
    <cellStyle name="Normal 60 2 6 5" xfId="18051" xr:uid="{00000000-0005-0000-0000-000086460000}"/>
    <cellStyle name="Normal 60 2 7" xfId="4602" xr:uid="{00000000-0005-0000-0000-0000FD110000}"/>
    <cellStyle name="Normal 60 2 7 2" xfId="14654" xr:uid="{00000000-0005-0000-0000-000041390000}"/>
    <cellStyle name="Normal 60 2 7 2 3" xfId="29752" xr:uid="{00000000-0005-0000-0000-00003B740000}"/>
    <cellStyle name="Normal 60 2 7 3" xfId="9634" xr:uid="{00000000-0005-0000-0000-0000A5250000}"/>
    <cellStyle name="Normal 60 2 7 3 3" xfId="24735" xr:uid="{00000000-0005-0000-0000-0000A2600000}"/>
    <cellStyle name="Normal 60 2 7 5" xfId="19722" xr:uid="{00000000-0005-0000-0000-00000D4D0000}"/>
    <cellStyle name="Normal 60 2 8" xfId="11312" xr:uid="{00000000-0005-0000-0000-0000332C0000}"/>
    <cellStyle name="Normal 60 2 8 3" xfId="26410" xr:uid="{00000000-0005-0000-0000-00002D670000}"/>
    <cellStyle name="Normal 60 2 9" xfId="6291" xr:uid="{00000000-0005-0000-0000-000096180000}"/>
    <cellStyle name="Normal 60 2 9 3" xfId="21393" xr:uid="{00000000-0005-0000-0000-000094530000}"/>
    <cellStyle name="Normal 60 3" xfId="1255" xr:uid="{00000000-0005-0000-0000-0000EA040000}"/>
    <cellStyle name="Normal 60 3 10" xfId="16432" xr:uid="{00000000-0005-0000-0000-000033400000}"/>
    <cellStyle name="Normal 60 3 2" xfId="1474" xr:uid="{00000000-0005-0000-0000-0000C5050000}"/>
    <cellStyle name="Normal 60 3 2 2" xfId="1895" xr:uid="{00000000-0005-0000-0000-00006A070000}"/>
    <cellStyle name="Normal 60 3 2 2 2" xfId="2734" xr:uid="{00000000-0005-0000-0000-0000B10A0000}"/>
    <cellStyle name="Normal 60 3 2 2 2 2" xfId="4424" xr:uid="{00000000-0005-0000-0000-00004B110000}"/>
    <cellStyle name="Normal 60 3 2 2 2 2 2" xfId="14497" xr:uid="{00000000-0005-0000-0000-0000A4380000}"/>
    <cellStyle name="Normal 60 3 2 2 2 2 2 3" xfId="29595" xr:uid="{00000000-0005-0000-0000-00009E730000}"/>
    <cellStyle name="Normal 60 3 2 2 2 2 3" xfId="9477" xr:uid="{00000000-0005-0000-0000-000008250000}"/>
    <cellStyle name="Normal 60 3 2 2 2 2 3 3" xfId="24578" xr:uid="{00000000-0005-0000-0000-000005600000}"/>
    <cellStyle name="Normal 60 3 2 2 2 2 5" xfId="19565" xr:uid="{00000000-0005-0000-0000-0000704C0000}"/>
    <cellStyle name="Normal 60 3 2 2 2 3" xfId="6116" xr:uid="{00000000-0005-0000-0000-0000E7170000}"/>
    <cellStyle name="Normal 60 3 2 2 2 3 2" xfId="16168" xr:uid="{00000000-0005-0000-0000-00002B3F0000}"/>
    <cellStyle name="Normal 60 3 2 2 2 3 2 3" xfId="31266" xr:uid="{00000000-0005-0000-0000-0000257A0000}"/>
    <cellStyle name="Normal 60 3 2 2 2 3 3" xfId="11148" xr:uid="{00000000-0005-0000-0000-00008F2B0000}"/>
    <cellStyle name="Normal 60 3 2 2 2 3 3 3" xfId="26249" xr:uid="{00000000-0005-0000-0000-00008C660000}"/>
    <cellStyle name="Normal 60 3 2 2 2 3 5" xfId="21236" xr:uid="{00000000-0005-0000-0000-0000F7520000}"/>
    <cellStyle name="Normal 60 3 2 2 2 4" xfId="12826" xr:uid="{00000000-0005-0000-0000-00001D320000}"/>
    <cellStyle name="Normal 60 3 2 2 2 4 3" xfId="27924" xr:uid="{00000000-0005-0000-0000-0000176D0000}"/>
    <cellStyle name="Normal 60 3 2 2 2 5" xfId="7805" xr:uid="{00000000-0005-0000-0000-0000801E0000}"/>
    <cellStyle name="Normal 60 3 2 2 2 5 3" xfId="22907" xr:uid="{00000000-0005-0000-0000-00007E590000}"/>
    <cellStyle name="Normal 60 3 2 2 2 7" xfId="17894" xr:uid="{00000000-0005-0000-0000-0000E9450000}"/>
    <cellStyle name="Normal 60 3 2 2 3" xfId="3587" xr:uid="{00000000-0005-0000-0000-0000060E0000}"/>
    <cellStyle name="Normal 60 3 2 2 3 2" xfId="13661" xr:uid="{00000000-0005-0000-0000-000060350000}"/>
    <cellStyle name="Normal 60 3 2 2 3 2 3" xfId="28759" xr:uid="{00000000-0005-0000-0000-00005A700000}"/>
    <cellStyle name="Normal 60 3 2 2 3 3" xfId="8641" xr:uid="{00000000-0005-0000-0000-0000C4210000}"/>
    <cellStyle name="Normal 60 3 2 2 3 3 3" xfId="23742" xr:uid="{00000000-0005-0000-0000-0000C15C0000}"/>
    <cellStyle name="Normal 60 3 2 2 3 5" xfId="18729" xr:uid="{00000000-0005-0000-0000-00002C490000}"/>
    <cellStyle name="Normal 60 3 2 2 4" xfId="5280" xr:uid="{00000000-0005-0000-0000-0000A3140000}"/>
    <cellStyle name="Normal 60 3 2 2 4 2" xfId="15332" xr:uid="{00000000-0005-0000-0000-0000E73B0000}"/>
    <cellStyle name="Normal 60 3 2 2 4 2 3" xfId="30430" xr:uid="{00000000-0005-0000-0000-0000E1760000}"/>
    <cellStyle name="Normal 60 3 2 2 4 3" xfId="10312" xr:uid="{00000000-0005-0000-0000-00004B280000}"/>
    <cellStyle name="Normal 60 3 2 2 4 3 3" xfId="25413" xr:uid="{00000000-0005-0000-0000-000048630000}"/>
    <cellStyle name="Normal 60 3 2 2 4 5" xfId="20400" xr:uid="{00000000-0005-0000-0000-0000B34F0000}"/>
    <cellStyle name="Normal 60 3 2 2 5" xfId="11990" xr:uid="{00000000-0005-0000-0000-0000D92E0000}"/>
    <cellStyle name="Normal 60 3 2 2 5 3" xfId="27088" xr:uid="{00000000-0005-0000-0000-0000D3690000}"/>
    <cellStyle name="Normal 60 3 2 2 6" xfId="6969" xr:uid="{00000000-0005-0000-0000-00003C1B0000}"/>
    <cellStyle name="Normal 60 3 2 2 6 3" xfId="22071" xr:uid="{00000000-0005-0000-0000-00003A560000}"/>
    <cellStyle name="Normal 60 3 2 2 8" xfId="17058" xr:uid="{00000000-0005-0000-0000-0000A5420000}"/>
    <cellStyle name="Normal 60 3 2 3" xfId="2316" xr:uid="{00000000-0005-0000-0000-00000F090000}"/>
    <cellStyle name="Normal 60 3 2 3 2" xfId="4006" xr:uid="{00000000-0005-0000-0000-0000A90F0000}"/>
    <cellStyle name="Normal 60 3 2 3 2 2" xfId="14079" xr:uid="{00000000-0005-0000-0000-000002370000}"/>
    <cellStyle name="Normal 60 3 2 3 2 2 3" xfId="29177" xr:uid="{00000000-0005-0000-0000-0000FC710000}"/>
    <cellStyle name="Normal 60 3 2 3 2 3" xfId="9059" xr:uid="{00000000-0005-0000-0000-000066230000}"/>
    <cellStyle name="Normal 60 3 2 3 2 3 3" xfId="24160" xr:uid="{00000000-0005-0000-0000-0000635E0000}"/>
    <cellStyle name="Normal 60 3 2 3 2 5" xfId="19147" xr:uid="{00000000-0005-0000-0000-0000CE4A0000}"/>
    <cellStyle name="Normal 60 3 2 3 3" xfId="5698" xr:uid="{00000000-0005-0000-0000-000045160000}"/>
    <cellStyle name="Normal 60 3 2 3 3 2" xfId="15750" xr:uid="{00000000-0005-0000-0000-0000893D0000}"/>
    <cellStyle name="Normal 60 3 2 3 3 2 3" xfId="30848" xr:uid="{00000000-0005-0000-0000-000083780000}"/>
    <cellStyle name="Normal 60 3 2 3 3 3" xfId="10730" xr:uid="{00000000-0005-0000-0000-0000ED290000}"/>
    <cellStyle name="Normal 60 3 2 3 3 3 3" xfId="25831" xr:uid="{00000000-0005-0000-0000-0000EA640000}"/>
    <cellStyle name="Normal 60 3 2 3 3 5" xfId="20818" xr:uid="{00000000-0005-0000-0000-000055510000}"/>
    <cellStyle name="Normal 60 3 2 3 4" xfId="12408" xr:uid="{00000000-0005-0000-0000-00007B300000}"/>
    <cellStyle name="Normal 60 3 2 3 4 3" xfId="27506" xr:uid="{00000000-0005-0000-0000-0000756B0000}"/>
    <cellStyle name="Normal 60 3 2 3 5" xfId="7387" xr:uid="{00000000-0005-0000-0000-0000DE1C0000}"/>
    <cellStyle name="Normal 60 3 2 3 5 3" xfId="22489" xr:uid="{00000000-0005-0000-0000-0000DC570000}"/>
    <cellStyle name="Normal 60 3 2 3 7" xfId="17476" xr:uid="{00000000-0005-0000-0000-000047440000}"/>
    <cellStyle name="Normal 60 3 2 4" xfId="3169" xr:uid="{00000000-0005-0000-0000-0000640C0000}"/>
    <cellStyle name="Normal 60 3 2 4 2" xfId="13243" xr:uid="{00000000-0005-0000-0000-0000BE330000}"/>
    <cellStyle name="Normal 60 3 2 4 2 3" xfId="28341" xr:uid="{00000000-0005-0000-0000-0000B86E0000}"/>
    <cellStyle name="Normal 60 3 2 4 3" xfId="8223" xr:uid="{00000000-0005-0000-0000-000022200000}"/>
    <cellStyle name="Normal 60 3 2 4 3 3" xfId="23324" xr:uid="{00000000-0005-0000-0000-00001F5B0000}"/>
    <cellStyle name="Normal 60 3 2 4 5" xfId="18311" xr:uid="{00000000-0005-0000-0000-00008A470000}"/>
    <cellStyle name="Normal 60 3 2 5" xfId="4862" xr:uid="{00000000-0005-0000-0000-000001130000}"/>
    <cellStyle name="Normal 60 3 2 5 2" xfId="14914" xr:uid="{00000000-0005-0000-0000-0000453A0000}"/>
    <cellStyle name="Normal 60 3 2 5 2 3" xfId="30012" xr:uid="{00000000-0005-0000-0000-00003F750000}"/>
    <cellStyle name="Normal 60 3 2 5 3" xfId="9894" xr:uid="{00000000-0005-0000-0000-0000A9260000}"/>
    <cellStyle name="Normal 60 3 2 5 3 3" xfId="24995" xr:uid="{00000000-0005-0000-0000-0000A6610000}"/>
    <cellStyle name="Normal 60 3 2 5 5" xfId="19982" xr:uid="{00000000-0005-0000-0000-0000114E0000}"/>
    <cellStyle name="Normal 60 3 2 6" xfId="11572" xr:uid="{00000000-0005-0000-0000-0000372D0000}"/>
    <cellStyle name="Normal 60 3 2 6 3" xfId="26670" xr:uid="{00000000-0005-0000-0000-000031680000}"/>
    <cellStyle name="Normal 60 3 2 7" xfId="6551" xr:uid="{00000000-0005-0000-0000-00009A190000}"/>
    <cellStyle name="Normal 60 3 2 7 3" xfId="21653" xr:uid="{00000000-0005-0000-0000-000098540000}"/>
    <cellStyle name="Normal 60 3 2 9" xfId="16640" xr:uid="{00000000-0005-0000-0000-000003410000}"/>
    <cellStyle name="Normal 60 3 3" xfId="1687" xr:uid="{00000000-0005-0000-0000-00009A060000}"/>
    <cellStyle name="Normal 60 3 3 2" xfId="2526" xr:uid="{00000000-0005-0000-0000-0000E1090000}"/>
    <cellStyle name="Normal 60 3 3 2 2" xfId="4216" xr:uid="{00000000-0005-0000-0000-00007B100000}"/>
    <cellStyle name="Normal 60 3 3 2 2 2" xfId="14289" xr:uid="{00000000-0005-0000-0000-0000D4370000}"/>
    <cellStyle name="Normal 60 3 3 2 2 2 3" xfId="29387" xr:uid="{00000000-0005-0000-0000-0000CE720000}"/>
    <cellStyle name="Normal 60 3 3 2 2 3" xfId="9269" xr:uid="{00000000-0005-0000-0000-000038240000}"/>
    <cellStyle name="Normal 60 3 3 2 2 3 3" xfId="24370" xr:uid="{00000000-0005-0000-0000-0000355F0000}"/>
    <cellStyle name="Normal 60 3 3 2 2 5" xfId="19357" xr:uid="{00000000-0005-0000-0000-0000A04B0000}"/>
    <cellStyle name="Normal 60 3 3 2 3" xfId="5908" xr:uid="{00000000-0005-0000-0000-000017170000}"/>
    <cellStyle name="Normal 60 3 3 2 3 2" xfId="15960" xr:uid="{00000000-0005-0000-0000-00005B3E0000}"/>
    <cellStyle name="Normal 60 3 3 2 3 2 3" xfId="31058" xr:uid="{00000000-0005-0000-0000-000055790000}"/>
    <cellStyle name="Normal 60 3 3 2 3 3" xfId="10940" xr:uid="{00000000-0005-0000-0000-0000BF2A0000}"/>
    <cellStyle name="Normal 60 3 3 2 3 3 3" xfId="26041" xr:uid="{00000000-0005-0000-0000-0000BC650000}"/>
    <cellStyle name="Normal 60 3 3 2 3 5" xfId="21028" xr:uid="{00000000-0005-0000-0000-000027520000}"/>
    <cellStyle name="Normal 60 3 3 2 4" xfId="12618" xr:uid="{00000000-0005-0000-0000-00004D310000}"/>
    <cellStyle name="Normal 60 3 3 2 4 3" xfId="27716" xr:uid="{00000000-0005-0000-0000-0000476C0000}"/>
    <cellStyle name="Normal 60 3 3 2 5" xfId="7597" xr:uid="{00000000-0005-0000-0000-0000B01D0000}"/>
    <cellStyle name="Normal 60 3 3 2 5 3" xfId="22699" xr:uid="{00000000-0005-0000-0000-0000AE580000}"/>
    <cellStyle name="Normal 60 3 3 2 7" xfId="17686" xr:uid="{00000000-0005-0000-0000-000019450000}"/>
    <cellStyle name="Normal 60 3 3 3" xfId="3379" xr:uid="{00000000-0005-0000-0000-0000360D0000}"/>
    <cellStyle name="Normal 60 3 3 3 2" xfId="13453" xr:uid="{00000000-0005-0000-0000-000090340000}"/>
    <cellStyle name="Normal 60 3 3 3 2 3" xfId="28551" xr:uid="{00000000-0005-0000-0000-00008A6F0000}"/>
    <cellStyle name="Normal 60 3 3 3 3" xfId="8433" xr:uid="{00000000-0005-0000-0000-0000F4200000}"/>
    <cellStyle name="Normal 60 3 3 3 3 3" xfId="23534" xr:uid="{00000000-0005-0000-0000-0000F15B0000}"/>
    <cellStyle name="Normal 60 3 3 3 5" xfId="18521" xr:uid="{00000000-0005-0000-0000-00005C480000}"/>
    <cellStyle name="Normal 60 3 3 4" xfId="5072" xr:uid="{00000000-0005-0000-0000-0000D3130000}"/>
    <cellStyle name="Normal 60 3 3 4 2" xfId="15124" xr:uid="{00000000-0005-0000-0000-0000173B0000}"/>
    <cellStyle name="Normal 60 3 3 4 2 3" xfId="30222" xr:uid="{00000000-0005-0000-0000-000011760000}"/>
    <cellStyle name="Normal 60 3 3 4 3" xfId="10104" xr:uid="{00000000-0005-0000-0000-00007B270000}"/>
    <cellStyle name="Normal 60 3 3 4 3 3" xfId="25205" xr:uid="{00000000-0005-0000-0000-000078620000}"/>
    <cellStyle name="Normal 60 3 3 4 5" xfId="20192" xr:uid="{00000000-0005-0000-0000-0000E34E0000}"/>
    <cellStyle name="Normal 60 3 3 5" xfId="11782" xr:uid="{00000000-0005-0000-0000-0000092E0000}"/>
    <cellStyle name="Normal 60 3 3 5 3" xfId="26880" xr:uid="{00000000-0005-0000-0000-000003690000}"/>
    <cellStyle name="Normal 60 3 3 6" xfId="6761" xr:uid="{00000000-0005-0000-0000-00006C1A0000}"/>
    <cellStyle name="Normal 60 3 3 6 3" xfId="21863" xr:uid="{00000000-0005-0000-0000-00006A550000}"/>
    <cellStyle name="Normal 60 3 3 8" xfId="16850" xr:uid="{00000000-0005-0000-0000-0000D5410000}"/>
    <cellStyle name="Normal 60 3 4" xfId="2108" xr:uid="{00000000-0005-0000-0000-00003F080000}"/>
    <cellStyle name="Normal 60 3 4 2" xfId="3798" xr:uid="{00000000-0005-0000-0000-0000D90E0000}"/>
    <cellStyle name="Normal 60 3 4 2 2" xfId="13871" xr:uid="{00000000-0005-0000-0000-000032360000}"/>
    <cellStyle name="Normal 60 3 4 2 2 3" xfId="28969" xr:uid="{00000000-0005-0000-0000-00002C710000}"/>
    <cellStyle name="Normal 60 3 4 2 3" xfId="8851" xr:uid="{00000000-0005-0000-0000-000096220000}"/>
    <cellStyle name="Normal 60 3 4 2 3 3" xfId="23952" xr:uid="{00000000-0005-0000-0000-0000935D0000}"/>
    <cellStyle name="Normal 60 3 4 2 5" xfId="18939" xr:uid="{00000000-0005-0000-0000-0000FE490000}"/>
    <cellStyle name="Normal 60 3 4 3" xfId="5490" xr:uid="{00000000-0005-0000-0000-000075150000}"/>
    <cellStyle name="Normal 60 3 4 3 2" xfId="15542" xr:uid="{00000000-0005-0000-0000-0000B93C0000}"/>
    <cellStyle name="Normal 60 3 4 3 2 3" xfId="30640" xr:uid="{00000000-0005-0000-0000-0000B3770000}"/>
    <cellStyle name="Normal 60 3 4 3 3" xfId="10522" xr:uid="{00000000-0005-0000-0000-00001D290000}"/>
    <cellStyle name="Normal 60 3 4 3 3 3" xfId="25623" xr:uid="{00000000-0005-0000-0000-00001A640000}"/>
    <cellStyle name="Normal 60 3 4 3 5" xfId="20610" xr:uid="{00000000-0005-0000-0000-000085500000}"/>
    <cellStyle name="Normal 60 3 4 4" xfId="12200" xr:uid="{00000000-0005-0000-0000-0000AB2F0000}"/>
    <cellStyle name="Normal 60 3 4 4 3" xfId="27298" xr:uid="{00000000-0005-0000-0000-0000A56A0000}"/>
    <cellStyle name="Normal 60 3 4 5" xfId="7179" xr:uid="{00000000-0005-0000-0000-00000E1C0000}"/>
    <cellStyle name="Normal 60 3 4 5 3" xfId="22281" xr:uid="{00000000-0005-0000-0000-00000C570000}"/>
    <cellStyle name="Normal 60 3 4 7" xfId="17268" xr:uid="{00000000-0005-0000-0000-000077430000}"/>
    <cellStyle name="Normal 60 3 5" xfId="2961" xr:uid="{00000000-0005-0000-0000-0000940B0000}"/>
    <cellStyle name="Normal 60 3 5 2" xfId="13035" xr:uid="{00000000-0005-0000-0000-0000EE320000}"/>
    <cellStyle name="Normal 60 3 5 2 3" xfId="28133" xr:uid="{00000000-0005-0000-0000-0000E86D0000}"/>
    <cellStyle name="Normal 60 3 5 3" xfId="8015" xr:uid="{00000000-0005-0000-0000-0000521F0000}"/>
    <cellStyle name="Normal 60 3 5 3 3" xfId="23116" xr:uid="{00000000-0005-0000-0000-00004F5A0000}"/>
    <cellStyle name="Normal 60 3 5 5" xfId="18103" xr:uid="{00000000-0005-0000-0000-0000BA460000}"/>
    <cellStyle name="Normal 60 3 6" xfId="4654" xr:uid="{00000000-0005-0000-0000-000031120000}"/>
    <cellStyle name="Normal 60 3 6 2" xfId="14706" xr:uid="{00000000-0005-0000-0000-000075390000}"/>
    <cellStyle name="Normal 60 3 6 2 3" xfId="29804" xr:uid="{00000000-0005-0000-0000-00006F740000}"/>
    <cellStyle name="Normal 60 3 6 3" xfId="9686" xr:uid="{00000000-0005-0000-0000-0000D9250000}"/>
    <cellStyle name="Normal 60 3 6 3 3" xfId="24787" xr:uid="{00000000-0005-0000-0000-0000D6600000}"/>
    <cellStyle name="Normal 60 3 6 5" xfId="19774" xr:uid="{00000000-0005-0000-0000-0000414D0000}"/>
    <cellStyle name="Normal 60 3 7" xfId="11364" xr:uid="{00000000-0005-0000-0000-0000672C0000}"/>
    <cellStyle name="Normal 60 3 7 3" xfId="26462" xr:uid="{00000000-0005-0000-0000-000061670000}"/>
    <cellStyle name="Normal 60 3 8" xfId="6343" xr:uid="{00000000-0005-0000-0000-0000CA180000}"/>
    <cellStyle name="Normal 60 3 8 3" xfId="21445" xr:uid="{00000000-0005-0000-0000-0000C8530000}"/>
    <cellStyle name="Normal 60 4" xfId="1368" xr:uid="{00000000-0005-0000-0000-00005B050000}"/>
    <cellStyle name="Normal 60 4 2" xfId="1791" xr:uid="{00000000-0005-0000-0000-000002070000}"/>
    <cellStyle name="Normal 60 4 2 2" xfId="2630" xr:uid="{00000000-0005-0000-0000-0000490A0000}"/>
    <cellStyle name="Normal 60 4 2 2 2" xfId="4320" xr:uid="{00000000-0005-0000-0000-0000E3100000}"/>
    <cellStyle name="Normal 60 4 2 2 2 2" xfId="14393" xr:uid="{00000000-0005-0000-0000-00003C380000}"/>
    <cellStyle name="Normal 60 4 2 2 2 2 3" xfId="29491" xr:uid="{00000000-0005-0000-0000-000036730000}"/>
    <cellStyle name="Normal 60 4 2 2 2 3" xfId="9373" xr:uid="{00000000-0005-0000-0000-0000A0240000}"/>
    <cellStyle name="Normal 60 4 2 2 2 3 3" xfId="24474" xr:uid="{00000000-0005-0000-0000-00009D5F0000}"/>
    <cellStyle name="Normal 60 4 2 2 2 5" xfId="19461" xr:uid="{00000000-0005-0000-0000-0000084C0000}"/>
    <cellStyle name="Normal 60 4 2 2 3" xfId="6012" xr:uid="{00000000-0005-0000-0000-00007F170000}"/>
    <cellStyle name="Normal 60 4 2 2 3 2" xfId="16064" xr:uid="{00000000-0005-0000-0000-0000C33E0000}"/>
    <cellStyle name="Normal 60 4 2 2 3 2 3" xfId="31162" xr:uid="{00000000-0005-0000-0000-0000BD790000}"/>
    <cellStyle name="Normal 60 4 2 2 3 3" xfId="11044" xr:uid="{00000000-0005-0000-0000-0000272B0000}"/>
    <cellStyle name="Normal 60 4 2 2 3 3 3" xfId="26145" xr:uid="{00000000-0005-0000-0000-000024660000}"/>
    <cellStyle name="Normal 60 4 2 2 3 5" xfId="21132" xr:uid="{00000000-0005-0000-0000-00008F520000}"/>
    <cellStyle name="Normal 60 4 2 2 4" xfId="12722" xr:uid="{00000000-0005-0000-0000-0000B5310000}"/>
    <cellStyle name="Normal 60 4 2 2 4 3" xfId="27820" xr:uid="{00000000-0005-0000-0000-0000AF6C0000}"/>
    <cellStyle name="Normal 60 4 2 2 5" xfId="7701" xr:uid="{00000000-0005-0000-0000-0000181E0000}"/>
    <cellStyle name="Normal 60 4 2 2 5 3" xfId="22803" xr:uid="{00000000-0005-0000-0000-000016590000}"/>
    <cellStyle name="Normal 60 4 2 2 7" xfId="17790" xr:uid="{00000000-0005-0000-0000-000081450000}"/>
    <cellStyle name="Normal 60 4 2 3" xfId="3483" xr:uid="{00000000-0005-0000-0000-00009E0D0000}"/>
    <cellStyle name="Normal 60 4 2 3 2" xfId="13557" xr:uid="{00000000-0005-0000-0000-0000F8340000}"/>
    <cellStyle name="Normal 60 4 2 3 2 3" xfId="28655" xr:uid="{00000000-0005-0000-0000-0000F26F0000}"/>
    <cellStyle name="Normal 60 4 2 3 3" xfId="8537" xr:uid="{00000000-0005-0000-0000-00005C210000}"/>
    <cellStyle name="Normal 60 4 2 3 3 3" xfId="23638" xr:uid="{00000000-0005-0000-0000-0000595C0000}"/>
    <cellStyle name="Normal 60 4 2 3 5" xfId="18625" xr:uid="{00000000-0005-0000-0000-0000C4480000}"/>
    <cellStyle name="Normal 60 4 2 4" xfId="5176" xr:uid="{00000000-0005-0000-0000-00003B140000}"/>
    <cellStyle name="Normal 60 4 2 4 2" xfId="15228" xr:uid="{00000000-0005-0000-0000-00007F3B0000}"/>
    <cellStyle name="Normal 60 4 2 4 2 3" xfId="30326" xr:uid="{00000000-0005-0000-0000-000079760000}"/>
    <cellStyle name="Normal 60 4 2 4 3" xfId="10208" xr:uid="{00000000-0005-0000-0000-0000E3270000}"/>
    <cellStyle name="Normal 60 4 2 4 3 3" xfId="25309" xr:uid="{00000000-0005-0000-0000-0000E0620000}"/>
    <cellStyle name="Normal 60 4 2 4 5" xfId="20296" xr:uid="{00000000-0005-0000-0000-00004B4F0000}"/>
    <cellStyle name="Normal 60 4 2 5" xfId="11886" xr:uid="{00000000-0005-0000-0000-0000712E0000}"/>
    <cellStyle name="Normal 60 4 2 5 3" xfId="26984" xr:uid="{00000000-0005-0000-0000-00006B690000}"/>
    <cellStyle name="Normal 60 4 2 6" xfId="6865" xr:uid="{00000000-0005-0000-0000-0000D41A0000}"/>
    <cellStyle name="Normal 60 4 2 6 3" xfId="21967" xr:uid="{00000000-0005-0000-0000-0000D2550000}"/>
    <cellStyle name="Normal 60 4 2 8" xfId="16954" xr:uid="{00000000-0005-0000-0000-00003D420000}"/>
    <cellStyle name="Normal 60 4 3" xfId="2212" xr:uid="{00000000-0005-0000-0000-0000A7080000}"/>
    <cellStyle name="Normal 60 4 3 2" xfId="3902" xr:uid="{00000000-0005-0000-0000-0000410F0000}"/>
    <cellStyle name="Normal 60 4 3 2 2" xfId="13975" xr:uid="{00000000-0005-0000-0000-00009A360000}"/>
    <cellStyle name="Normal 60 4 3 2 2 3" xfId="29073" xr:uid="{00000000-0005-0000-0000-000094710000}"/>
    <cellStyle name="Normal 60 4 3 2 3" xfId="8955" xr:uid="{00000000-0005-0000-0000-0000FE220000}"/>
    <cellStyle name="Normal 60 4 3 2 3 3" xfId="24056" xr:uid="{00000000-0005-0000-0000-0000FB5D0000}"/>
    <cellStyle name="Normal 60 4 3 2 5" xfId="19043" xr:uid="{00000000-0005-0000-0000-0000664A0000}"/>
    <cellStyle name="Normal 60 4 3 3" xfId="5594" xr:uid="{00000000-0005-0000-0000-0000DD150000}"/>
    <cellStyle name="Normal 60 4 3 3 2" xfId="15646" xr:uid="{00000000-0005-0000-0000-0000213D0000}"/>
    <cellStyle name="Normal 60 4 3 3 2 3" xfId="30744" xr:uid="{00000000-0005-0000-0000-00001B780000}"/>
    <cellStyle name="Normal 60 4 3 3 3" xfId="10626" xr:uid="{00000000-0005-0000-0000-000085290000}"/>
    <cellStyle name="Normal 60 4 3 3 3 3" xfId="25727" xr:uid="{00000000-0005-0000-0000-000082640000}"/>
    <cellStyle name="Normal 60 4 3 3 5" xfId="20714" xr:uid="{00000000-0005-0000-0000-0000ED500000}"/>
    <cellStyle name="Normal 60 4 3 4" xfId="12304" xr:uid="{00000000-0005-0000-0000-000013300000}"/>
    <cellStyle name="Normal 60 4 3 4 3" xfId="27402" xr:uid="{00000000-0005-0000-0000-00000D6B0000}"/>
    <cellStyle name="Normal 60 4 3 5" xfId="7283" xr:uid="{00000000-0005-0000-0000-0000761C0000}"/>
    <cellStyle name="Normal 60 4 3 5 3" xfId="22385" xr:uid="{00000000-0005-0000-0000-000074570000}"/>
    <cellStyle name="Normal 60 4 3 7" xfId="17372" xr:uid="{00000000-0005-0000-0000-0000DF430000}"/>
    <cellStyle name="Normal 60 4 4" xfId="3065" xr:uid="{00000000-0005-0000-0000-0000FC0B0000}"/>
    <cellStyle name="Normal 60 4 4 2" xfId="13139" xr:uid="{00000000-0005-0000-0000-000056330000}"/>
    <cellStyle name="Normal 60 4 4 2 3" xfId="28237" xr:uid="{00000000-0005-0000-0000-0000506E0000}"/>
    <cellStyle name="Normal 60 4 4 3" xfId="8119" xr:uid="{00000000-0005-0000-0000-0000BA1F0000}"/>
    <cellStyle name="Normal 60 4 4 3 3" xfId="23220" xr:uid="{00000000-0005-0000-0000-0000B75A0000}"/>
    <cellStyle name="Normal 60 4 4 5" xfId="18207" xr:uid="{00000000-0005-0000-0000-000022470000}"/>
    <cellStyle name="Normal 60 4 5" xfId="4758" xr:uid="{00000000-0005-0000-0000-000099120000}"/>
    <cellStyle name="Normal 60 4 5 2" xfId="14810" xr:uid="{00000000-0005-0000-0000-0000DD390000}"/>
    <cellStyle name="Normal 60 4 5 2 3" xfId="29908" xr:uid="{00000000-0005-0000-0000-0000D7740000}"/>
    <cellStyle name="Normal 60 4 5 3" xfId="9790" xr:uid="{00000000-0005-0000-0000-000041260000}"/>
    <cellStyle name="Normal 60 4 5 3 3" xfId="24891" xr:uid="{00000000-0005-0000-0000-00003E610000}"/>
    <cellStyle name="Normal 60 4 5 5" xfId="19878" xr:uid="{00000000-0005-0000-0000-0000A94D0000}"/>
    <cellStyle name="Normal 60 4 6" xfId="11468" xr:uid="{00000000-0005-0000-0000-0000CF2C0000}"/>
    <cellStyle name="Normal 60 4 6 3" xfId="26566" xr:uid="{00000000-0005-0000-0000-0000C9670000}"/>
    <cellStyle name="Normal 60 4 7" xfId="6447" xr:uid="{00000000-0005-0000-0000-000032190000}"/>
    <cellStyle name="Normal 60 4 7 3" xfId="21549" xr:uid="{00000000-0005-0000-0000-000030540000}"/>
    <cellStyle name="Normal 60 4 9" xfId="16536" xr:uid="{00000000-0005-0000-0000-00009B400000}"/>
    <cellStyle name="Normal 60 5" xfId="1581" xr:uid="{00000000-0005-0000-0000-000030060000}"/>
    <cellStyle name="Normal 60 5 2" xfId="2422" xr:uid="{00000000-0005-0000-0000-000079090000}"/>
    <cellStyle name="Normal 60 5 2 2" xfId="4112" xr:uid="{00000000-0005-0000-0000-000013100000}"/>
    <cellStyle name="Normal 60 5 2 2 2" xfId="14185" xr:uid="{00000000-0005-0000-0000-00006C370000}"/>
    <cellStyle name="Normal 60 5 2 2 2 3" xfId="29283" xr:uid="{00000000-0005-0000-0000-000066720000}"/>
    <cellStyle name="Normal 60 5 2 2 3" xfId="9165" xr:uid="{00000000-0005-0000-0000-0000D0230000}"/>
    <cellStyle name="Normal 60 5 2 2 3 3" xfId="24266" xr:uid="{00000000-0005-0000-0000-0000CD5E0000}"/>
    <cellStyle name="Normal 60 5 2 2 5" xfId="19253" xr:uid="{00000000-0005-0000-0000-0000384B0000}"/>
    <cellStyle name="Normal 60 5 2 3" xfId="5804" xr:uid="{00000000-0005-0000-0000-0000AF160000}"/>
    <cellStyle name="Normal 60 5 2 3 2" xfId="15856" xr:uid="{00000000-0005-0000-0000-0000F33D0000}"/>
    <cellStyle name="Normal 60 5 2 3 2 3" xfId="30954" xr:uid="{00000000-0005-0000-0000-0000ED780000}"/>
    <cellStyle name="Normal 60 5 2 3 3" xfId="10836" xr:uid="{00000000-0005-0000-0000-0000572A0000}"/>
    <cellStyle name="Normal 60 5 2 3 3 3" xfId="25937" xr:uid="{00000000-0005-0000-0000-000054650000}"/>
    <cellStyle name="Normal 60 5 2 3 5" xfId="20924" xr:uid="{00000000-0005-0000-0000-0000BF510000}"/>
    <cellStyle name="Normal 60 5 2 4" xfId="12514" xr:uid="{00000000-0005-0000-0000-0000E5300000}"/>
    <cellStyle name="Normal 60 5 2 4 3" xfId="27612" xr:uid="{00000000-0005-0000-0000-0000DF6B0000}"/>
    <cellStyle name="Normal 60 5 2 5" xfId="7493" xr:uid="{00000000-0005-0000-0000-0000481D0000}"/>
    <cellStyle name="Normal 60 5 2 5 3" xfId="22595" xr:uid="{00000000-0005-0000-0000-000046580000}"/>
    <cellStyle name="Normal 60 5 2 7" xfId="17582" xr:uid="{00000000-0005-0000-0000-0000B1440000}"/>
    <cellStyle name="Normal 60 5 3" xfId="3275" xr:uid="{00000000-0005-0000-0000-0000CE0C0000}"/>
    <cellStyle name="Normal 60 5 3 2" xfId="13349" xr:uid="{00000000-0005-0000-0000-000028340000}"/>
    <cellStyle name="Normal 60 5 3 2 3" xfId="28447" xr:uid="{00000000-0005-0000-0000-0000226F0000}"/>
    <cellStyle name="Normal 60 5 3 3" xfId="8329" xr:uid="{00000000-0005-0000-0000-00008C200000}"/>
    <cellStyle name="Normal 60 5 3 3 3" xfId="23430" xr:uid="{00000000-0005-0000-0000-0000895B0000}"/>
    <cellStyle name="Normal 60 5 3 5" xfId="18417" xr:uid="{00000000-0005-0000-0000-0000F4470000}"/>
    <cellStyle name="Normal 60 5 4" xfId="4968" xr:uid="{00000000-0005-0000-0000-00006B130000}"/>
    <cellStyle name="Normal 60 5 4 2" xfId="15020" xr:uid="{00000000-0005-0000-0000-0000AF3A0000}"/>
    <cellStyle name="Normal 60 5 4 2 3" xfId="30118" xr:uid="{00000000-0005-0000-0000-0000A9750000}"/>
    <cellStyle name="Normal 60 5 4 3" xfId="10000" xr:uid="{00000000-0005-0000-0000-000013270000}"/>
    <cellStyle name="Normal 60 5 4 3 3" xfId="25101" xr:uid="{00000000-0005-0000-0000-000010620000}"/>
    <cellStyle name="Normal 60 5 4 5" xfId="20088" xr:uid="{00000000-0005-0000-0000-00007B4E0000}"/>
    <cellStyle name="Normal 60 5 5" xfId="11678" xr:uid="{00000000-0005-0000-0000-0000A12D0000}"/>
    <cellStyle name="Normal 60 5 5 3" xfId="26776" xr:uid="{00000000-0005-0000-0000-00009B680000}"/>
    <cellStyle name="Normal 60 5 6" xfId="6657" xr:uid="{00000000-0005-0000-0000-0000041A0000}"/>
    <cellStyle name="Normal 60 5 6 3" xfId="21759" xr:uid="{00000000-0005-0000-0000-000002550000}"/>
    <cellStyle name="Normal 60 5 8" xfId="16746" xr:uid="{00000000-0005-0000-0000-00006D410000}"/>
    <cellStyle name="Normal 60 6" xfId="2002" xr:uid="{00000000-0005-0000-0000-0000D5070000}"/>
    <cellStyle name="Normal 60 6 2" xfId="3694" xr:uid="{00000000-0005-0000-0000-0000710E0000}"/>
    <cellStyle name="Normal 60 6 2 2" xfId="13767" xr:uid="{00000000-0005-0000-0000-0000CA350000}"/>
    <cellStyle name="Normal 60 6 2 2 3" xfId="28865" xr:uid="{00000000-0005-0000-0000-0000C4700000}"/>
    <cellStyle name="Normal 60 6 2 3" xfId="8747" xr:uid="{00000000-0005-0000-0000-00002E220000}"/>
    <cellStyle name="Normal 60 6 2 3 3" xfId="23848" xr:uid="{00000000-0005-0000-0000-00002B5D0000}"/>
    <cellStyle name="Normal 60 6 2 5" xfId="18835" xr:uid="{00000000-0005-0000-0000-000096490000}"/>
    <cellStyle name="Normal 60 6 3" xfId="5386" xr:uid="{00000000-0005-0000-0000-00000D150000}"/>
    <cellStyle name="Normal 60 6 3 2" xfId="15438" xr:uid="{00000000-0005-0000-0000-0000513C0000}"/>
    <cellStyle name="Normal 60 6 3 2 3" xfId="30536" xr:uid="{00000000-0005-0000-0000-00004B770000}"/>
    <cellStyle name="Normal 60 6 3 3" xfId="10418" xr:uid="{00000000-0005-0000-0000-0000B5280000}"/>
    <cellStyle name="Normal 60 6 3 3 3" xfId="25519" xr:uid="{00000000-0005-0000-0000-0000B2630000}"/>
    <cellStyle name="Normal 60 6 3 5" xfId="20506" xr:uid="{00000000-0005-0000-0000-00001D500000}"/>
    <cellStyle name="Normal 60 6 4" xfId="12096" xr:uid="{00000000-0005-0000-0000-0000432F0000}"/>
    <cellStyle name="Normal 60 6 4 3" xfId="27194" xr:uid="{00000000-0005-0000-0000-00003D6A0000}"/>
    <cellStyle name="Normal 60 6 5" xfId="7075" xr:uid="{00000000-0005-0000-0000-0000A61B0000}"/>
    <cellStyle name="Normal 60 6 5 3" xfId="22177" xr:uid="{00000000-0005-0000-0000-0000A4560000}"/>
    <cellStyle name="Normal 60 6 7" xfId="17164" xr:uid="{00000000-0005-0000-0000-00000F430000}"/>
    <cellStyle name="Normal 60 7" xfId="2853" xr:uid="{00000000-0005-0000-0000-0000280B0000}"/>
    <cellStyle name="Normal 60 7 2" xfId="12931" xr:uid="{00000000-0005-0000-0000-000086320000}"/>
    <cellStyle name="Normal 60 7 2 3" xfId="28029" xr:uid="{00000000-0005-0000-0000-0000806D0000}"/>
    <cellStyle name="Normal 60 7 3" xfId="7911" xr:uid="{00000000-0005-0000-0000-0000EA1E0000}"/>
    <cellStyle name="Normal 60 7 3 3" xfId="23012" xr:uid="{00000000-0005-0000-0000-0000E7590000}"/>
    <cellStyle name="Normal 60 7 5" xfId="17999" xr:uid="{00000000-0005-0000-0000-000052460000}"/>
    <cellStyle name="Normal 60 8" xfId="4547" xr:uid="{00000000-0005-0000-0000-0000C6110000}"/>
    <cellStyle name="Normal 60 8 2" xfId="14602" xr:uid="{00000000-0005-0000-0000-00000D390000}"/>
    <cellStyle name="Normal 60 8 2 3" xfId="29700" xr:uid="{00000000-0005-0000-0000-000007740000}"/>
    <cellStyle name="Normal 60 8 3" xfId="9582" xr:uid="{00000000-0005-0000-0000-000071250000}"/>
    <cellStyle name="Normal 60 8 3 3" xfId="24683" xr:uid="{00000000-0005-0000-0000-00006E600000}"/>
    <cellStyle name="Normal 60 8 5" xfId="19670" xr:uid="{00000000-0005-0000-0000-0000D94C0000}"/>
    <cellStyle name="Normal 60 9" xfId="11258" xr:uid="{00000000-0005-0000-0000-0000FD2B0000}"/>
    <cellStyle name="Normal 60 9 3" xfId="26358" xr:uid="{00000000-0005-0000-0000-0000F9660000}"/>
    <cellStyle name="Normal 61" xfId="891" xr:uid="{00000000-0005-0000-0000-00007D030000}"/>
    <cellStyle name="Normal 61 2" xfId="892" xr:uid="{00000000-0005-0000-0000-00007E030000}"/>
    <cellStyle name="Normal 62" xfId="893" xr:uid="{00000000-0005-0000-0000-00007F030000}"/>
    <cellStyle name="Normal 62 2" xfId="894" xr:uid="{00000000-0005-0000-0000-000080030000}"/>
    <cellStyle name="Normal 63" xfId="895" xr:uid="{00000000-0005-0000-0000-000081030000}"/>
    <cellStyle name="Normal 64" xfId="896" xr:uid="{00000000-0005-0000-0000-000082030000}"/>
    <cellStyle name="Normal 64 10" xfId="6238" xr:uid="{00000000-0005-0000-0000-000061180000}"/>
    <cellStyle name="Normal 64 10 3" xfId="21342" xr:uid="{00000000-0005-0000-0000-000061530000}"/>
    <cellStyle name="Normal 64 12" xfId="16327" xr:uid="{00000000-0005-0000-0000-0000CA3F0000}"/>
    <cellStyle name="Normal 64 2" xfId="1202" xr:uid="{00000000-0005-0000-0000-0000B5040000}"/>
    <cellStyle name="Normal 64 2 11" xfId="16381" xr:uid="{00000000-0005-0000-0000-000000400000}"/>
    <cellStyle name="Normal 64 2 2" xfId="1310" xr:uid="{00000000-0005-0000-0000-000021050000}"/>
    <cellStyle name="Normal 64 2 2 10" xfId="16485" xr:uid="{00000000-0005-0000-0000-000068400000}"/>
    <cellStyle name="Normal 64 2 2 2" xfId="1527" xr:uid="{00000000-0005-0000-0000-0000FA050000}"/>
    <cellStyle name="Normal 64 2 2 2 2" xfId="1948" xr:uid="{00000000-0005-0000-0000-00009F070000}"/>
    <cellStyle name="Normal 64 2 2 2 2 2" xfId="2787" xr:uid="{00000000-0005-0000-0000-0000E60A0000}"/>
    <cellStyle name="Normal 64 2 2 2 2 2 2" xfId="4477" xr:uid="{00000000-0005-0000-0000-000080110000}"/>
    <cellStyle name="Normal 64 2 2 2 2 2 2 2" xfId="14550" xr:uid="{00000000-0005-0000-0000-0000D9380000}"/>
    <cellStyle name="Normal 64 2 2 2 2 2 2 2 3" xfId="29648" xr:uid="{00000000-0005-0000-0000-0000D3730000}"/>
    <cellStyle name="Normal 64 2 2 2 2 2 2 3" xfId="9530" xr:uid="{00000000-0005-0000-0000-00003D250000}"/>
    <cellStyle name="Normal 64 2 2 2 2 2 2 3 3" xfId="24631" xr:uid="{00000000-0005-0000-0000-00003A600000}"/>
    <cellStyle name="Normal 64 2 2 2 2 2 2 5" xfId="19618" xr:uid="{00000000-0005-0000-0000-0000A54C0000}"/>
    <cellStyle name="Normal 64 2 2 2 2 2 3" xfId="6169" xr:uid="{00000000-0005-0000-0000-00001C180000}"/>
    <cellStyle name="Normal 64 2 2 2 2 2 3 2" xfId="16221" xr:uid="{00000000-0005-0000-0000-0000603F0000}"/>
    <cellStyle name="Normal 64 2 2 2 2 2 3 3" xfId="11201" xr:uid="{00000000-0005-0000-0000-0000C42B0000}"/>
    <cellStyle name="Normal 64 2 2 2 2 2 3 3 3" xfId="26302" xr:uid="{00000000-0005-0000-0000-0000C1660000}"/>
    <cellStyle name="Normal 64 2 2 2 2 2 3 5" xfId="21289" xr:uid="{00000000-0005-0000-0000-00002C530000}"/>
    <cellStyle name="Normal 64 2 2 2 2 2 4" xfId="12879" xr:uid="{00000000-0005-0000-0000-000052320000}"/>
    <cellStyle name="Normal 64 2 2 2 2 2 4 3" xfId="27977" xr:uid="{00000000-0005-0000-0000-00004C6D0000}"/>
    <cellStyle name="Normal 64 2 2 2 2 2 5" xfId="7858" xr:uid="{00000000-0005-0000-0000-0000B51E0000}"/>
    <cellStyle name="Normal 64 2 2 2 2 2 5 3" xfId="22960" xr:uid="{00000000-0005-0000-0000-0000B3590000}"/>
    <cellStyle name="Normal 64 2 2 2 2 2 7" xfId="17947" xr:uid="{00000000-0005-0000-0000-00001E460000}"/>
    <cellStyle name="Normal 64 2 2 2 2 3" xfId="3640" xr:uid="{00000000-0005-0000-0000-00003B0E0000}"/>
    <cellStyle name="Normal 64 2 2 2 2 3 2" xfId="13714" xr:uid="{00000000-0005-0000-0000-000095350000}"/>
    <cellStyle name="Normal 64 2 2 2 2 3 2 3" xfId="28812" xr:uid="{00000000-0005-0000-0000-00008F700000}"/>
    <cellStyle name="Normal 64 2 2 2 2 3 3" xfId="8694" xr:uid="{00000000-0005-0000-0000-0000F9210000}"/>
    <cellStyle name="Normal 64 2 2 2 2 3 3 3" xfId="23795" xr:uid="{00000000-0005-0000-0000-0000F65C0000}"/>
    <cellStyle name="Normal 64 2 2 2 2 3 5" xfId="18782" xr:uid="{00000000-0005-0000-0000-000061490000}"/>
    <cellStyle name="Normal 64 2 2 2 2 4" xfId="5333" xr:uid="{00000000-0005-0000-0000-0000D8140000}"/>
    <cellStyle name="Normal 64 2 2 2 2 4 2" xfId="15385" xr:uid="{00000000-0005-0000-0000-00001C3C0000}"/>
    <cellStyle name="Normal 64 2 2 2 2 4 2 3" xfId="30483" xr:uid="{00000000-0005-0000-0000-000016770000}"/>
    <cellStyle name="Normal 64 2 2 2 2 4 3" xfId="10365" xr:uid="{00000000-0005-0000-0000-000080280000}"/>
    <cellStyle name="Normal 64 2 2 2 2 4 3 3" xfId="25466" xr:uid="{00000000-0005-0000-0000-00007D630000}"/>
    <cellStyle name="Normal 64 2 2 2 2 4 5" xfId="20453" xr:uid="{00000000-0005-0000-0000-0000E84F0000}"/>
    <cellStyle name="Normal 64 2 2 2 2 5" xfId="12043" xr:uid="{00000000-0005-0000-0000-00000E2F0000}"/>
    <cellStyle name="Normal 64 2 2 2 2 5 3" xfId="27141" xr:uid="{00000000-0005-0000-0000-0000086A0000}"/>
    <cellStyle name="Normal 64 2 2 2 2 6" xfId="7022" xr:uid="{00000000-0005-0000-0000-0000711B0000}"/>
    <cellStyle name="Normal 64 2 2 2 2 6 3" xfId="22124" xr:uid="{00000000-0005-0000-0000-00006F560000}"/>
    <cellStyle name="Normal 64 2 2 2 2 8" xfId="17111" xr:uid="{00000000-0005-0000-0000-0000DA420000}"/>
    <cellStyle name="Normal 64 2 2 2 3" xfId="2369" xr:uid="{00000000-0005-0000-0000-000044090000}"/>
    <cellStyle name="Normal 64 2 2 2 3 2" xfId="4059" xr:uid="{00000000-0005-0000-0000-0000DE0F0000}"/>
    <cellStyle name="Normal 64 2 2 2 3 2 2" xfId="14132" xr:uid="{00000000-0005-0000-0000-000037370000}"/>
    <cellStyle name="Normal 64 2 2 2 3 2 2 3" xfId="29230" xr:uid="{00000000-0005-0000-0000-000031720000}"/>
    <cellStyle name="Normal 64 2 2 2 3 2 3" xfId="9112" xr:uid="{00000000-0005-0000-0000-00009B230000}"/>
    <cellStyle name="Normal 64 2 2 2 3 2 3 3" xfId="24213" xr:uid="{00000000-0005-0000-0000-0000985E0000}"/>
    <cellStyle name="Normal 64 2 2 2 3 2 5" xfId="19200" xr:uid="{00000000-0005-0000-0000-0000034B0000}"/>
    <cellStyle name="Normal 64 2 2 2 3 3" xfId="5751" xr:uid="{00000000-0005-0000-0000-00007A160000}"/>
    <cellStyle name="Normal 64 2 2 2 3 3 2" xfId="15803" xr:uid="{00000000-0005-0000-0000-0000BE3D0000}"/>
    <cellStyle name="Normal 64 2 2 2 3 3 2 3" xfId="30901" xr:uid="{00000000-0005-0000-0000-0000B8780000}"/>
    <cellStyle name="Normal 64 2 2 2 3 3 3" xfId="10783" xr:uid="{00000000-0005-0000-0000-0000222A0000}"/>
    <cellStyle name="Normal 64 2 2 2 3 3 3 3" xfId="25884" xr:uid="{00000000-0005-0000-0000-00001F650000}"/>
    <cellStyle name="Normal 64 2 2 2 3 3 5" xfId="20871" xr:uid="{00000000-0005-0000-0000-00008A510000}"/>
    <cellStyle name="Normal 64 2 2 2 3 4" xfId="12461" xr:uid="{00000000-0005-0000-0000-0000B0300000}"/>
    <cellStyle name="Normal 64 2 2 2 3 4 3" xfId="27559" xr:uid="{00000000-0005-0000-0000-0000AA6B0000}"/>
    <cellStyle name="Normal 64 2 2 2 3 5" xfId="7440" xr:uid="{00000000-0005-0000-0000-0000131D0000}"/>
    <cellStyle name="Normal 64 2 2 2 3 5 3" xfId="22542" xr:uid="{00000000-0005-0000-0000-000011580000}"/>
    <cellStyle name="Normal 64 2 2 2 3 7" xfId="17529" xr:uid="{00000000-0005-0000-0000-00007C440000}"/>
    <cellStyle name="Normal 64 2 2 2 4" xfId="3222" xr:uid="{00000000-0005-0000-0000-0000990C0000}"/>
    <cellStyle name="Normal 64 2 2 2 4 2" xfId="13296" xr:uid="{00000000-0005-0000-0000-0000F3330000}"/>
    <cellStyle name="Normal 64 2 2 2 4 2 3" xfId="28394" xr:uid="{00000000-0005-0000-0000-0000ED6E0000}"/>
    <cellStyle name="Normal 64 2 2 2 4 3" xfId="8276" xr:uid="{00000000-0005-0000-0000-000057200000}"/>
    <cellStyle name="Normal 64 2 2 2 4 3 3" xfId="23377" xr:uid="{00000000-0005-0000-0000-0000545B0000}"/>
    <cellStyle name="Normal 64 2 2 2 4 5" xfId="18364" xr:uid="{00000000-0005-0000-0000-0000BF470000}"/>
    <cellStyle name="Normal 64 2 2 2 5" xfId="4915" xr:uid="{00000000-0005-0000-0000-000036130000}"/>
    <cellStyle name="Normal 64 2 2 2 5 2" xfId="14967" xr:uid="{00000000-0005-0000-0000-00007A3A0000}"/>
    <cellStyle name="Normal 64 2 2 2 5 2 3" xfId="30065" xr:uid="{00000000-0005-0000-0000-000074750000}"/>
    <cellStyle name="Normal 64 2 2 2 5 3" xfId="9947" xr:uid="{00000000-0005-0000-0000-0000DE260000}"/>
    <cellStyle name="Normal 64 2 2 2 5 3 3" xfId="25048" xr:uid="{00000000-0005-0000-0000-0000DB610000}"/>
    <cellStyle name="Normal 64 2 2 2 5 5" xfId="20035" xr:uid="{00000000-0005-0000-0000-0000464E0000}"/>
    <cellStyle name="Normal 64 2 2 2 6" xfId="11625" xr:uid="{00000000-0005-0000-0000-00006C2D0000}"/>
    <cellStyle name="Normal 64 2 2 2 6 3" xfId="26723" xr:uid="{00000000-0005-0000-0000-000066680000}"/>
    <cellStyle name="Normal 64 2 2 2 7" xfId="6604" xr:uid="{00000000-0005-0000-0000-0000CF190000}"/>
    <cellStyle name="Normal 64 2 2 2 7 3" xfId="21706" xr:uid="{00000000-0005-0000-0000-0000CD540000}"/>
    <cellStyle name="Normal 64 2 2 2 9" xfId="16693" xr:uid="{00000000-0005-0000-0000-000038410000}"/>
    <cellStyle name="Normal 64 2 2 3" xfId="1740" xr:uid="{00000000-0005-0000-0000-0000CF060000}"/>
    <cellStyle name="Normal 64 2 2 3 2" xfId="2579" xr:uid="{00000000-0005-0000-0000-0000160A0000}"/>
    <cellStyle name="Normal 64 2 2 3 2 2" xfId="4269" xr:uid="{00000000-0005-0000-0000-0000B0100000}"/>
    <cellStyle name="Normal 64 2 2 3 2 2 2" xfId="14342" xr:uid="{00000000-0005-0000-0000-000009380000}"/>
    <cellStyle name="Normal 64 2 2 3 2 2 2 3" xfId="29440" xr:uid="{00000000-0005-0000-0000-000003730000}"/>
    <cellStyle name="Normal 64 2 2 3 2 2 3" xfId="9322" xr:uid="{00000000-0005-0000-0000-00006D240000}"/>
    <cellStyle name="Normal 64 2 2 3 2 2 3 3" xfId="24423" xr:uid="{00000000-0005-0000-0000-00006A5F0000}"/>
    <cellStyle name="Normal 64 2 2 3 2 2 5" xfId="19410" xr:uid="{00000000-0005-0000-0000-0000D54B0000}"/>
    <cellStyle name="Normal 64 2 2 3 2 3" xfId="5961" xr:uid="{00000000-0005-0000-0000-00004C170000}"/>
    <cellStyle name="Normal 64 2 2 3 2 3 2" xfId="16013" xr:uid="{00000000-0005-0000-0000-0000903E0000}"/>
    <cellStyle name="Normal 64 2 2 3 2 3 2 3" xfId="31111" xr:uid="{00000000-0005-0000-0000-00008A790000}"/>
    <cellStyle name="Normal 64 2 2 3 2 3 3" xfId="10993" xr:uid="{00000000-0005-0000-0000-0000F42A0000}"/>
    <cellStyle name="Normal 64 2 2 3 2 3 3 3" xfId="26094" xr:uid="{00000000-0005-0000-0000-0000F1650000}"/>
    <cellStyle name="Normal 64 2 2 3 2 3 5" xfId="21081" xr:uid="{00000000-0005-0000-0000-00005C520000}"/>
    <cellStyle name="Normal 64 2 2 3 2 4" xfId="12671" xr:uid="{00000000-0005-0000-0000-000082310000}"/>
    <cellStyle name="Normal 64 2 2 3 2 4 3" xfId="27769" xr:uid="{00000000-0005-0000-0000-00007C6C0000}"/>
    <cellStyle name="Normal 64 2 2 3 2 5" xfId="7650" xr:uid="{00000000-0005-0000-0000-0000E51D0000}"/>
    <cellStyle name="Normal 64 2 2 3 2 5 3" xfId="22752" xr:uid="{00000000-0005-0000-0000-0000E3580000}"/>
    <cellStyle name="Normal 64 2 2 3 2 7" xfId="17739" xr:uid="{00000000-0005-0000-0000-00004E450000}"/>
    <cellStyle name="Normal 64 2 2 3 3" xfId="3432" xr:uid="{00000000-0005-0000-0000-00006B0D0000}"/>
    <cellStyle name="Normal 64 2 2 3 3 2" xfId="13506" xr:uid="{00000000-0005-0000-0000-0000C5340000}"/>
    <cellStyle name="Normal 64 2 2 3 3 2 3" xfId="28604" xr:uid="{00000000-0005-0000-0000-0000BF6F0000}"/>
    <cellStyle name="Normal 64 2 2 3 3 3" xfId="8486" xr:uid="{00000000-0005-0000-0000-000029210000}"/>
    <cellStyle name="Normal 64 2 2 3 3 3 3" xfId="23587" xr:uid="{00000000-0005-0000-0000-0000265C0000}"/>
    <cellStyle name="Normal 64 2 2 3 3 5" xfId="18574" xr:uid="{00000000-0005-0000-0000-000091480000}"/>
    <cellStyle name="Normal 64 2 2 3 4" xfId="5125" xr:uid="{00000000-0005-0000-0000-000008140000}"/>
    <cellStyle name="Normal 64 2 2 3 4 2" xfId="15177" xr:uid="{00000000-0005-0000-0000-00004C3B0000}"/>
    <cellStyle name="Normal 64 2 2 3 4 2 3" xfId="30275" xr:uid="{00000000-0005-0000-0000-000046760000}"/>
    <cellStyle name="Normal 64 2 2 3 4 3" xfId="10157" xr:uid="{00000000-0005-0000-0000-0000B0270000}"/>
    <cellStyle name="Normal 64 2 2 3 4 3 3" xfId="25258" xr:uid="{00000000-0005-0000-0000-0000AD620000}"/>
    <cellStyle name="Normal 64 2 2 3 4 5" xfId="20245" xr:uid="{00000000-0005-0000-0000-0000184F0000}"/>
    <cellStyle name="Normal 64 2 2 3 5" xfId="11835" xr:uid="{00000000-0005-0000-0000-00003E2E0000}"/>
    <cellStyle name="Normal 64 2 2 3 5 3" xfId="26933" xr:uid="{00000000-0005-0000-0000-000038690000}"/>
    <cellStyle name="Normal 64 2 2 3 6" xfId="6814" xr:uid="{00000000-0005-0000-0000-0000A11A0000}"/>
    <cellStyle name="Normal 64 2 2 3 6 3" xfId="21916" xr:uid="{00000000-0005-0000-0000-00009F550000}"/>
    <cellStyle name="Normal 64 2 2 3 8" xfId="16903" xr:uid="{00000000-0005-0000-0000-00000A420000}"/>
    <cellStyle name="Normal 64 2 2 4" xfId="2161" xr:uid="{00000000-0005-0000-0000-000074080000}"/>
    <cellStyle name="Normal 64 2 2 4 2" xfId="3851" xr:uid="{00000000-0005-0000-0000-00000E0F0000}"/>
    <cellStyle name="Normal 64 2 2 4 2 2" xfId="13924" xr:uid="{00000000-0005-0000-0000-000067360000}"/>
    <cellStyle name="Normal 64 2 2 4 2 2 3" xfId="29022" xr:uid="{00000000-0005-0000-0000-000061710000}"/>
    <cellStyle name="Normal 64 2 2 4 2 3" xfId="8904" xr:uid="{00000000-0005-0000-0000-0000CB220000}"/>
    <cellStyle name="Normal 64 2 2 4 2 3 3" xfId="24005" xr:uid="{00000000-0005-0000-0000-0000C85D0000}"/>
    <cellStyle name="Normal 64 2 2 4 2 5" xfId="18992" xr:uid="{00000000-0005-0000-0000-0000334A0000}"/>
    <cellStyle name="Normal 64 2 2 4 3" xfId="5543" xr:uid="{00000000-0005-0000-0000-0000AA150000}"/>
    <cellStyle name="Normal 64 2 2 4 3 2" xfId="15595" xr:uid="{00000000-0005-0000-0000-0000EE3C0000}"/>
    <cellStyle name="Normal 64 2 2 4 3 2 3" xfId="30693" xr:uid="{00000000-0005-0000-0000-0000E8770000}"/>
    <cellStyle name="Normal 64 2 2 4 3 3" xfId="10575" xr:uid="{00000000-0005-0000-0000-000052290000}"/>
    <cellStyle name="Normal 64 2 2 4 3 3 3" xfId="25676" xr:uid="{00000000-0005-0000-0000-00004F640000}"/>
    <cellStyle name="Normal 64 2 2 4 3 5" xfId="20663" xr:uid="{00000000-0005-0000-0000-0000BA500000}"/>
    <cellStyle name="Normal 64 2 2 4 4" xfId="12253" xr:uid="{00000000-0005-0000-0000-0000E02F0000}"/>
    <cellStyle name="Normal 64 2 2 4 4 3" xfId="27351" xr:uid="{00000000-0005-0000-0000-0000DA6A0000}"/>
    <cellStyle name="Normal 64 2 2 4 5" xfId="7232" xr:uid="{00000000-0005-0000-0000-0000431C0000}"/>
    <cellStyle name="Normal 64 2 2 4 5 3" xfId="22334" xr:uid="{00000000-0005-0000-0000-000041570000}"/>
    <cellStyle name="Normal 64 2 2 4 7" xfId="17321" xr:uid="{00000000-0005-0000-0000-0000AC430000}"/>
    <cellStyle name="Normal 64 2 2 5" xfId="3014" xr:uid="{00000000-0005-0000-0000-0000C90B0000}"/>
    <cellStyle name="Normal 64 2 2 5 2" xfId="13088" xr:uid="{00000000-0005-0000-0000-000023330000}"/>
    <cellStyle name="Normal 64 2 2 5 2 3" xfId="28186" xr:uid="{00000000-0005-0000-0000-00001D6E0000}"/>
    <cellStyle name="Normal 64 2 2 5 3" xfId="8068" xr:uid="{00000000-0005-0000-0000-0000871F0000}"/>
    <cellStyle name="Normal 64 2 2 5 3 3" xfId="23169" xr:uid="{00000000-0005-0000-0000-0000845A0000}"/>
    <cellStyle name="Normal 64 2 2 5 5" xfId="18156" xr:uid="{00000000-0005-0000-0000-0000EF460000}"/>
    <cellStyle name="Normal 64 2 2 6" xfId="4707" xr:uid="{00000000-0005-0000-0000-000066120000}"/>
    <cellStyle name="Normal 64 2 2 6 2" xfId="14759" xr:uid="{00000000-0005-0000-0000-0000AA390000}"/>
    <cellStyle name="Normal 64 2 2 6 2 3" xfId="29857" xr:uid="{00000000-0005-0000-0000-0000A4740000}"/>
    <cellStyle name="Normal 64 2 2 6 3" xfId="9739" xr:uid="{00000000-0005-0000-0000-00000E260000}"/>
    <cellStyle name="Normal 64 2 2 6 3 3" xfId="24840" xr:uid="{00000000-0005-0000-0000-00000B610000}"/>
    <cellStyle name="Normal 64 2 2 6 5" xfId="19827" xr:uid="{00000000-0005-0000-0000-0000764D0000}"/>
    <cellStyle name="Normal 64 2 2 7" xfId="11417" xr:uid="{00000000-0005-0000-0000-00009C2C0000}"/>
    <cellStyle name="Normal 64 2 2 7 3" xfId="26515" xr:uid="{00000000-0005-0000-0000-000096670000}"/>
    <cellStyle name="Normal 64 2 2 8" xfId="6396" xr:uid="{00000000-0005-0000-0000-0000FF180000}"/>
    <cellStyle name="Normal 64 2 2 8 3" xfId="21498" xr:uid="{00000000-0005-0000-0000-0000FD530000}"/>
    <cellStyle name="Normal 64 2 3" xfId="1423" xr:uid="{00000000-0005-0000-0000-000092050000}"/>
    <cellStyle name="Normal 64 2 3 2" xfId="1844" xr:uid="{00000000-0005-0000-0000-000037070000}"/>
    <cellStyle name="Normal 64 2 3 2 2" xfId="2683" xr:uid="{00000000-0005-0000-0000-00007E0A0000}"/>
    <cellStyle name="Normal 64 2 3 2 2 2" xfId="4373" xr:uid="{00000000-0005-0000-0000-000018110000}"/>
    <cellStyle name="Normal 64 2 3 2 2 2 2" xfId="14446" xr:uid="{00000000-0005-0000-0000-000071380000}"/>
    <cellStyle name="Normal 64 2 3 2 2 2 2 3" xfId="29544" xr:uid="{00000000-0005-0000-0000-00006B730000}"/>
    <cellStyle name="Normal 64 2 3 2 2 2 3" xfId="9426" xr:uid="{00000000-0005-0000-0000-0000D5240000}"/>
    <cellStyle name="Normal 64 2 3 2 2 2 3 3" xfId="24527" xr:uid="{00000000-0005-0000-0000-0000D25F0000}"/>
    <cellStyle name="Normal 64 2 3 2 2 2 5" xfId="19514" xr:uid="{00000000-0005-0000-0000-00003D4C0000}"/>
    <cellStyle name="Normal 64 2 3 2 2 3" xfId="6065" xr:uid="{00000000-0005-0000-0000-0000B4170000}"/>
    <cellStyle name="Normal 64 2 3 2 2 3 2" xfId="16117" xr:uid="{00000000-0005-0000-0000-0000F83E0000}"/>
    <cellStyle name="Normal 64 2 3 2 2 3 2 3" xfId="31215" xr:uid="{00000000-0005-0000-0000-0000F2790000}"/>
    <cellStyle name="Normal 64 2 3 2 2 3 3" xfId="11097" xr:uid="{00000000-0005-0000-0000-00005C2B0000}"/>
    <cellStyle name="Normal 64 2 3 2 2 3 3 3" xfId="26198" xr:uid="{00000000-0005-0000-0000-000059660000}"/>
    <cellStyle name="Normal 64 2 3 2 2 3 5" xfId="21185" xr:uid="{00000000-0005-0000-0000-0000C4520000}"/>
    <cellStyle name="Normal 64 2 3 2 2 4" xfId="12775" xr:uid="{00000000-0005-0000-0000-0000EA310000}"/>
    <cellStyle name="Normal 64 2 3 2 2 4 3" xfId="27873" xr:uid="{00000000-0005-0000-0000-0000E46C0000}"/>
    <cellStyle name="Normal 64 2 3 2 2 5" xfId="7754" xr:uid="{00000000-0005-0000-0000-00004D1E0000}"/>
    <cellStyle name="Normal 64 2 3 2 2 5 3" xfId="22856" xr:uid="{00000000-0005-0000-0000-00004B590000}"/>
    <cellStyle name="Normal 64 2 3 2 2 7" xfId="17843" xr:uid="{00000000-0005-0000-0000-0000B6450000}"/>
    <cellStyle name="Normal 64 2 3 2 3" xfId="3536" xr:uid="{00000000-0005-0000-0000-0000D30D0000}"/>
    <cellStyle name="Normal 64 2 3 2 3 2" xfId="13610" xr:uid="{00000000-0005-0000-0000-00002D350000}"/>
    <cellStyle name="Normal 64 2 3 2 3 2 3" xfId="28708" xr:uid="{00000000-0005-0000-0000-000027700000}"/>
    <cellStyle name="Normal 64 2 3 2 3 3" xfId="8590" xr:uid="{00000000-0005-0000-0000-000091210000}"/>
    <cellStyle name="Normal 64 2 3 2 3 3 3" xfId="23691" xr:uid="{00000000-0005-0000-0000-00008E5C0000}"/>
    <cellStyle name="Normal 64 2 3 2 3 5" xfId="18678" xr:uid="{00000000-0005-0000-0000-0000F9480000}"/>
    <cellStyle name="Normal 64 2 3 2 4" xfId="5229" xr:uid="{00000000-0005-0000-0000-000070140000}"/>
    <cellStyle name="Normal 64 2 3 2 4 2" xfId="15281" xr:uid="{00000000-0005-0000-0000-0000B43B0000}"/>
    <cellStyle name="Normal 64 2 3 2 4 2 3" xfId="30379" xr:uid="{00000000-0005-0000-0000-0000AE760000}"/>
    <cellStyle name="Normal 64 2 3 2 4 3" xfId="10261" xr:uid="{00000000-0005-0000-0000-000018280000}"/>
    <cellStyle name="Normal 64 2 3 2 4 3 3" xfId="25362" xr:uid="{00000000-0005-0000-0000-000015630000}"/>
    <cellStyle name="Normal 64 2 3 2 4 5" xfId="20349" xr:uid="{00000000-0005-0000-0000-0000804F0000}"/>
    <cellStyle name="Normal 64 2 3 2 5" xfId="11939" xr:uid="{00000000-0005-0000-0000-0000A62E0000}"/>
    <cellStyle name="Normal 64 2 3 2 5 3" xfId="27037" xr:uid="{00000000-0005-0000-0000-0000A0690000}"/>
    <cellStyle name="Normal 64 2 3 2 6" xfId="6918" xr:uid="{00000000-0005-0000-0000-0000091B0000}"/>
    <cellStyle name="Normal 64 2 3 2 6 3" xfId="22020" xr:uid="{00000000-0005-0000-0000-000007560000}"/>
    <cellStyle name="Normal 64 2 3 2 8" xfId="17007" xr:uid="{00000000-0005-0000-0000-000072420000}"/>
    <cellStyle name="Normal 64 2 3 3" xfId="2265" xr:uid="{00000000-0005-0000-0000-0000DC080000}"/>
    <cellStyle name="Normal 64 2 3 3 2" xfId="3955" xr:uid="{00000000-0005-0000-0000-0000760F0000}"/>
    <cellStyle name="Normal 64 2 3 3 2 2" xfId="14028" xr:uid="{00000000-0005-0000-0000-0000CF360000}"/>
    <cellStyle name="Normal 64 2 3 3 2 2 3" xfId="29126" xr:uid="{00000000-0005-0000-0000-0000C9710000}"/>
    <cellStyle name="Normal 64 2 3 3 2 3" xfId="9008" xr:uid="{00000000-0005-0000-0000-000033230000}"/>
    <cellStyle name="Normal 64 2 3 3 2 3 3" xfId="24109" xr:uid="{00000000-0005-0000-0000-0000305E0000}"/>
    <cellStyle name="Normal 64 2 3 3 2 5" xfId="19096" xr:uid="{00000000-0005-0000-0000-00009B4A0000}"/>
    <cellStyle name="Normal 64 2 3 3 3" xfId="5647" xr:uid="{00000000-0005-0000-0000-000012160000}"/>
    <cellStyle name="Normal 64 2 3 3 3 2" xfId="15699" xr:uid="{00000000-0005-0000-0000-0000563D0000}"/>
    <cellStyle name="Normal 64 2 3 3 3 2 3" xfId="30797" xr:uid="{00000000-0005-0000-0000-000050780000}"/>
    <cellStyle name="Normal 64 2 3 3 3 3" xfId="10679" xr:uid="{00000000-0005-0000-0000-0000BA290000}"/>
    <cellStyle name="Normal 64 2 3 3 3 3 3" xfId="25780" xr:uid="{00000000-0005-0000-0000-0000B7640000}"/>
    <cellStyle name="Normal 64 2 3 3 3 5" xfId="20767" xr:uid="{00000000-0005-0000-0000-000022510000}"/>
    <cellStyle name="Normal 64 2 3 3 4" xfId="12357" xr:uid="{00000000-0005-0000-0000-000048300000}"/>
    <cellStyle name="Normal 64 2 3 3 4 3" xfId="27455" xr:uid="{00000000-0005-0000-0000-0000426B0000}"/>
    <cellStyle name="Normal 64 2 3 3 5" xfId="7336" xr:uid="{00000000-0005-0000-0000-0000AB1C0000}"/>
    <cellStyle name="Normal 64 2 3 3 5 3" xfId="22438" xr:uid="{00000000-0005-0000-0000-0000A9570000}"/>
    <cellStyle name="Normal 64 2 3 3 7" xfId="17425" xr:uid="{00000000-0005-0000-0000-000014440000}"/>
    <cellStyle name="Normal 64 2 3 4" xfId="3118" xr:uid="{00000000-0005-0000-0000-0000310C0000}"/>
    <cellStyle name="Normal 64 2 3 4 2" xfId="13192" xr:uid="{00000000-0005-0000-0000-00008B330000}"/>
    <cellStyle name="Normal 64 2 3 4 2 3" xfId="28290" xr:uid="{00000000-0005-0000-0000-0000856E0000}"/>
    <cellStyle name="Normal 64 2 3 4 3" xfId="8172" xr:uid="{00000000-0005-0000-0000-0000EF1F0000}"/>
    <cellStyle name="Normal 64 2 3 4 3 3" xfId="23273" xr:uid="{00000000-0005-0000-0000-0000EC5A0000}"/>
    <cellStyle name="Normal 64 2 3 4 5" xfId="18260" xr:uid="{00000000-0005-0000-0000-000057470000}"/>
    <cellStyle name="Normal 64 2 3 5" xfId="4811" xr:uid="{00000000-0005-0000-0000-0000CE120000}"/>
    <cellStyle name="Normal 64 2 3 5 2" xfId="14863" xr:uid="{00000000-0005-0000-0000-0000123A0000}"/>
    <cellStyle name="Normal 64 2 3 5 2 3" xfId="29961" xr:uid="{00000000-0005-0000-0000-00000C750000}"/>
    <cellStyle name="Normal 64 2 3 5 3" xfId="9843" xr:uid="{00000000-0005-0000-0000-000076260000}"/>
    <cellStyle name="Normal 64 2 3 5 3 3" xfId="24944" xr:uid="{00000000-0005-0000-0000-000073610000}"/>
    <cellStyle name="Normal 64 2 3 5 5" xfId="19931" xr:uid="{00000000-0005-0000-0000-0000DE4D0000}"/>
    <cellStyle name="Normal 64 2 3 6" xfId="11521" xr:uid="{00000000-0005-0000-0000-0000042D0000}"/>
    <cellStyle name="Normal 64 2 3 6 3" xfId="26619" xr:uid="{00000000-0005-0000-0000-0000FE670000}"/>
    <cellStyle name="Normal 64 2 3 7" xfId="6500" xr:uid="{00000000-0005-0000-0000-000067190000}"/>
    <cellStyle name="Normal 64 2 3 7 3" xfId="21602" xr:uid="{00000000-0005-0000-0000-000065540000}"/>
    <cellStyle name="Normal 64 2 3 9" xfId="16589" xr:uid="{00000000-0005-0000-0000-0000D0400000}"/>
    <cellStyle name="Normal 64 2 4" xfId="1636" xr:uid="{00000000-0005-0000-0000-000067060000}"/>
    <cellStyle name="Normal 64 2 4 2" xfId="2475" xr:uid="{00000000-0005-0000-0000-0000AE090000}"/>
    <cellStyle name="Normal 64 2 4 2 2" xfId="4165" xr:uid="{00000000-0005-0000-0000-000048100000}"/>
    <cellStyle name="Normal 64 2 4 2 2 2" xfId="14238" xr:uid="{00000000-0005-0000-0000-0000A1370000}"/>
    <cellStyle name="Normal 64 2 4 2 2 2 3" xfId="29336" xr:uid="{00000000-0005-0000-0000-00009B720000}"/>
    <cellStyle name="Normal 64 2 4 2 2 3" xfId="9218" xr:uid="{00000000-0005-0000-0000-000005240000}"/>
    <cellStyle name="Normal 64 2 4 2 2 3 3" xfId="24319" xr:uid="{00000000-0005-0000-0000-0000025F0000}"/>
    <cellStyle name="Normal 64 2 4 2 2 5" xfId="19306" xr:uid="{00000000-0005-0000-0000-00006D4B0000}"/>
    <cellStyle name="Normal 64 2 4 2 3" xfId="5857" xr:uid="{00000000-0005-0000-0000-0000E4160000}"/>
    <cellStyle name="Normal 64 2 4 2 3 2" xfId="15909" xr:uid="{00000000-0005-0000-0000-0000283E0000}"/>
    <cellStyle name="Normal 64 2 4 2 3 2 3" xfId="31007" xr:uid="{00000000-0005-0000-0000-000022790000}"/>
    <cellStyle name="Normal 64 2 4 2 3 3" xfId="10889" xr:uid="{00000000-0005-0000-0000-00008C2A0000}"/>
    <cellStyle name="Normal 64 2 4 2 3 3 3" xfId="25990" xr:uid="{00000000-0005-0000-0000-000089650000}"/>
    <cellStyle name="Normal 64 2 4 2 3 5" xfId="20977" xr:uid="{00000000-0005-0000-0000-0000F4510000}"/>
    <cellStyle name="Normal 64 2 4 2 4" xfId="12567" xr:uid="{00000000-0005-0000-0000-00001A310000}"/>
    <cellStyle name="Normal 64 2 4 2 4 3" xfId="27665" xr:uid="{00000000-0005-0000-0000-0000146C0000}"/>
    <cellStyle name="Normal 64 2 4 2 5" xfId="7546" xr:uid="{00000000-0005-0000-0000-00007D1D0000}"/>
    <cellStyle name="Normal 64 2 4 2 5 3" xfId="22648" xr:uid="{00000000-0005-0000-0000-00007B580000}"/>
    <cellStyle name="Normal 64 2 4 2 7" xfId="17635" xr:uid="{00000000-0005-0000-0000-0000E6440000}"/>
    <cellStyle name="Normal 64 2 4 3" xfId="3328" xr:uid="{00000000-0005-0000-0000-0000030D0000}"/>
    <cellStyle name="Normal 64 2 4 3 2" xfId="13402" xr:uid="{00000000-0005-0000-0000-00005D340000}"/>
    <cellStyle name="Normal 64 2 4 3 2 3" xfId="28500" xr:uid="{00000000-0005-0000-0000-0000576F0000}"/>
    <cellStyle name="Normal 64 2 4 3 3" xfId="8382" xr:uid="{00000000-0005-0000-0000-0000C1200000}"/>
    <cellStyle name="Normal 64 2 4 3 3 3" xfId="23483" xr:uid="{00000000-0005-0000-0000-0000BE5B0000}"/>
    <cellStyle name="Normal 64 2 4 3 5" xfId="18470" xr:uid="{00000000-0005-0000-0000-000029480000}"/>
    <cellStyle name="Normal 64 2 4 4" xfId="5021" xr:uid="{00000000-0005-0000-0000-0000A0130000}"/>
    <cellStyle name="Normal 64 2 4 4 2" xfId="15073" xr:uid="{00000000-0005-0000-0000-0000E43A0000}"/>
    <cellStyle name="Normal 64 2 4 4 2 3" xfId="30171" xr:uid="{00000000-0005-0000-0000-0000DE750000}"/>
    <cellStyle name="Normal 64 2 4 4 3" xfId="10053" xr:uid="{00000000-0005-0000-0000-000048270000}"/>
    <cellStyle name="Normal 64 2 4 4 3 3" xfId="25154" xr:uid="{00000000-0005-0000-0000-000045620000}"/>
    <cellStyle name="Normal 64 2 4 4 5" xfId="20141" xr:uid="{00000000-0005-0000-0000-0000B04E0000}"/>
    <cellStyle name="Normal 64 2 4 5" xfId="11731" xr:uid="{00000000-0005-0000-0000-0000D62D0000}"/>
    <cellStyle name="Normal 64 2 4 5 3" xfId="26829" xr:uid="{00000000-0005-0000-0000-0000D0680000}"/>
    <cellStyle name="Normal 64 2 4 6" xfId="6710" xr:uid="{00000000-0005-0000-0000-0000391A0000}"/>
    <cellStyle name="Normal 64 2 4 6 3" xfId="21812" xr:uid="{00000000-0005-0000-0000-000037550000}"/>
    <cellStyle name="Normal 64 2 4 8" xfId="16799" xr:uid="{00000000-0005-0000-0000-0000A2410000}"/>
    <cellStyle name="Normal 64 2 5" xfId="2057" xr:uid="{00000000-0005-0000-0000-00000C080000}"/>
    <cellStyle name="Normal 64 2 5 2" xfId="3747" xr:uid="{00000000-0005-0000-0000-0000A60E0000}"/>
    <cellStyle name="Normal 64 2 5 2 2" xfId="13820" xr:uid="{00000000-0005-0000-0000-0000FF350000}"/>
    <cellStyle name="Normal 64 2 5 2 2 3" xfId="28918" xr:uid="{00000000-0005-0000-0000-0000F9700000}"/>
    <cellStyle name="Normal 64 2 5 2 3" xfId="8800" xr:uid="{00000000-0005-0000-0000-000063220000}"/>
    <cellStyle name="Normal 64 2 5 2 3 3" xfId="23901" xr:uid="{00000000-0005-0000-0000-0000605D0000}"/>
    <cellStyle name="Normal 64 2 5 2 5" xfId="18888" xr:uid="{00000000-0005-0000-0000-0000CB490000}"/>
    <cellStyle name="Normal 64 2 5 3" xfId="5439" xr:uid="{00000000-0005-0000-0000-000042150000}"/>
    <cellStyle name="Normal 64 2 5 3 2" xfId="15491" xr:uid="{00000000-0005-0000-0000-0000863C0000}"/>
    <cellStyle name="Normal 64 2 5 3 2 3" xfId="30589" xr:uid="{00000000-0005-0000-0000-000080770000}"/>
    <cellStyle name="Normal 64 2 5 3 3" xfId="10471" xr:uid="{00000000-0005-0000-0000-0000EA280000}"/>
    <cellStyle name="Normal 64 2 5 3 3 3" xfId="25572" xr:uid="{00000000-0005-0000-0000-0000E7630000}"/>
    <cellStyle name="Normal 64 2 5 3 5" xfId="20559" xr:uid="{00000000-0005-0000-0000-000052500000}"/>
    <cellStyle name="Normal 64 2 5 4" xfId="12149" xr:uid="{00000000-0005-0000-0000-0000782F0000}"/>
    <cellStyle name="Normal 64 2 5 4 3" xfId="27247" xr:uid="{00000000-0005-0000-0000-0000726A0000}"/>
    <cellStyle name="Normal 64 2 5 5" xfId="7128" xr:uid="{00000000-0005-0000-0000-0000DB1B0000}"/>
    <cellStyle name="Normal 64 2 5 5 3" xfId="22230" xr:uid="{00000000-0005-0000-0000-0000D9560000}"/>
    <cellStyle name="Normal 64 2 5 7" xfId="17217" xr:uid="{00000000-0005-0000-0000-000044430000}"/>
    <cellStyle name="Normal 64 2 6" xfId="2910" xr:uid="{00000000-0005-0000-0000-0000610B0000}"/>
    <cellStyle name="Normal 64 2 6 2" xfId="12984" xr:uid="{00000000-0005-0000-0000-0000BB320000}"/>
    <cellStyle name="Normal 64 2 6 2 3" xfId="28082" xr:uid="{00000000-0005-0000-0000-0000B56D0000}"/>
    <cellStyle name="Normal 64 2 6 3" xfId="7964" xr:uid="{00000000-0005-0000-0000-00001F1F0000}"/>
    <cellStyle name="Normal 64 2 6 3 3" xfId="23065" xr:uid="{00000000-0005-0000-0000-00001C5A0000}"/>
    <cellStyle name="Normal 64 2 6 5" xfId="18052" xr:uid="{00000000-0005-0000-0000-000087460000}"/>
    <cellStyle name="Normal 64 2 7" xfId="4603" xr:uid="{00000000-0005-0000-0000-0000FE110000}"/>
    <cellStyle name="Normal 64 2 7 2" xfId="14655" xr:uid="{00000000-0005-0000-0000-000042390000}"/>
    <cellStyle name="Normal 64 2 7 2 3" xfId="29753" xr:uid="{00000000-0005-0000-0000-00003C740000}"/>
    <cellStyle name="Normal 64 2 7 3" xfId="9635" xr:uid="{00000000-0005-0000-0000-0000A6250000}"/>
    <cellStyle name="Normal 64 2 7 3 3" xfId="24736" xr:uid="{00000000-0005-0000-0000-0000A3600000}"/>
    <cellStyle name="Normal 64 2 7 5" xfId="19723" xr:uid="{00000000-0005-0000-0000-00000E4D0000}"/>
    <cellStyle name="Normal 64 2 8" xfId="11313" xr:uid="{00000000-0005-0000-0000-0000342C0000}"/>
    <cellStyle name="Normal 64 2 8 3" xfId="26411" xr:uid="{00000000-0005-0000-0000-00002E670000}"/>
    <cellStyle name="Normal 64 2 9" xfId="6292" xr:uid="{00000000-0005-0000-0000-000097180000}"/>
    <cellStyle name="Normal 64 2 9 3" xfId="21394" xr:uid="{00000000-0005-0000-0000-000095530000}"/>
    <cellStyle name="Normal 64 3" xfId="1256" xr:uid="{00000000-0005-0000-0000-0000EB040000}"/>
    <cellStyle name="Normal 64 3 10" xfId="16433" xr:uid="{00000000-0005-0000-0000-000034400000}"/>
    <cellStyle name="Normal 64 3 2" xfId="1475" xr:uid="{00000000-0005-0000-0000-0000C6050000}"/>
    <cellStyle name="Normal 64 3 2 2" xfId="1896" xr:uid="{00000000-0005-0000-0000-00006B070000}"/>
    <cellStyle name="Normal 64 3 2 2 2" xfId="2735" xr:uid="{00000000-0005-0000-0000-0000B20A0000}"/>
    <cellStyle name="Normal 64 3 2 2 2 2" xfId="4425" xr:uid="{00000000-0005-0000-0000-00004C110000}"/>
    <cellStyle name="Normal 64 3 2 2 2 2 2" xfId="14498" xr:uid="{00000000-0005-0000-0000-0000A5380000}"/>
    <cellStyle name="Normal 64 3 2 2 2 2 2 3" xfId="29596" xr:uid="{00000000-0005-0000-0000-00009F730000}"/>
    <cellStyle name="Normal 64 3 2 2 2 2 3" xfId="9478" xr:uid="{00000000-0005-0000-0000-000009250000}"/>
    <cellStyle name="Normal 64 3 2 2 2 2 3 3" xfId="24579" xr:uid="{00000000-0005-0000-0000-000006600000}"/>
    <cellStyle name="Normal 64 3 2 2 2 2 5" xfId="19566" xr:uid="{00000000-0005-0000-0000-0000714C0000}"/>
    <cellStyle name="Normal 64 3 2 2 2 3" xfId="6117" xr:uid="{00000000-0005-0000-0000-0000E8170000}"/>
    <cellStyle name="Normal 64 3 2 2 2 3 2" xfId="16169" xr:uid="{00000000-0005-0000-0000-00002C3F0000}"/>
    <cellStyle name="Normal 64 3 2 2 2 3 2 3" xfId="31267" xr:uid="{00000000-0005-0000-0000-0000267A0000}"/>
    <cellStyle name="Normal 64 3 2 2 2 3 3" xfId="11149" xr:uid="{00000000-0005-0000-0000-0000902B0000}"/>
    <cellStyle name="Normal 64 3 2 2 2 3 3 3" xfId="26250" xr:uid="{00000000-0005-0000-0000-00008D660000}"/>
    <cellStyle name="Normal 64 3 2 2 2 3 5" xfId="21237" xr:uid="{00000000-0005-0000-0000-0000F8520000}"/>
    <cellStyle name="Normal 64 3 2 2 2 4" xfId="12827" xr:uid="{00000000-0005-0000-0000-00001E320000}"/>
    <cellStyle name="Normal 64 3 2 2 2 4 3" xfId="27925" xr:uid="{00000000-0005-0000-0000-0000186D0000}"/>
    <cellStyle name="Normal 64 3 2 2 2 5" xfId="7806" xr:uid="{00000000-0005-0000-0000-0000811E0000}"/>
    <cellStyle name="Normal 64 3 2 2 2 5 3" xfId="22908" xr:uid="{00000000-0005-0000-0000-00007F590000}"/>
    <cellStyle name="Normal 64 3 2 2 2 7" xfId="17895" xr:uid="{00000000-0005-0000-0000-0000EA450000}"/>
    <cellStyle name="Normal 64 3 2 2 3" xfId="3588" xr:uid="{00000000-0005-0000-0000-0000070E0000}"/>
    <cellStyle name="Normal 64 3 2 2 3 2" xfId="13662" xr:uid="{00000000-0005-0000-0000-000061350000}"/>
    <cellStyle name="Normal 64 3 2 2 3 2 3" xfId="28760" xr:uid="{00000000-0005-0000-0000-00005B700000}"/>
    <cellStyle name="Normal 64 3 2 2 3 3" xfId="8642" xr:uid="{00000000-0005-0000-0000-0000C5210000}"/>
    <cellStyle name="Normal 64 3 2 2 3 3 3" xfId="23743" xr:uid="{00000000-0005-0000-0000-0000C25C0000}"/>
    <cellStyle name="Normal 64 3 2 2 3 5" xfId="18730" xr:uid="{00000000-0005-0000-0000-00002D490000}"/>
    <cellStyle name="Normal 64 3 2 2 4" xfId="5281" xr:uid="{00000000-0005-0000-0000-0000A4140000}"/>
    <cellStyle name="Normal 64 3 2 2 4 2" xfId="15333" xr:uid="{00000000-0005-0000-0000-0000E83B0000}"/>
    <cellStyle name="Normal 64 3 2 2 4 2 3" xfId="30431" xr:uid="{00000000-0005-0000-0000-0000E2760000}"/>
    <cellStyle name="Normal 64 3 2 2 4 3" xfId="10313" xr:uid="{00000000-0005-0000-0000-00004C280000}"/>
    <cellStyle name="Normal 64 3 2 2 4 3 3" xfId="25414" xr:uid="{00000000-0005-0000-0000-000049630000}"/>
    <cellStyle name="Normal 64 3 2 2 4 5" xfId="20401" xr:uid="{00000000-0005-0000-0000-0000B44F0000}"/>
    <cellStyle name="Normal 64 3 2 2 5" xfId="11991" xr:uid="{00000000-0005-0000-0000-0000DA2E0000}"/>
    <cellStyle name="Normal 64 3 2 2 5 3" xfId="27089" xr:uid="{00000000-0005-0000-0000-0000D4690000}"/>
    <cellStyle name="Normal 64 3 2 2 6" xfId="6970" xr:uid="{00000000-0005-0000-0000-00003D1B0000}"/>
    <cellStyle name="Normal 64 3 2 2 6 3" xfId="22072" xr:uid="{00000000-0005-0000-0000-00003B560000}"/>
    <cellStyle name="Normal 64 3 2 2 8" xfId="17059" xr:uid="{00000000-0005-0000-0000-0000A6420000}"/>
    <cellStyle name="Normal 64 3 2 3" xfId="2317" xr:uid="{00000000-0005-0000-0000-000010090000}"/>
    <cellStyle name="Normal 64 3 2 3 2" xfId="4007" xr:uid="{00000000-0005-0000-0000-0000AA0F0000}"/>
    <cellStyle name="Normal 64 3 2 3 2 2" xfId="14080" xr:uid="{00000000-0005-0000-0000-000003370000}"/>
    <cellStyle name="Normal 64 3 2 3 2 2 3" xfId="29178" xr:uid="{00000000-0005-0000-0000-0000FD710000}"/>
    <cellStyle name="Normal 64 3 2 3 2 3" xfId="9060" xr:uid="{00000000-0005-0000-0000-000067230000}"/>
    <cellStyle name="Normal 64 3 2 3 2 3 3" xfId="24161" xr:uid="{00000000-0005-0000-0000-0000645E0000}"/>
    <cellStyle name="Normal 64 3 2 3 2 5" xfId="19148" xr:uid="{00000000-0005-0000-0000-0000CF4A0000}"/>
    <cellStyle name="Normal 64 3 2 3 3" xfId="5699" xr:uid="{00000000-0005-0000-0000-000046160000}"/>
    <cellStyle name="Normal 64 3 2 3 3 2" xfId="15751" xr:uid="{00000000-0005-0000-0000-00008A3D0000}"/>
    <cellStyle name="Normal 64 3 2 3 3 2 3" xfId="30849" xr:uid="{00000000-0005-0000-0000-000084780000}"/>
    <cellStyle name="Normal 64 3 2 3 3 3" xfId="10731" xr:uid="{00000000-0005-0000-0000-0000EE290000}"/>
    <cellStyle name="Normal 64 3 2 3 3 3 3" xfId="25832" xr:uid="{00000000-0005-0000-0000-0000EB640000}"/>
    <cellStyle name="Normal 64 3 2 3 3 5" xfId="20819" xr:uid="{00000000-0005-0000-0000-000056510000}"/>
    <cellStyle name="Normal 64 3 2 3 4" xfId="12409" xr:uid="{00000000-0005-0000-0000-00007C300000}"/>
    <cellStyle name="Normal 64 3 2 3 4 3" xfId="27507" xr:uid="{00000000-0005-0000-0000-0000766B0000}"/>
    <cellStyle name="Normal 64 3 2 3 5" xfId="7388" xr:uid="{00000000-0005-0000-0000-0000DF1C0000}"/>
    <cellStyle name="Normal 64 3 2 3 5 3" xfId="22490" xr:uid="{00000000-0005-0000-0000-0000DD570000}"/>
    <cellStyle name="Normal 64 3 2 3 7" xfId="17477" xr:uid="{00000000-0005-0000-0000-000048440000}"/>
    <cellStyle name="Normal 64 3 2 4" xfId="3170" xr:uid="{00000000-0005-0000-0000-0000650C0000}"/>
    <cellStyle name="Normal 64 3 2 4 2" xfId="13244" xr:uid="{00000000-0005-0000-0000-0000BF330000}"/>
    <cellStyle name="Normal 64 3 2 4 2 3" xfId="28342" xr:uid="{00000000-0005-0000-0000-0000B96E0000}"/>
    <cellStyle name="Normal 64 3 2 4 3" xfId="8224" xr:uid="{00000000-0005-0000-0000-000023200000}"/>
    <cellStyle name="Normal 64 3 2 4 3 3" xfId="23325" xr:uid="{00000000-0005-0000-0000-0000205B0000}"/>
    <cellStyle name="Normal 64 3 2 4 5" xfId="18312" xr:uid="{00000000-0005-0000-0000-00008B470000}"/>
    <cellStyle name="Normal 64 3 2 5" xfId="4863" xr:uid="{00000000-0005-0000-0000-000002130000}"/>
    <cellStyle name="Normal 64 3 2 5 2" xfId="14915" xr:uid="{00000000-0005-0000-0000-0000463A0000}"/>
    <cellStyle name="Normal 64 3 2 5 2 3" xfId="30013" xr:uid="{00000000-0005-0000-0000-000040750000}"/>
    <cellStyle name="Normal 64 3 2 5 3" xfId="9895" xr:uid="{00000000-0005-0000-0000-0000AA260000}"/>
    <cellStyle name="Normal 64 3 2 5 3 3" xfId="24996" xr:uid="{00000000-0005-0000-0000-0000A7610000}"/>
    <cellStyle name="Normal 64 3 2 5 5" xfId="19983" xr:uid="{00000000-0005-0000-0000-0000124E0000}"/>
    <cellStyle name="Normal 64 3 2 6" xfId="11573" xr:uid="{00000000-0005-0000-0000-0000382D0000}"/>
    <cellStyle name="Normal 64 3 2 6 3" xfId="26671" xr:uid="{00000000-0005-0000-0000-000032680000}"/>
    <cellStyle name="Normal 64 3 2 7" xfId="6552" xr:uid="{00000000-0005-0000-0000-00009B190000}"/>
    <cellStyle name="Normal 64 3 2 7 3" xfId="21654" xr:uid="{00000000-0005-0000-0000-000099540000}"/>
    <cellStyle name="Normal 64 3 2 9" xfId="16641" xr:uid="{00000000-0005-0000-0000-000004410000}"/>
    <cellStyle name="Normal 64 3 3" xfId="1688" xr:uid="{00000000-0005-0000-0000-00009B060000}"/>
    <cellStyle name="Normal 64 3 3 2" xfId="2527" xr:uid="{00000000-0005-0000-0000-0000E2090000}"/>
    <cellStyle name="Normal 64 3 3 2 2" xfId="4217" xr:uid="{00000000-0005-0000-0000-00007C100000}"/>
    <cellStyle name="Normal 64 3 3 2 2 2" xfId="14290" xr:uid="{00000000-0005-0000-0000-0000D5370000}"/>
    <cellStyle name="Normal 64 3 3 2 2 2 3" xfId="29388" xr:uid="{00000000-0005-0000-0000-0000CF720000}"/>
    <cellStyle name="Normal 64 3 3 2 2 3" xfId="9270" xr:uid="{00000000-0005-0000-0000-000039240000}"/>
    <cellStyle name="Normal 64 3 3 2 2 3 3" xfId="24371" xr:uid="{00000000-0005-0000-0000-0000365F0000}"/>
    <cellStyle name="Normal 64 3 3 2 2 5" xfId="19358" xr:uid="{00000000-0005-0000-0000-0000A14B0000}"/>
    <cellStyle name="Normal 64 3 3 2 3" xfId="5909" xr:uid="{00000000-0005-0000-0000-000018170000}"/>
    <cellStyle name="Normal 64 3 3 2 3 2" xfId="15961" xr:uid="{00000000-0005-0000-0000-00005C3E0000}"/>
    <cellStyle name="Normal 64 3 3 2 3 2 3" xfId="31059" xr:uid="{00000000-0005-0000-0000-000056790000}"/>
    <cellStyle name="Normal 64 3 3 2 3 3" xfId="10941" xr:uid="{00000000-0005-0000-0000-0000C02A0000}"/>
    <cellStyle name="Normal 64 3 3 2 3 3 3" xfId="26042" xr:uid="{00000000-0005-0000-0000-0000BD650000}"/>
    <cellStyle name="Normal 64 3 3 2 3 5" xfId="21029" xr:uid="{00000000-0005-0000-0000-000028520000}"/>
    <cellStyle name="Normal 64 3 3 2 4" xfId="12619" xr:uid="{00000000-0005-0000-0000-00004E310000}"/>
    <cellStyle name="Normal 64 3 3 2 4 3" xfId="27717" xr:uid="{00000000-0005-0000-0000-0000486C0000}"/>
    <cellStyle name="Normal 64 3 3 2 5" xfId="7598" xr:uid="{00000000-0005-0000-0000-0000B11D0000}"/>
    <cellStyle name="Normal 64 3 3 2 5 3" xfId="22700" xr:uid="{00000000-0005-0000-0000-0000AF580000}"/>
    <cellStyle name="Normal 64 3 3 2 7" xfId="17687" xr:uid="{00000000-0005-0000-0000-00001A450000}"/>
    <cellStyle name="Normal 64 3 3 3" xfId="3380" xr:uid="{00000000-0005-0000-0000-0000370D0000}"/>
    <cellStyle name="Normal 64 3 3 3 2" xfId="13454" xr:uid="{00000000-0005-0000-0000-000091340000}"/>
    <cellStyle name="Normal 64 3 3 3 2 3" xfId="28552" xr:uid="{00000000-0005-0000-0000-00008B6F0000}"/>
    <cellStyle name="Normal 64 3 3 3 3" xfId="8434" xr:uid="{00000000-0005-0000-0000-0000F5200000}"/>
    <cellStyle name="Normal 64 3 3 3 3 3" xfId="23535" xr:uid="{00000000-0005-0000-0000-0000F25B0000}"/>
    <cellStyle name="Normal 64 3 3 3 5" xfId="18522" xr:uid="{00000000-0005-0000-0000-00005D480000}"/>
    <cellStyle name="Normal 64 3 3 4" xfId="5073" xr:uid="{00000000-0005-0000-0000-0000D4130000}"/>
    <cellStyle name="Normal 64 3 3 4 2" xfId="15125" xr:uid="{00000000-0005-0000-0000-0000183B0000}"/>
    <cellStyle name="Normal 64 3 3 4 2 3" xfId="30223" xr:uid="{00000000-0005-0000-0000-000012760000}"/>
    <cellStyle name="Normal 64 3 3 4 3" xfId="10105" xr:uid="{00000000-0005-0000-0000-00007C270000}"/>
    <cellStyle name="Normal 64 3 3 4 3 3" xfId="25206" xr:uid="{00000000-0005-0000-0000-000079620000}"/>
    <cellStyle name="Normal 64 3 3 4 5" xfId="20193" xr:uid="{00000000-0005-0000-0000-0000E44E0000}"/>
    <cellStyle name="Normal 64 3 3 5" xfId="11783" xr:uid="{00000000-0005-0000-0000-00000A2E0000}"/>
    <cellStyle name="Normal 64 3 3 5 3" xfId="26881" xr:uid="{00000000-0005-0000-0000-000004690000}"/>
    <cellStyle name="Normal 64 3 3 6" xfId="6762" xr:uid="{00000000-0005-0000-0000-00006D1A0000}"/>
    <cellStyle name="Normal 64 3 3 6 3" xfId="21864" xr:uid="{00000000-0005-0000-0000-00006B550000}"/>
    <cellStyle name="Normal 64 3 3 8" xfId="16851" xr:uid="{00000000-0005-0000-0000-0000D6410000}"/>
    <cellStyle name="Normal 64 3 4" xfId="2109" xr:uid="{00000000-0005-0000-0000-000040080000}"/>
    <cellStyle name="Normal 64 3 4 2" xfId="3799" xr:uid="{00000000-0005-0000-0000-0000DA0E0000}"/>
    <cellStyle name="Normal 64 3 4 2 2" xfId="13872" xr:uid="{00000000-0005-0000-0000-000033360000}"/>
    <cellStyle name="Normal 64 3 4 2 2 3" xfId="28970" xr:uid="{00000000-0005-0000-0000-00002D710000}"/>
    <cellStyle name="Normal 64 3 4 2 3" xfId="8852" xr:uid="{00000000-0005-0000-0000-000097220000}"/>
    <cellStyle name="Normal 64 3 4 2 3 3" xfId="23953" xr:uid="{00000000-0005-0000-0000-0000945D0000}"/>
    <cellStyle name="Normal 64 3 4 2 5" xfId="18940" xr:uid="{00000000-0005-0000-0000-0000FF490000}"/>
    <cellStyle name="Normal 64 3 4 3" xfId="5491" xr:uid="{00000000-0005-0000-0000-000076150000}"/>
    <cellStyle name="Normal 64 3 4 3 2" xfId="15543" xr:uid="{00000000-0005-0000-0000-0000BA3C0000}"/>
    <cellStyle name="Normal 64 3 4 3 2 3" xfId="30641" xr:uid="{00000000-0005-0000-0000-0000B4770000}"/>
    <cellStyle name="Normal 64 3 4 3 3" xfId="10523" xr:uid="{00000000-0005-0000-0000-00001E290000}"/>
    <cellStyle name="Normal 64 3 4 3 3 3" xfId="25624" xr:uid="{00000000-0005-0000-0000-00001B640000}"/>
    <cellStyle name="Normal 64 3 4 3 5" xfId="20611" xr:uid="{00000000-0005-0000-0000-000086500000}"/>
    <cellStyle name="Normal 64 3 4 4" xfId="12201" xr:uid="{00000000-0005-0000-0000-0000AC2F0000}"/>
    <cellStyle name="Normal 64 3 4 4 3" xfId="27299" xr:uid="{00000000-0005-0000-0000-0000A66A0000}"/>
    <cellStyle name="Normal 64 3 4 5" xfId="7180" xr:uid="{00000000-0005-0000-0000-00000F1C0000}"/>
    <cellStyle name="Normal 64 3 4 5 3" xfId="22282" xr:uid="{00000000-0005-0000-0000-00000D570000}"/>
    <cellStyle name="Normal 64 3 4 7" xfId="17269" xr:uid="{00000000-0005-0000-0000-000078430000}"/>
    <cellStyle name="Normal 64 3 5" xfId="2962" xr:uid="{00000000-0005-0000-0000-0000950B0000}"/>
    <cellStyle name="Normal 64 3 5 2" xfId="13036" xr:uid="{00000000-0005-0000-0000-0000EF320000}"/>
    <cellStyle name="Normal 64 3 5 2 3" xfId="28134" xr:uid="{00000000-0005-0000-0000-0000E96D0000}"/>
    <cellStyle name="Normal 64 3 5 3" xfId="8016" xr:uid="{00000000-0005-0000-0000-0000531F0000}"/>
    <cellStyle name="Normal 64 3 5 3 3" xfId="23117" xr:uid="{00000000-0005-0000-0000-0000505A0000}"/>
    <cellStyle name="Normal 64 3 5 5" xfId="18104" xr:uid="{00000000-0005-0000-0000-0000BB460000}"/>
    <cellStyle name="Normal 64 3 6" xfId="4655" xr:uid="{00000000-0005-0000-0000-000032120000}"/>
    <cellStyle name="Normal 64 3 6 2" xfId="14707" xr:uid="{00000000-0005-0000-0000-000076390000}"/>
    <cellStyle name="Normal 64 3 6 2 3" xfId="29805" xr:uid="{00000000-0005-0000-0000-000070740000}"/>
    <cellStyle name="Normal 64 3 6 3" xfId="9687" xr:uid="{00000000-0005-0000-0000-0000DA250000}"/>
    <cellStyle name="Normal 64 3 6 3 3" xfId="24788" xr:uid="{00000000-0005-0000-0000-0000D7600000}"/>
    <cellStyle name="Normal 64 3 6 5" xfId="19775" xr:uid="{00000000-0005-0000-0000-0000424D0000}"/>
    <cellStyle name="Normal 64 3 7" xfId="11365" xr:uid="{00000000-0005-0000-0000-0000682C0000}"/>
    <cellStyle name="Normal 64 3 7 3" xfId="26463" xr:uid="{00000000-0005-0000-0000-000062670000}"/>
    <cellStyle name="Normal 64 3 8" xfId="6344" xr:uid="{00000000-0005-0000-0000-0000CB180000}"/>
    <cellStyle name="Normal 64 3 8 3" xfId="21446" xr:uid="{00000000-0005-0000-0000-0000C9530000}"/>
    <cellStyle name="Normal 64 4" xfId="1369" xr:uid="{00000000-0005-0000-0000-00005C050000}"/>
    <cellStyle name="Normal 64 4 2" xfId="1792" xr:uid="{00000000-0005-0000-0000-000003070000}"/>
    <cellStyle name="Normal 64 4 2 2" xfId="2631" xr:uid="{00000000-0005-0000-0000-00004A0A0000}"/>
    <cellStyle name="Normal 64 4 2 2 2" xfId="4321" xr:uid="{00000000-0005-0000-0000-0000E4100000}"/>
    <cellStyle name="Normal 64 4 2 2 2 2" xfId="14394" xr:uid="{00000000-0005-0000-0000-00003D380000}"/>
    <cellStyle name="Normal 64 4 2 2 2 2 3" xfId="29492" xr:uid="{00000000-0005-0000-0000-000037730000}"/>
    <cellStyle name="Normal 64 4 2 2 2 3" xfId="9374" xr:uid="{00000000-0005-0000-0000-0000A1240000}"/>
    <cellStyle name="Normal 64 4 2 2 2 3 3" xfId="24475" xr:uid="{00000000-0005-0000-0000-00009E5F0000}"/>
    <cellStyle name="Normal 64 4 2 2 2 5" xfId="19462" xr:uid="{00000000-0005-0000-0000-0000094C0000}"/>
    <cellStyle name="Normal 64 4 2 2 3" xfId="6013" xr:uid="{00000000-0005-0000-0000-000080170000}"/>
    <cellStyle name="Normal 64 4 2 2 3 2" xfId="16065" xr:uid="{00000000-0005-0000-0000-0000C43E0000}"/>
    <cellStyle name="Normal 64 4 2 2 3 2 3" xfId="31163" xr:uid="{00000000-0005-0000-0000-0000BE790000}"/>
    <cellStyle name="Normal 64 4 2 2 3 3" xfId="11045" xr:uid="{00000000-0005-0000-0000-0000282B0000}"/>
    <cellStyle name="Normal 64 4 2 2 3 3 3" xfId="26146" xr:uid="{00000000-0005-0000-0000-000025660000}"/>
    <cellStyle name="Normal 64 4 2 2 3 5" xfId="21133" xr:uid="{00000000-0005-0000-0000-000090520000}"/>
    <cellStyle name="Normal 64 4 2 2 4" xfId="12723" xr:uid="{00000000-0005-0000-0000-0000B6310000}"/>
    <cellStyle name="Normal 64 4 2 2 4 3" xfId="27821" xr:uid="{00000000-0005-0000-0000-0000B06C0000}"/>
    <cellStyle name="Normal 64 4 2 2 5" xfId="7702" xr:uid="{00000000-0005-0000-0000-0000191E0000}"/>
    <cellStyle name="Normal 64 4 2 2 5 3" xfId="22804" xr:uid="{00000000-0005-0000-0000-000017590000}"/>
    <cellStyle name="Normal 64 4 2 2 7" xfId="17791" xr:uid="{00000000-0005-0000-0000-000082450000}"/>
    <cellStyle name="Normal 64 4 2 3" xfId="3484" xr:uid="{00000000-0005-0000-0000-00009F0D0000}"/>
    <cellStyle name="Normal 64 4 2 3 2" xfId="13558" xr:uid="{00000000-0005-0000-0000-0000F9340000}"/>
    <cellStyle name="Normal 64 4 2 3 2 3" xfId="28656" xr:uid="{00000000-0005-0000-0000-0000F36F0000}"/>
    <cellStyle name="Normal 64 4 2 3 3" xfId="8538" xr:uid="{00000000-0005-0000-0000-00005D210000}"/>
    <cellStyle name="Normal 64 4 2 3 3 3" xfId="23639" xr:uid="{00000000-0005-0000-0000-00005A5C0000}"/>
    <cellStyle name="Normal 64 4 2 3 5" xfId="18626" xr:uid="{00000000-0005-0000-0000-0000C5480000}"/>
    <cellStyle name="Normal 64 4 2 4" xfId="5177" xr:uid="{00000000-0005-0000-0000-00003C140000}"/>
    <cellStyle name="Normal 64 4 2 4 2" xfId="15229" xr:uid="{00000000-0005-0000-0000-0000803B0000}"/>
    <cellStyle name="Normal 64 4 2 4 2 3" xfId="30327" xr:uid="{00000000-0005-0000-0000-00007A760000}"/>
    <cellStyle name="Normal 64 4 2 4 3" xfId="10209" xr:uid="{00000000-0005-0000-0000-0000E4270000}"/>
    <cellStyle name="Normal 64 4 2 4 3 3" xfId="25310" xr:uid="{00000000-0005-0000-0000-0000E1620000}"/>
    <cellStyle name="Normal 64 4 2 4 5" xfId="20297" xr:uid="{00000000-0005-0000-0000-00004C4F0000}"/>
    <cellStyle name="Normal 64 4 2 5" xfId="11887" xr:uid="{00000000-0005-0000-0000-0000722E0000}"/>
    <cellStyle name="Normal 64 4 2 5 3" xfId="26985" xr:uid="{00000000-0005-0000-0000-00006C690000}"/>
    <cellStyle name="Normal 64 4 2 6" xfId="6866" xr:uid="{00000000-0005-0000-0000-0000D51A0000}"/>
    <cellStyle name="Normal 64 4 2 6 3" xfId="21968" xr:uid="{00000000-0005-0000-0000-0000D3550000}"/>
    <cellStyle name="Normal 64 4 2 8" xfId="16955" xr:uid="{00000000-0005-0000-0000-00003E420000}"/>
    <cellStyle name="Normal 64 4 3" xfId="2213" xr:uid="{00000000-0005-0000-0000-0000A8080000}"/>
    <cellStyle name="Normal 64 4 3 2" xfId="3903" xr:uid="{00000000-0005-0000-0000-0000420F0000}"/>
    <cellStyle name="Normal 64 4 3 2 2" xfId="13976" xr:uid="{00000000-0005-0000-0000-00009B360000}"/>
    <cellStyle name="Normal 64 4 3 2 2 3" xfId="29074" xr:uid="{00000000-0005-0000-0000-000095710000}"/>
    <cellStyle name="Normal 64 4 3 2 3" xfId="8956" xr:uid="{00000000-0005-0000-0000-0000FF220000}"/>
    <cellStyle name="Normal 64 4 3 2 3 3" xfId="24057" xr:uid="{00000000-0005-0000-0000-0000FC5D0000}"/>
    <cellStyle name="Normal 64 4 3 2 5" xfId="19044" xr:uid="{00000000-0005-0000-0000-0000674A0000}"/>
    <cellStyle name="Normal 64 4 3 3" xfId="5595" xr:uid="{00000000-0005-0000-0000-0000DE150000}"/>
    <cellStyle name="Normal 64 4 3 3 2" xfId="15647" xr:uid="{00000000-0005-0000-0000-0000223D0000}"/>
    <cellStyle name="Normal 64 4 3 3 2 3" xfId="30745" xr:uid="{00000000-0005-0000-0000-00001C780000}"/>
    <cellStyle name="Normal 64 4 3 3 3" xfId="10627" xr:uid="{00000000-0005-0000-0000-000086290000}"/>
    <cellStyle name="Normal 64 4 3 3 3 3" xfId="25728" xr:uid="{00000000-0005-0000-0000-000083640000}"/>
    <cellStyle name="Normal 64 4 3 3 5" xfId="20715" xr:uid="{00000000-0005-0000-0000-0000EE500000}"/>
    <cellStyle name="Normal 64 4 3 4" xfId="12305" xr:uid="{00000000-0005-0000-0000-000014300000}"/>
    <cellStyle name="Normal 64 4 3 4 3" xfId="27403" xr:uid="{00000000-0005-0000-0000-00000E6B0000}"/>
    <cellStyle name="Normal 64 4 3 5" xfId="7284" xr:uid="{00000000-0005-0000-0000-0000771C0000}"/>
    <cellStyle name="Normal 64 4 3 5 3" xfId="22386" xr:uid="{00000000-0005-0000-0000-000075570000}"/>
    <cellStyle name="Normal 64 4 3 7" xfId="17373" xr:uid="{00000000-0005-0000-0000-0000E0430000}"/>
    <cellStyle name="Normal 64 4 4" xfId="3066" xr:uid="{00000000-0005-0000-0000-0000FD0B0000}"/>
    <cellStyle name="Normal 64 4 4 2" xfId="13140" xr:uid="{00000000-0005-0000-0000-000057330000}"/>
    <cellStyle name="Normal 64 4 4 2 3" xfId="28238" xr:uid="{00000000-0005-0000-0000-0000516E0000}"/>
    <cellStyle name="Normal 64 4 4 3" xfId="8120" xr:uid="{00000000-0005-0000-0000-0000BB1F0000}"/>
    <cellStyle name="Normal 64 4 4 3 3" xfId="23221" xr:uid="{00000000-0005-0000-0000-0000B85A0000}"/>
    <cellStyle name="Normal 64 4 4 5" xfId="18208" xr:uid="{00000000-0005-0000-0000-000023470000}"/>
    <cellStyle name="Normal 64 4 5" xfId="4759" xr:uid="{00000000-0005-0000-0000-00009A120000}"/>
    <cellStyle name="Normal 64 4 5 2" xfId="14811" xr:uid="{00000000-0005-0000-0000-0000DE390000}"/>
    <cellStyle name="Normal 64 4 5 2 3" xfId="29909" xr:uid="{00000000-0005-0000-0000-0000D8740000}"/>
    <cellStyle name="Normal 64 4 5 3" xfId="9791" xr:uid="{00000000-0005-0000-0000-000042260000}"/>
    <cellStyle name="Normal 64 4 5 3 3" xfId="24892" xr:uid="{00000000-0005-0000-0000-00003F610000}"/>
    <cellStyle name="Normal 64 4 5 5" xfId="19879" xr:uid="{00000000-0005-0000-0000-0000AA4D0000}"/>
    <cellStyle name="Normal 64 4 6" xfId="11469" xr:uid="{00000000-0005-0000-0000-0000D02C0000}"/>
    <cellStyle name="Normal 64 4 6 3" xfId="26567" xr:uid="{00000000-0005-0000-0000-0000CA670000}"/>
    <cellStyle name="Normal 64 4 7" xfId="6448" xr:uid="{00000000-0005-0000-0000-000033190000}"/>
    <cellStyle name="Normal 64 4 7 3" xfId="21550" xr:uid="{00000000-0005-0000-0000-000031540000}"/>
    <cellStyle name="Normal 64 4 9" xfId="16537" xr:uid="{00000000-0005-0000-0000-00009C400000}"/>
    <cellStyle name="Normal 64 5" xfId="1582" xr:uid="{00000000-0005-0000-0000-000031060000}"/>
    <cellStyle name="Normal 64 5 2" xfId="2423" xr:uid="{00000000-0005-0000-0000-00007A090000}"/>
    <cellStyle name="Normal 64 5 2 2" xfId="4113" xr:uid="{00000000-0005-0000-0000-000014100000}"/>
    <cellStyle name="Normal 64 5 2 2 2" xfId="14186" xr:uid="{00000000-0005-0000-0000-00006D370000}"/>
    <cellStyle name="Normal 64 5 2 2 2 3" xfId="29284" xr:uid="{00000000-0005-0000-0000-000067720000}"/>
    <cellStyle name="Normal 64 5 2 2 3" xfId="9166" xr:uid="{00000000-0005-0000-0000-0000D1230000}"/>
    <cellStyle name="Normal 64 5 2 2 3 3" xfId="24267" xr:uid="{00000000-0005-0000-0000-0000CE5E0000}"/>
    <cellStyle name="Normal 64 5 2 2 5" xfId="19254" xr:uid="{00000000-0005-0000-0000-0000394B0000}"/>
    <cellStyle name="Normal 64 5 2 3" xfId="5805" xr:uid="{00000000-0005-0000-0000-0000B0160000}"/>
    <cellStyle name="Normal 64 5 2 3 2" xfId="15857" xr:uid="{00000000-0005-0000-0000-0000F43D0000}"/>
    <cellStyle name="Normal 64 5 2 3 2 3" xfId="30955" xr:uid="{00000000-0005-0000-0000-0000EE780000}"/>
    <cellStyle name="Normal 64 5 2 3 3" xfId="10837" xr:uid="{00000000-0005-0000-0000-0000582A0000}"/>
    <cellStyle name="Normal 64 5 2 3 3 3" xfId="25938" xr:uid="{00000000-0005-0000-0000-000055650000}"/>
    <cellStyle name="Normal 64 5 2 3 5" xfId="20925" xr:uid="{00000000-0005-0000-0000-0000C0510000}"/>
    <cellStyle name="Normal 64 5 2 4" xfId="12515" xr:uid="{00000000-0005-0000-0000-0000E6300000}"/>
    <cellStyle name="Normal 64 5 2 4 3" xfId="27613" xr:uid="{00000000-0005-0000-0000-0000E06B0000}"/>
    <cellStyle name="Normal 64 5 2 5" xfId="7494" xr:uid="{00000000-0005-0000-0000-0000491D0000}"/>
    <cellStyle name="Normal 64 5 2 5 3" xfId="22596" xr:uid="{00000000-0005-0000-0000-000047580000}"/>
    <cellStyle name="Normal 64 5 2 7" xfId="17583" xr:uid="{00000000-0005-0000-0000-0000B2440000}"/>
    <cellStyle name="Normal 64 5 3" xfId="3276" xr:uid="{00000000-0005-0000-0000-0000CF0C0000}"/>
    <cellStyle name="Normal 64 5 3 2" xfId="13350" xr:uid="{00000000-0005-0000-0000-000029340000}"/>
    <cellStyle name="Normal 64 5 3 2 3" xfId="28448" xr:uid="{00000000-0005-0000-0000-0000236F0000}"/>
    <cellStyle name="Normal 64 5 3 3" xfId="8330" xr:uid="{00000000-0005-0000-0000-00008D200000}"/>
    <cellStyle name="Normal 64 5 3 3 3" xfId="23431" xr:uid="{00000000-0005-0000-0000-00008A5B0000}"/>
    <cellStyle name="Normal 64 5 3 5" xfId="18418" xr:uid="{00000000-0005-0000-0000-0000F5470000}"/>
    <cellStyle name="Normal 64 5 4" xfId="4969" xr:uid="{00000000-0005-0000-0000-00006C130000}"/>
    <cellStyle name="Normal 64 5 4 2" xfId="15021" xr:uid="{00000000-0005-0000-0000-0000B03A0000}"/>
    <cellStyle name="Normal 64 5 4 2 3" xfId="30119" xr:uid="{00000000-0005-0000-0000-0000AA750000}"/>
    <cellStyle name="Normal 64 5 4 3" xfId="10001" xr:uid="{00000000-0005-0000-0000-000014270000}"/>
    <cellStyle name="Normal 64 5 4 3 3" xfId="25102" xr:uid="{00000000-0005-0000-0000-000011620000}"/>
    <cellStyle name="Normal 64 5 4 5" xfId="20089" xr:uid="{00000000-0005-0000-0000-00007C4E0000}"/>
    <cellStyle name="Normal 64 5 5" xfId="11679" xr:uid="{00000000-0005-0000-0000-0000A22D0000}"/>
    <cellStyle name="Normal 64 5 5 3" xfId="26777" xr:uid="{00000000-0005-0000-0000-00009C680000}"/>
    <cellStyle name="Normal 64 5 6" xfId="6658" xr:uid="{00000000-0005-0000-0000-0000051A0000}"/>
    <cellStyle name="Normal 64 5 6 3" xfId="21760" xr:uid="{00000000-0005-0000-0000-000003550000}"/>
    <cellStyle name="Normal 64 5 8" xfId="16747" xr:uid="{00000000-0005-0000-0000-00006E410000}"/>
    <cellStyle name="Normal 64 6" xfId="2003" xr:uid="{00000000-0005-0000-0000-0000D6070000}"/>
    <cellStyle name="Normal 64 6 2" xfId="3695" xr:uid="{00000000-0005-0000-0000-0000720E0000}"/>
    <cellStyle name="Normal 64 6 2 2" xfId="13768" xr:uid="{00000000-0005-0000-0000-0000CB350000}"/>
    <cellStyle name="Normal 64 6 2 2 3" xfId="28866" xr:uid="{00000000-0005-0000-0000-0000C5700000}"/>
    <cellStyle name="Normal 64 6 2 3" xfId="8748" xr:uid="{00000000-0005-0000-0000-00002F220000}"/>
    <cellStyle name="Normal 64 6 2 3 3" xfId="23849" xr:uid="{00000000-0005-0000-0000-00002C5D0000}"/>
    <cellStyle name="Normal 64 6 2 5" xfId="18836" xr:uid="{00000000-0005-0000-0000-000097490000}"/>
    <cellStyle name="Normal 64 6 3" xfId="5387" xr:uid="{00000000-0005-0000-0000-00000E150000}"/>
    <cellStyle name="Normal 64 6 3 2" xfId="15439" xr:uid="{00000000-0005-0000-0000-0000523C0000}"/>
    <cellStyle name="Normal 64 6 3 2 3" xfId="30537" xr:uid="{00000000-0005-0000-0000-00004C770000}"/>
    <cellStyle name="Normal 64 6 3 3" xfId="10419" xr:uid="{00000000-0005-0000-0000-0000B6280000}"/>
    <cellStyle name="Normal 64 6 3 3 3" xfId="25520" xr:uid="{00000000-0005-0000-0000-0000B3630000}"/>
    <cellStyle name="Normal 64 6 3 5" xfId="20507" xr:uid="{00000000-0005-0000-0000-00001E500000}"/>
    <cellStyle name="Normal 64 6 4" xfId="12097" xr:uid="{00000000-0005-0000-0000-0000442F0000}"/>
    <cellStyle name="Normal 64 6 4 3" xfId="27195" xr:uid="{00000000-0005-0000-0000-00003E6A0000}"/>
    <cellStyle name="Normal 64 6 5" xfId="7076" xr:uid="{00000000-0005-0000-0000-0000A71B0000}"/>
    <cellStyle name="Normal 64 6 5 3" xfId="22178" xr:uid="{00000000-0005-0000-0000-0000A5560000}"/>
    <cellStyle name="Normal 64 6 7" xfId="17165" xr:uid="{00000000-0005-0000-0000-000010430000}"/>
    <cellStyle name="Normal 64 7" xfId="2855" xr:uid="{00000000-0005-0000-0000-00002A0B0000}"/>
    <cellStyle name="Normal 64 7 2" xfId="12932" xr:uid="{00000000-0005-0000-0000-000087320000}"/>
    <cellStyle name="Normal 64 7 2 3" xfId="28030" xr:uid="{00000000-0005-0000-0000-0000816D0000}"/>
    <cellStyle name="Normal 64 7 3" xfId="7912" xr:uid="{00000000-0005-0000-0000-0000EB1E0000}"/>
    <cellStyle name="Normal 64 7 3 3" xfId="23013" xr:uid="{00000000-0005-0000-0000-0000E8590000}"/>
    <cellStyle name="Normal 64 7 5" xfId="18000" xr:uid="{00000000-0005-0000-0000-000053460000}"/>
    <cellStyle name="Normal 64 8" xfId="4549" xr:uid="{00000000-0005-0000-0000-0000C8110000}"/>
    <cellStyle name="Normal 64 8 2" xfId="14603" xr:uid="{00000000-0005-0000-0000-00000E390000}"/>
    <cellStyle name="Normal 64 8 2 3" xfId="29701" xr:uid="{00000000-0005-0000-0000-000008740000}"/>
    <cellStyle name="Normal 64 8 3" xfId="9583" xr:uid="{00000000-0005-0000-0000-000072250000}"/>
    <cellStyle name="Normal 64 8 3 3" xfId="24684" xr:uid="{00000000-0005-0000-0000-00006F600000}"/>
    <cellStyle name="Normal 64 8 5" xfId="19671" xr:uid="{00000000-0005-0000-0000-0000DA4C0000}"/>
    <cellStyle name="Normal 64 9" xfId="11259" xr:uid="{00000000-0005-0000-0000-0000FE2B0000}"/>
    <cellStyle name="Normal 64 9 3" xfId="26359" xr:uid="{00000000-0005-0000-0000-0000FA660000}"/>
    <cellStyle name="Normal 65" xfId="897" xr:uid="{00000000-0005-0000-0000-000083030000}"/>
    <cellStyle name="Normal 65 10" xfId="6239" xr:uid="{00000000-0005-0000-0000-000062180000}"/>
    <cellStyle name="Normal 65 10 3" xfId="21343" xr:uid="{00000000-0005-0000-0000-000062530000}"/>
    <cellStyle name="Normal 65 12" xfId="16328" xr:uid="{00000000-0005-0000-0000-0000CB3F0000}"/>
    <cellStyle name="Normal 65 2" xfId="1203" xr:uid="{00000000-0005-0000-0000-0000B6040000}"/>
    <cellStyle name="Normal 65 2 11" xfId="16382" xr:uid="{00000000-0005-0000-0000-000001400000}"/>
    <cellStyle name="Normal 65 2 2" xfId="1311" xr:uid="{00000000-0005-0000-0000-000022050000}"/>
    <cellStyle name="Normal 65 2 2 10" xfId="16486" xr:uid="{00000000-0005-0000-0000-000069400000}"/>
    <cellStyle name="Normal 65 2 2 2" xfId="1528" xr:uid="{00000000-0005-0000-0000-0000FB050000}"/>
    <cellStyle name="Normal 65 2 2 2 2" xfId="1949" xr:uid="{00000000-0005-0000-0000-0000A0070000}"/>
    <cellStyle name="Normal 65 2 2 2 2 2" xfId="2788" xr:uid="{00000000-0005-0000-0000-0000E70A0000}"/>
    <cellStyle name="Normal 65 2 2 2 2 2 2" xfId="4478" xr:uid="{00000000-0005-0000-0000-000081110000}"/>
    <cellStyle name="Normal 65 2 2 2 2 2 2 2" xfId="14551" xr:uid="{00000000-0005-0000-0000-0000DA380000}"/>
    <cellStyle name="Normal 65 2 2 2 2 2 2 2 3" xfId="29649" xr:uid="{00000000-0005-0000-0000-0000D4730000}"/>
    <cellStyle name="Normal 65 2 2 2 2 2 2 3" xfId="9531" xr:uid="{00000000-0005-0000-0000-00003E250000}"/>
    <cellStyle name="Normal 65 2 2 2 2 2 2 3 3" xfId="24632" xr:uid="{00000000-0005-0000-0000-00003B600000}"/>
    <cellStyle name="Normal 65 2 2 2 2 2 2 5" xfId="19619" xr:uid="{00000000-0005-0000-0000-0000A64C0000}"/>
    <cellStyle name="Normal 65 2 2 2 2 2 3" xfId="6170" xr:uid="{00000000-0005-0000-0000-00001D180000}"/>
    <cellStyle name="Normal 65 2 2 2 2 2 3 2" xfId="16222" xr:uid="{00000000-0005-0000-0000-0000613F0000}"/>
    <cellStyle name="Normal 65 2 2 2 2 2 3 3" xfId="11202" xr:uid="{00000000-0005-0000-0000-0000C52B0000}"/>
    <cellStyle name="Normal 65 2 2 2 2 2 3 3 3" xfId="26303" xr:uid="{00000000-0005-0000-0000-0000C2660000}"/>
    <cellStyle name="Normal 65 2 2 2 2 2 3 5" xfId="21290" xr:uid="{00000000-0005-0000-0000-00002D530000}"/>
    <cellStyle name="Normal 65 2 2 2 2 2 4" xfId="12880" xr:uid="{00000000-0005-0000-0000-000053320000}"/>
    <cellStyle name="Normal 65 2 2 2 2 2 4 3" xfId="27978" xr:uid="{00000000-0005-0000-0000-00004D6D0000}"/>
    <cellStyle name="Normal 65 2 2 2 2 2 5" xfId="7859" xr:uid="{00000000-0005-0000-0000-0000B61E0000}"/>
    <cellStyle name="Normal 65 2 2 2 2 2 5 3" xfId="22961" xr:uid="{00000000-0005-0000-0000-0000B4590000}"/>
    <cellStyle name="Normal 65 2 2 2 2 2 7" xfId="17948" xr:uid="{00000000-0005-0000-0000-00001F460000}"/>
    <cellStyle name="Normal 65 2 2 2 2 3" xfId="3641" xr:uid="{00000000-0005-0000-0000-00003C0E0000}"/>
    <cellStyle name="Normal 65 2 2 2 2 3 2" xfId="13715" xr:uid="{00000000-0005-0000-0000-000096350000}"/>
    <cellStyle name="Normal 65 2 2 2 2 3 2 3" xfId="28813" xr:uid="{00000000-0005-0000-0000-000090700000}"/>
    <cellStyle name="Normal 65 2 2 2 2 3 3" xfId="8695" xr:uid="{00000000-0005-0000-0000-0000FA210000}"/>
    <cellStyle name="Normal 65 2 2 2 2 3 3 3" xfId="23796" xr:uid="{00000000-0005-0000-0000-0000F75C0000}"/>
    <cellStyle name="Normal 65 2 2 2 2 3 5" xfId="18783" xr:uid="{00000000-0005-0000-0000-000062490000}"/>
    <cellStyle name="Normal 65 2 2 2 2 4" xfId="5334" xr:uid="{00000000-0005-0000-0000-0000D9140000}"/>
    <cellStyle name="Normal 65 2 2 2 2 4 2" xfId="15386" xr:uid="{00000000-0005-0000-0000-00001D3C0000}"/>
    <cellStyle name="Normal 65 2 2 2 2 4 2 3" xfId="30484" xr:uid="{00000000-0005-0000-0000-000017770000}"/>
    <cellStyle name="Normal 65 2 2 2 2 4 3" xfId="10366" xr:uid="{00000000-0005-0000-0000-000081280000}"/>
    <cellStyle name="Normal 65 2 2 2 2 4 3 3" xfId="25467" xr:uid="{00000000-0005-0000-0000-00007E630000}"/>
    <cellStyle name="Normal 65 2 2 2 2 4 5" xfId="20454" xr:uid="{00000000-0005-0000-0000-0000E94F0000}"/>
    <cellStyle name="Normal 65 2 2 2 2 5" xfId="12044" xr:uid="{00000000-0005-0000-0000-00000F2F0000}"/>
    <cellStyle name="Normal 65 2 2 2 2 5 3" xfId="27142" xr:uid="{00000000-0005-0000-0000-0000096A0000}"/>
    <cellStyle name="Normal 65 2 2 2 2 6" xfId="7023" xr:uid="{00000000-0005-0000-0000-0000721B0000}"/>
    <cellStyle name="Normal 65 2 2 2 2 6 3" xfId="22125" xr:uid="{00000000-0005-0000-0000-000070560000}"/>
    <cellStyle name="Normal 65 2 2 2 2 8" xfId="17112" xr:uid="{00000000-0005-0000-0000-0000DB420000}"/>
    <cellStyle name="Normal 65 2 2 2 3" xfId="2370" xr:uid="{00000000-0005-0000-0000-000045090000}"/>
    <cellStyle name="Normal 65 2 2 2 3 2" xfId="4060" xr:uid="{00000000-0005-0000-0000-0000DF0F0000}"/>
    <cellStyle name="Normal 65 2 2 2 3 2 2" xfId="14133" xr:uid="{00000000-0005-0000-0000-000038370000}"/>
    <cellStyle name="Normal 65 2 2 2 3 2 2 3" xfId="29231" xr:uid="{00000000-0005-0000-0000-000032720000}"/>
    <cellStyle name="Normal 65 2 2 2 3 2 3" xfId="9113" xr:uid="{00000000-0005-0000-0000-00009C230000}"/>
    <cellStyle name="Normal 65 2 2 2 3 2 3 3" xfId="24214" xr:uid="{00000000-0005-0000-0000-0000995E0000}"/>
    <cellStyle name="Normal 65 2 2 2 3 2 5" xfId="19201" xr:uid="{00000000-0005-0000-0000-0000044B0000}"/>
    <cellStyle name="Normal 65 2 2 2 3 3" xfId="5752" xr:uid="{00000000-0005-0000-0000-00007B160000}"/>
    <cellStyle name="Normal 65 2 2 2 3 3 2" xfId="15804" xr:uid="{00000000-0005-0000-0000-0000BF3D0000}"/>
    <cellStyle name="Normal 65 2 2 2 3 3 2 3" xfId="30902" xr:uid="{00000000-0005-0000-0000-0000B9780000}"/>
    <cellStyle name="Normal 65 2 2 2 3 3 3" xfId="10784" xr:uid="{00000000-0005-0000-0000-0000232A0000}"/>
    <cellStyle name="Normal 65 2 2 2 3 3 3 3" xfId="25885" xr:uid="{00000000-0005-0000-0000-000020650000}"/>
    <cellStyle name="Normal 65 2 2 2 3 3 5" xfId="20872" xr:uid="{00000000-0005-0000-0000-00008B510000}"/>
    <cellStyle name="Normal 65 2 2 2 3 4" xfId="12462" xr:uid="{00000000-0005-0000-0000-0000B1300000}"/>
    <cellStyle name="Normal 65 2 2 2 3 4 3" xfId="27560" xr:uid="{00000000-0005-0000-0000-0000AB6B0000}"/>
    <cellStyle name="Normal 65 2 2 2 3 5" xfId="7441" xr:uid="{00000000-0005-0000-0000-0000141D0000}"/>
    <cellStyle name="Normal 65 2 2 2 3 5 3" xfId="22543" xr:uid="{00000000-0005-0000-0000-000012580000}"/>
    <cellStyle name="Normal 65 2 2 2 3 7" xfId="17530" xr:uid="{00000000-0005-0000-0000-00007D440000}"/>
    <cellStyle name="Normal 65 2 2 2 4" xfId="3223" xr:uid="{00000000-0005-0000-0000-00009A0C0000}"/>
    <cellStyle name="Normal 65 2 2 2 4 2" xfId="13297" xr:uid="{00000000-0005-0000-0000-0000F4330000}"/>
    <cellStyle name="Normal 65 2 2 2 4 2 3" xfId="28395" xr:uid="{00000000-0005-0000-0000-0000EE6E0000}"/>
    <cellStyle name="Normal 65 2 2 2 4 3" xfId="8277" xr:uid="{00000000-0005-0000-0000-000058200000}"/>
    <cellStyle name="Normal 65 2 2 2 4 3 3" xfId="23378" xr:uid="{00000000-0005-0000-0000-0000555B0000}"/>
    <cellStyle name="Normal 65 2 2 2 4 5" xfId="18365" xr:uid="{00000000-0005-0000-0000-0000C0470000}"/>
    <cellStyle name="Normal 65 2 2 2 5" xfId="4916" xr:uid="{00000000-0005-0000-0000-000037130000}"/>
    <cellStyle name="Normal 65 2 2 2 5 2" xfId="14968" xr:uid="{00000000-0005-0000-0000-00007B3A0000}"/>
    <cellStyle name="Normal 65 2 2 2 5 2 3" xfId="30066" xr:uid="{00000000-0005-0000-0000-000075750000}"/>
    <cellStyle name="Normal 65 2 2 2 5 3" xfId="9948" xr:uid="{00000000-0005-0000-0000-0000DF260000}"/>
    <cellStyle name="Normal 65 2 2 2 5 3 3" xfId="25049" xr:uid="{00000000-0005-0000-0000-0000DC610000}"/>
    <cellStyle name="Normal 65 2 2 2 5 5" xfId="20036" xr:uid="{00000000-0005-0000-0000-0000474E0000}"/>
    <cellStyle name="Normal 65 2 2 2 6" xfId="11626" xr:uid="{00000000-0005-0000-0000-00006D2D0000}"/>
    <cellStyle name="Normal 65 2 2 2 6 3" xfId="26724" xr:uid="{00000000-0005-0000-0000-000067680000}"/>
    <cellStyle name="Normal 65 2 2 2 7" xfId="6605" xr:uid="{00000000-0005-0000-0000-0000D0190000}"/>
    <cellStyle name="Normal 65 2 2 2 7 3" xfId="21707" xr:uid="{00000000-0005-0000-0000-0000CE540000}"/>
    <cellStyle name="Normal 65 2 2 2 9" xfId="16694" xr:uid="{00000000-0005-0000-0000-000039410000}"/>
    <cellStyle name="Normal 65 2 2 3" xfId="1741" xr:uid="{00000000-0005-0000-0000-0000D0060000}"/>
    <cellStyle name="Normal 65 2 2 3 2" xfId="2580" xr:uid="{00000000-0005-0000-0000-0000170A0000}"/>
    <cellStyle name="Normal 65 2 2 3 2 2" xfId="4270" xr:uid="{00000000-0005-0000-0000-0000B1100000}"/>
    <cellStyle name="Normal 65 2 2 3 2 2 2" xfId="14343" xr:uid="{00000000-0005-0000-0000-00000A380000}"/>
    <cellStyle name="Normal 65 2 2 3 2 2 2 3" xfId="29441" xr:uid="{00000000-0005-0000-0000-000004730000}"/>
    <cellStyle name="Normal 65 2 2 3 2 2 3" xfId="9323" xr:uid="{00000000-0005-0000-0000-00006E240000}"/>
    <cellStyle name="Normal 65 2 2 3 2 2 3 3" xfId="24424" xr:uid="{00000000-0005-0000-0000-00006B5F0000}"/>
    <cellStyle name="Normal 65 2 2 3 2 2 5" xfId="19411" xr:uid="{00000000-0005-0000-0000-0000D64B0000}"/>
    <cellStyle name="Normal 65 2 2 3 2 3" xfId="5962" xr:uid="{00000000-0005-0000-0000-00004D170000}"/>
    <cellStyle name="Normal 65 2 2 3 2 3 2" xfId="16014" xr:uid="{00000000-0005-0000-0000-0000913E0000}"/>
    <cellStyle name="Normal 65 2 2 3 2 3 2 3" xfId="31112" xr:uid="{00000000-0005-0000-0000-00008B790000}"/>
    <cellStyle name="Normal 65 2 2 3 2 3 3" xfId="10994" xr:uid="{00000000-0005-0000-0000-0000F52A0000}"/>
    <cellStyle name="Normal 65 2 2 3 2 3 3 3" xfId="26095" xr:uid="{00000000-0005-0000-0000-0000F2650000}"/>
    <cellStyle name="Normal 65 2 2 3 2 3 5" xfId="21082" xr:uid="{00000000-0005-0000-0000-00005D520000}"/>
    <cellStyle name="Normal 65 2 2 3 2 4" xfId="12672" xr:uid="{00000000-0005-0000-0000-000083310000}"/>
    <cellStyle name="Normal 65 2 2 3 2 4 3" xfId="27770" xr:uid="{00000000-0005-0000-0000-00007D6C0000}"/>
    <cellStyle name="Normal 65 2 2 3 2 5" xfId="7651" xr:uid="{00000000-0005-0000-0000-0000E61D0000}"/>
    <cellStyle name="Normal 65 2 2 3 2 5 3" xfId="22753" xr:uid="{00000000-0005-0000-0000-0000E4580000}"/>
    <cellStyle name="Normal 65 2 2 3 2 7" xfId="17740" xr:uid="{00000000-0005-0000-0000-00004F450000}"/>
    <cellStyle name="Normal 65 2 2 3 3" xfId="3433" xr:uid="{00000000-0005-0000-0000-00006C0D0000}"/>
    <cellStyle name="Normal 65 2 2 3 3 2" xfId="13507" xr:uid="{00000000-0005-0000-0000-0000C6340000}"/>
    <cellStyle name="Normal 65 2 2 3 3 2 3" xfId="28605" xr:uid="{00000000-0005-0000-0000-0000C06F0000}"/>
    <cellStyle name="Normal 65 2 2 3 3 3" xfId="8487" xr:uid="{00000000-0005-0000-0000-00002A210000}"/>
    <cellStyle name="Normal 65 2 2 3 3 3 3" xfId="23588" xr:uid="{00000000-0005-0000-0000-0000275C0000}"/>
    <cellStyle name="Normal 65 2 2 3 3 5" xfId="18575" xr:uid="{00000000-0005-0000-0000-000092480000}"/>
    <cellStyle name="Normal 65 2 2 3 4" xfId="5126" xr:uid="{00000000-0005-0000-0000-000009140000}"/>
    <cellStyle name="Normal 65 2 2 3 4 2" xfId="15178" xr:uid="{00000000-0005-0000-0000-00004D3B0000}"/>
    <cellStyle name="Normal 65 2 2 3 4 2 3" xfId="30276" xr:uid="{00000000-0005-0000-0000-000047760000}"/>
    <cellStyle name="Normal 65 2 2 3 4 3" xfId="10158" xr:uid="{00000000-0005-0000-0000-0000B1270000}"/>
    <cellStyle name="Normal 65 2 2 3 4 3 3" xfId="25259" xr:uid="{00000000-0005-0000-0000-0000AE620000}"/>
    <cellStyle name="Normal 65 2 2 3 4 5" xfId="20246" xr:uid="{00000000-0005-0000-0000-0000194F0000}"/>
    <cellStyle name="Normal 65 2 2 3 5" xfId="11836" xr:uid="{00000000-0005-0000-0000-00003F2E0000}"/>
    <cellStyle name="Normal 65 2 2 3 5 3" xfId="26934" xr:uid="{00000000-0005-0000-0000-000039690000}"/>
    <cellStyle name="Normal 65 2 2 3 6" xfId="6815" xr:uid="{00000000-0005-0000-0000-0000A21A0000}"/>
    <cellStyle name="Normal 65 2 2 3 6 3" xfId="21917" xr:uid="{00000000-0005-0000-0000-0000A0550000}"/>
    <cellStyle name="Normal 65 2 2 3 8" xfId="16904" xr:uid="{00000000-0005-0000-0000-00000B420000}"/>
    <cellStyle name="Normal 65 2 2 4" xfId="2162" xr:uid="{00000000-0005-0000-0000-000075080000}"/>
    <cellStyle name="Normal 65 2 2 4 2" xfId="3852" xr:uid="{00000000-0005-0000-0000-00000F0F0000}"/>
    <cellStyle name="Normal 65 2 2 4 2 2" xfId="13925" xr:uid="{00000000-0005-0000-0000-000068360000}"/>
    <cellStyle name="Normal 65 2 2 4 2 2 3" xfId="29023" xr:uid="{00000000-0005-0000-0000-000062710000}"/>
    <cellStyle name="Normal 65 2 2 4 2 3" xfId="8905" xr:uid="{00000000-0005-0000-0000-0000CC220000}"/>
    <cellStyle name="Normal 65 2 2 4 2 3 3" xfId="24006" xr:uid="{00000000-0005-0000-0000-0000C95D0000}"/>
    <cellStyle name="Normal 65 2 2 4 2 5" xfId="18993" xr:uid="{00000000-0005-0000-0000-0000344A0000}"/>
    <cellStyle name="Normal 65 2 2 4 3" xfId="5544" xr:uid="{00000000-0005-0000-0000-0000AB150000}"/>
    <cellStyle name="Normal 65 2 2 4 3 2" xfId="15596" xr:uid="{00000000-0005-0000-0000-0000EF3C0000}"/>
    <cellStyle name="Normal 65 2 2 4 3 2 3" xfId="30694" xr:uid="{00000000-0005-0000-0000-0000E9770000}"/>
    <cellStyle name="Normal 65 2 2 4 3 3" xfId="10576" xr:uid="{00000000-0005-0000-0000-000053290000}"/>
    <cellStyle name="Normal 65 2 2 4 3 3 3" xfId="25677" xr:uid="{00000000-0005-0000-0000-000050640000}"/>
    <cellStyle name="Normal 65 2 2 4 3 5" xfId="20664" xr:uid="{00000000-0005-0000-0000-0000BB500000}"/>
    <cellStyle name="Normal 65 2 2 4 4" xfId="12254" xr:uid="{00000000-0005-0000-0000-0000E12F0000}"/>
    <cellStyle name="Normal 65 2 2 4 4 3" xfId="27352" xr:uid="{00000000-0005-0000-0000-0000DB6A0000}"/>
    <cellStyle name="Normal 65 2 2 4 5" xfId="7233" xr:uid="{00000000-0005-0000-0000-0000441C0000}"/>
    <cellStyle name="Normal 65 2 2 4 5 3" xfId="22335" xr:uid="{00000000-0005-0000-0000-000042570000}"/>
    <cellStyle name="Normal 65 2 2 4 7" xfId="17322" xr:uid="{00000000-0005-0000-0000-0000AD430000}"/>
    <cellStyle name="Normal 65 2 2 5" xfId="3015" xr:uid="{00000000-0005-0000-0000-0000CA0B0000}"/>
    <cellStyle name="Normal 65 2 2 5 2" xfId="13089" xr:uid="{00000000-0005-0000-0000-000024330000}"/>
    <cellStyle name="Normal 65 2 2 5 2 3" xfId="28187" xr:uid="{00000000-0005-0000-0000-00001E6E0000}"/>
    <cellStyle name="Normal 65 2 2 5 3" xfId="8069" xr:uid="{00000000-0005-0000-0000-0000881F0000}"/>
    <cellStyle name="Normal 65 2 2 5 3 3" xfId="23170" xr:uid="{00000000-0005-0000-0000-0000855A0000}"/>
    <cellStyle name="Normal 65 2 2 5 5" xfId="18157" xr:uid="{00000000-0005-0000-0000-0000F0460000}"/>
    <cellStyle name="Normal 65 2 2 6" xfId="4708" xr:uid="{00000000-0005-0000-0000-000067120000}"/>
    <cellStyle name="Normal 65 2 2 6 2" xfId="14760" xr:uid="{00000000-0005-0000-0000-0000AB390000}"/>
    <cellStyle name="Normal 65 2 2 6 2 3" xfId="29858" xr:uid="{00000000-0005-0000-0000-0000A5740000}"/>
    <cellStyle name="Normal 65 2 2 6 3" xfId="9740" xr:uid="{00000000-0005-0000-0000-00000F260000}"/>
    <cellStyle name="Normal 65 2 2 6 3 3" xfId="24841" xr:uid="{00000000-0005-0000-0000-00000C610000}"/>
    <cellStyle name="Normal 65 2 2 6 5" xfId="19828" xr:uid="{00000000-0005-0000-0000-0000774D0000}"/>
    <cellStyle name="Normal 65 2 2 7" xfId="11418" xr:uid="{00000000-0005-0000-0000-00009D2C0000}"/>
    <cellStyle name="Normal 65 2 2 7 3" xfId="26516" xr:uid="{00000000-0005-0000-0000-000097670000}"/>
    <cellStyle name="Normal 65 2 2 8" xfId="6397" xr:uid="{00000000-0005-0000-0000-000000190000}"/>
    <cellStyle name="Normal 65 2 2 8 3" xfId="21499" xr:uid="{00000000-0005-0000-0000-0000FE530000}"/>
    <cellStyle name="Normal 65 2 3" xfId="1424" xr:uid="{00000000-0005-0000-0000-000093050000}"/>
    <cellStyle name="Normal 65 2 3 2" xfId="1845" xr:uid="{00000000-0005-0000-0000-000038070000}"/>
    <cellStyle name="Normal 65 2 3 2 2" xfId="2684" xr:uid="{00000000-0005-0000-0000-00007F0A0000}"/>
    <cellStyle name="Normal 65 2 3 2 2 2" xfId="4374" xr:uid="{00000000-0005-0000-0000-000019110000}"/>
    <cellStyle name="Normal 65 2 3 2 2 2 2" xfId="14447" xr:uid="{00000000-0005-0000-0000-000072380000}"/>
    <cellStyle name="Normal 65 2 3 2 2 2 2 3" xfId="29545" xr:uid="{00000000-0005-0000-0000-00006C730000}"/>
    <cellStyle name="Normal 65 2 3 2 2 2 3" xfId="9427" xr:uid="{00000000-0005-0000-0000-0000D6240000}"/>
    <cellStyle name="Normal 65 2 3 2 2 2 3 3" xfId="24528" xr:uid="{00000000-0005-0000-0000-0000D35F0000}"/>
    <cellStyle name="Normal 65 2 3 2 2 2 5" xfId="19515" xr:uid="{00000000-0005-0000-0000-00003E4C0000}"/>
    <cellStyle name="Normal 65 2 3 2 2 3" xfId="6066" xr:uid="{00000000-0005-0000-0000-0000B5170000}"/>
    <cellStyle name="Normal 65 2 3 2 2 3 2" xfId="16118" xr:uid="{00000000-0005-0000-0000-0000F93E0000}"/>
    <cellStyle name="Normal 65 2 3 2 2 3 2 3" xfId="31216" xr:uid="{00000000-0005-0000-0000-0000F3790000}"/>
    <cellStyle name="Normal 65 2 3 2 2 3 3" xfId="11098" xr:uid="{00000000-0005-0000-0000-00005D2B0000}"/>
    <cellStyle name="Normal 65 2 3 2 2 3 3 3" xfId="26199" xr:uid="{00000000-0005-0000-0000-00005A660000}"/>
    <cellStyle name="Normal 65 2 3 2 2 3 5" xfId="21186" xr:uid="{00000000-0005-0000-0000-0000C5520000}"/>
    <cellStyle name="Normal 65 2 3 2 2 4" xfId="12776" xr:uid="{00000000-0005-0000-0000-0000EB310000}"/>
    <cellStyle name="Normal 65 2 3 2 2 4 3" xfId="27874" xr:uid="{00000000-0005-0000-0000-0000E56C0000}"/>
    <cellStyle name="Normal 65 2 3 2 2 5" xfId="7755" xr:uid="{00000000-0005-0000-0000-00004E1E0000}"/>
    <cellStyle name="Normal 65 2 3 2 2 5 3" xfId="22857" xr:uid="{00000000-0005-0000-0000-00004C590000}"/>
    <cellStyle name="Normal 65 2 3 2 2 7" xfId="17844" xr:uid="{00000000-0005-0000-0000-0000B7450000}"/>
    <cellStyle name="Normal 65 2 3 2 3" xfId="3537" xr:uid="{00000000-0005-0000-0000-0000D40D0000}"/>
    <cellStyle name="Normal 65 2 3 2 3 2" xfId="13611" xr:uid="{00000000-0005-0000-0000-00002E350000}"/>
    <cellStyle name="Normal 65 2 3 2 3 2 3" xfId="28709" xr:uid="{00000000-0005-0000-0000-000028700000}"/>
    <cellStyle name="Normal 65 2 3 2 3 3" xfId="8591" xr:uid="{00000000-0005-0000-0000-000092210000}"/>
    <cellStyle name="Normal 65 2 3 2 3 3 3" xfId="23692" xr:uid="{00000000-0005-0000-0000-00008F5C0000}"/>
    <cellStyle name="Normal 65 2 3 2 3 5" xfId="18679" xr:uid="{00000000-0005-0000-0000-0000FA480000}"/>
    <cellStyle name="Normal 65 2 3 2 4" xfId="5230" xr:uid="{00000000-0005-0000-0000-000071140000}"/>
    <cellStyle name="Normal 65 2 3 2 4 2" xfId="15282" xr:uid="{00000000-0005-0000-0000-0000B53B0000}"/>
    <cellStyle name="Normal 65 2 3 2 4 2 3" xfId="30380" xr:uid="{00000000-0005-0000-0000-0000AF760000}"/>
    <cellStyle name="Normal 65 2 3 2 4 3" xfId="10262" xr:uid="{00000000-0005-0000-0000-000019280000}"/>
    <cellStyle name="Normal 65 2 3 2 4 3 3" xfId="25363" xr:uid="{00000000-0005-0000-0000-000016630000}"/>
    <cellStyle name="Normal 65 2 3 2 4 5" xfId="20350" xr:uid="{00000000-0005-0000-0000-0000814F0000}"/>
    <cellStyle name="Normal 65 2 3 2 5" xfId="11940" xr:uid="{00000000-0005-0000-0000-0000A72E0000}"/>
    <cellStyle name="Normal 65 2 3 2 5 3" xfId="27038" xr:uid="{00000000-0005-0000-0000-0000A1690000}"/>
    <cellStyle name="Normal 65 2 3 2 6" xfId="6919" xr:uid="{00000000-0005-0000-0000-00000A1B0000}"/>
    <cellStyle name="Normal 65 2 3 2 6 3" xfId="22021" xr:uid="{00000000-0005-0000-0000-000008560000}"/>
    <cellStyle name="Normal 65 2 3 2 8" xfId="17008" xr:uid="{00000000-0005-0000-0000-000073420000}"/>
    <cellStyle name="Normal 65 2 3 3" xfId="2266" xr:uid="{00000000-0005-0000-0000-0000DD080000}"/>
    <cellStyle name="Normal 65 2 3 3 2" xfId="3956" xr:uid="{00000000-0005-0000-0000-0000770F0000}"/>
    <cellStyle name="Normal 65 2 3 3 2 2" xfId="14029" xr:uid="{00000000-0005-0000-0000-0000D0360000}"/>
    <cellStyle name="Normal 65 2 3 3 2 2 3" xfId="29127" xr:uid="{00000000-0005-0000-0000-0000CA710000}"/>
    <cellStyle name="Normal 65 2 3 3 2 3" xfId="9009" xr:uid="{00000000-0005-0000-0000-000034230000}"/>
    <cellStyle name="Normal 65 2 3 3 2 3 3" xfId="24110" xr:uid="{00000000-0005-0000-0000-0000315E0000}"/>
    <cellStyle name="Normal 65 2 3 3 2 5" xfId="19097" xr:uid="{00000000-0005-0000-0000-00009C4A0000}"/>
    <cellStyle name="Normal 65 2 3 3 3" xfId="5648" xr:uid="{00000000-0005-0000-0000-000013160000}"/>
    <cellStyle name="Normal 65 2 3 3 3 2" xfId="15700" xr:uid="{00000000-0005-0000-0000-0000573D0000}"/>
    <cellStyle name="Normal 65 2 3 3 3 2 3" xfId="30798" xr:uid="{00000000-0005-0000-0000-000051780000}"/>
    <cellStyle name="Normal 65 2 3 3 3 3" xfId="10680" xr:uid="{00000000-0005-0000-0000-0000BB290000}"/>
    <cellStyle name="Normal 65 2 3 3 3 3 3" xfId="25781" xr:uid="{00000000-0005-0000-0000-0000B8640000}"/>
    <cellStyle name="Normal 65 2 3 3 3 5" xfId="20768" xr:uid="{00000000-0005-0000-0000-000023510000}"/>
    <cellStyle name="Normal 65 2 3 3 4" xfId="12358" xr:uid="{00000000-0005-0000-0000-000049300000}"/>
    <cellStyle name="Normal 65 2 3 3 4 3" xfId="27456" xr:uid="{00000000-0005-0000-0000-0000436B0000}"/>
    <cellStyle name="Normal 65 2 3 3 5" xfId="7337" xr:uid="{00000000-0005-0000-0000-0000AC1C0000}"/>
    <cellStyle name="Normal 65 2 3 3 5 3" xfId="22439" xr:uid="{00000000-0005-0000-0000-0000AA570000}"/>
    <cellStyle name="Normal 65 2 3 3 7" xfId="17426" xr:uid="{00000000-0005-0000-0000-000015440000}"/>
    <cellStyle name="Normal 65 2 3 4" xfId="3119" xr:uid="{00000000-0005-0000-0000-0000320C0000}"/>
    <cellStyle name="Normal 65 2 3 4 2" xfId="13193" xr:uid="{00000000-0005-0000-0000-00008C330000}"/>
    <cellStyle name="Normal 65 2 3 4 2 3" xfId="28291" xr:uid="{00000000-0005-0000-0000-0000866E0000}"/>
    <cellStyle name="Normal 65 2 3 4 3" xfId="8173" xr:uid="{00000000-0005-0000-0000-0000F01F0000}"/>
    <cellStyle name="Normal 65 2 3 4 3 3" xfId="23274" xr:uid="{00000000-0005-0000-0000-0000ED5A0000}"/>
    <cellStyle name="Normal 65 2 3 4 5" xfId="18261" xr:uid="{00000000-0005-0000-0000-000058470000}"/>
    <cellStyle name="Normal 65 2 3 5" xfId="4812" xr:uid="{00000000-0005-0000-0000-0000CF120000}"/>
    <cellStyle name="Normal 65 2 3 5 2" xfId="14864" xr:uid="{00000000-0005-0000-0000-0000133A0000}"/>
    <cellStyle name="Normal 65 2 3 5 2 3" xfId="29962" xr:uid="{00000000-0005-0000-0000-00000D750000}"/>
    <cellStyle name="Normal 65 2 3 5 3" xfId="9844" xr:uid="{00000000-0005-0000-0000-000077260000}"/>
    <cellStyle name="Normal 65 2 3 5 3 3" xfId="24945" xr:uid="{00000000-0005-0000-0000-000074610000}"/>
    <cellStyle name="Normal 65 2 3 5 5" xfId="19932" xr:uid="{00000000-0005-0000-0000-0000DF4D0000}"/>
    <cellStyle name="Normal 65 2 3 6" xfId="11522" xr:uid="{00000000-0005-0000-0000-0000052D0000}"/>
    <cellStyle name="Normal 65 2 3 6 3" xfId="26620" xr:uid="{00000000-0005-0000-0000-0000FF670000}"/>
    <cellStyle name="Normal 65 2 3 7" xfId="6501" xr:uid="{00000000-0005-0000-0000-000068190000}"/>
    <cellStyle name="Normal 65 2 3 7 3" xfId="21603" xr:uid="{00000000-0005-0000-0000-000066540000}"/>
    <cellStyle name="Normal 65 2 3 9" xfId="16590" xr:uid="{00000000-0005-0000-0000-0000D1400000}"/>
    <cellStyle name="Normal 65 2 4" xfId="1637" xr:uid="{00000000-0005-0000-0000-000068060000}"/>
    <cellStyle name="Normal 65 2 4 2" xfId="2476" xr:uid="{00000000-0005-0000-0000-0000AF090000}"/>
    <cellStyle name="Normal 65 2 4 2 2" xfId="4166" xr:uid="{00000000-0005-0000-0000-000049100000}"/>
    <cellStyle name="Normal 65 2 4 2 2 2" xfId="14239" xr:uid="{00000000-0005-0000-0000-0000A2370000}"/>
    <cellStyle name="Normal 65 2 4 2 2 2 3" xfId="29337" xr:uid="{00000000-0005-0000-0000-00009C720000}"/>
    <cellStyle name="Normal 65 2 4 2 2 3" xfId="9219" xr:uid="{00000000-0005-0000-0000-000006240000}"/>
    <cellStyle name="Normal 65 2 4 2 2 3 3" xfId="24320" xr:uid="{00000000-0005-0000-0000-0000035F0000}"/>
    <cellStyle name="Normal 65 2 4 2 2 5" xfId="19307" xr:uid="{00000000-0005-0000-0000-00006E4B0000}"/>
    <cellStyle name="Normal 65 2 4 2 3" xfId="5858" xr:uid="{00000000-0005-0000-0000-0000E5160000}"/>
    <cellStyle name="Normal 65 2 4 2 3 2" xfId="15910" xr:uid="{00000000-0005-0000-0000-0000293E0000}"/>
    <cellStyle name="Normal 65 2 4 2 3 2 3" xfId="31008" xr:uid="{00000000-0005-0000-0000-000023790000}"/>
    <cellStyle name="Normal 65 2 4 2 3 3" xfId="10890" xr:uid="{00000000-0005-0000-0000-00008D2A0000}"/>
    <cellStyle name="Normal 65 2 4 2 3 3 3" xfId="25991" xr:uid="{00000000-0005-0000-0000-00008A650000}"/>
    <cellStyle name="Normal 65 2 4 2 3 5" xfId="20978" xr:uid="{00000000-0005-0000-0000-0000F5510000}"/>
    <cellStyle name="Normal 65 2 4 2 4" xfId="12568" xr:uid="{00000000-0005-0000-0000-00001B310000}"/>
    <cellStyle name="Normal 65 2 4 2 4 3" xfId="27666" xr:uid="{00000000-0005-0000-0000-0000156C0000}"/>
    <cellStyle name="Normal 65 2 4 2 5" xfId="7547" xr:uid="{00000000-0005-0000-0000-00007E1D0000}"/>
    <cellStyle name="Normal 65 2 4 2 5 3" xfId="22649" xr:uid="{00000000-0005-0000-0000-00007C580000}"/>
    <cellStyle name="Normal 65 2 4 2 7" xfId="17636" xr:uid="{00000000-0005-0000-0000-0000E7440000}"/>
    <cellStyle name="Normal 65 2 4 3" xfId="3329" xr:uid="{00000000-0005-0000-0000-0000040D0000}"/>
    <cellStyle name="Normal 65 2 4 3 2" xfId="13403" xr:uid="{00000000-0005-0000-0000-00005E340000}"/>
    <cellStyle name="Normal 65 2 4 3 2 3" xfId="28501" xr:uid="{00000000-0005-0000-0000-0000586F0000}"/>
    <cellStyle name="Normal 65 2 4 3 3" xfId="8383" xr:uid="{00000000-0005-0000-0000-0000C2200000}"/>
    <cellStyle name="Normal 65 2 4 3 3 3" xfId="23484" xr:uid="{00000000-0005-0000-0000-0000BF5B0000}"/>
    <cellStyle name="Normal 65 2 4 3 5" xfId="18471" xr:uid="{00000000-0005-0000-0000-00002A480000}"/>
    <cellStyle name="Normal 65 2 4 4" xfId="5022" xr:uid="{00000000-0005-0000-0000-0000A1130000}"/>
    <cellStyle name="Normal 65 2 4 4 2" xfId="15074" xr:uid="{00000000-0005-0000-0000-0000E53A0000}"/>
    <cellStyle name="Normal 65 2 4 4 2 3" xfId="30172" xr:uid="{00000000-0005-0000-0000-0000DF750000}"/>
    <cellStyle name="Normal 65 2 4 4 3" xfId="10054" xr:uid="{00000000-0005-0000-0000-000049270000}"/>
    <cellStyle name="Normal 65 2 4 4 3 3" xfId="25155" xr:uid="{00000000-0005-0000-0000-000046620000}"/>
    <cellStyle name="Normal 65 2 4 4 5" xfId="20142" xr:uid="{00000000-0005-0000-0000-0000B14E0000}"/>
    <cellStyle name="Normal 65 2 4 5" xfId="11732" xr:uid="{00000000-0005-0000-0000-0000D72D0000}"/>
    <cellStyle name="Normal 65 2 4 5 3" xfId="26830" xr:uid="{00000000-0005-0000-0000-0000D1680000}"/>
    <cellStyle name="Normal 65 2 4 6" xfId="6711" xr:uid="{00000000-0005-0000-0000-00003A1A0000}"/>
    <cellStyle name="Normal 65 2 4 6 3" xfId="21813" xr:uid="{00000000-0005-0000-0000-000038550000}"/>
    <cellStyle name="Normal 65 2 4 8" xfId="16800" xr:uid="{00000000-0005-0000-0000-0000A3410000}"/>
    <cellStyle name="Normal 65 2 5" xfId="2058" xr:uid="{00000000-0005-0000-0000-00000D080000}"/>
    <cellStyle name="Normal 65 2 5 2" xfId="3748" xr:uid="{00000000-0005-0000-0000-0000A70E0000}"/>
    <cellStyle name="Normal 65 2 5 2 2" xfId="13821" xr:uid="{00000000-0005-0000-0000-000000360000}"/>
    <cellStyle name="Normal 65 2 5 2 2 3" xfId="28919" xr:uid="{00000000-0005-0000-0000-0000FA700000}"/>
    <cellStyle name="Normal 65 2 5 2 3" xfId="8801" xr:uid="{00000000-0005-0000-0000-000064220000}"/>
    <cellStyle name="Normal 65 2 5 2 3 3" xfId="23902" xr:uid="{00000000-0005-0000-0000-0000615D0000}"/>
    <cellStyle name="Normal 65 2 5 2 5" xfId="18889" xr:uid="{00000000-0005-0000-0000-0000CC490000}"/>
    <cellStyle name="Normal 65 2 5 3" xfId="5440" xr:uid="{00000000-0005-0000-0000-000043150000}"/>
    <cellStyle name="Normal 65 2 5 3 2" xfId="15492" xr:uid="{00000000-0005-0000-0000-0000873C0000}"/>
    <cellStyle name="Normal 65 2 5 3 2 3" xfId="30590" xr:uid="{00000000-0005-0000-0000-000081770000}"/>
    <cellStyle name="Normal 65 2 5 3 3" xfId="10472" xr:uid="{00000000-0005-0000-0000-0000EB280000}"/>
    <cellStyle name="Normal 65 2 5 3 3 3" xfId="25573" xr:uid="{00000000-0005-0000-0000-0000E8630000}"/>
    <cellStyle name="Normal 65 2 5 3 5" xfId="20560" xr:uid="{00000000-0005-0000-0000-000053500000}"/>
    <cellStyle name="Normal 65 2 5 4" xfId="12150" xr:uid="{00000000-0005-0000-0000-0000792F0000}"/>
    <cellStyle name="Normal 65 2 5 4 3" xfId="27248" xr:uid="{00000000-0005-0000-0000-0000736A0000}"/>
    <cellStyle name="Normal 65 2 5 5" xfId="7129" xr:uid="{00000000-0005-0000-0000-0000DC1B0000}"/>
    <cellStyle name="Normal 65 2 5 5 3" xfId="22231" xr:uid="{00000000-0005-0000-0000-0000DA560000}"/>
    <cellStyle name="Normal 65 2 5 7" xfId="17218" xr:uid="{00000000-0005-0000-0000-000045430000}"/>
    <cellStyle name="Normal 65 2 6" xfId="2911" xr:uid="{00000000-0005-0000-0000-0000620B0000}"/>
    <cellStyle name="Normal 65 2 6 2" xfId="12985" xr:uid="{00000000-0005-0000-0000-0000BC320000}"/>
    <cellStyle name="Normal 65 2 6 2 3" xfId="28083" xr:uid="{00000000-0005-0000-0000-0000B66D0000}"/>
    <cellStyle name="Normal 65 2 6 3" xfId="7965" xr:uid="{00000000-0005-0000-0000-0000201F0000}"/>
    <cellStyle name="Normal 65 2 6 3 3" xfId="23066" xr:uid="{00000000-0005-0000-0000-00001D5A0000}"/>
    <cellStyle name="Normal 65 2 6 5" xfId="18053" xr:uid="{00000000-0005-0000-0000-000088460000}"/>
    <cellStyle name="Normal 65 2 7" xfId="4604" xr:uid="{00000000-0005-0000-0000-0000FF110000}"/>
    <cellStyle name="Normal 65 2 7 2" xfId="14656" xr:uid="{00000000-0005-0000-0000-000043390000}"/>
    <cellStyle name="Normal 65 2 7 2 3" xfId="29754" xr:uid="{00000000-0005-0000-0000-00003D740000}"/>
    <cellStyle name="Normal 65 2 7 3" xfId="9636" xr:uid="{00000000-0005-0000-0000-0000A7250000}"/>
    <cellStyle name="Normal 65 2 7 3 3" xfId="24737" xr:uid="{00000000-0005-0000-0000-0000A4600000}"/>
    <cellStyle name="Normal 65 2 7 5" xfId="19724" xr:uid="{00000000-0005-0000-0000-00000F4D0000}"/>
    <cellStyle name="Normal 65 2 8" xfId="11314" xr:uid="{00000000-0005-0000-0000-0000352C0000}"/>
    <cellStyle name="Normal 65 2 8 3" xfId="26412" xr:uid="{00000000-0005-0000-0000-00002F670000}"/>
    <cellStyle name="Normal 65 2 9" xfId="6293" xr:uid="{00000000-0005-0000-0000-000098180000}"/>
    <cellStyle name="Normal 65 2 9 3" xfId="21395" xr:uid="{00000000-0005-0000-0000-000096530000}"/>
    <cellStyle name="Normal 65 3" xfId="1257" xr:uid="{00000000-0005-0000-0000-0000EC040000}"/>
    <cellStyle name="Normal 65 3 10" xfId="16434" xr:uid="{00000000-0005-0000-0000-000035400000}"/>
    <cellStyle name="Normal 65 3 2" xfId="1476" xr:uid="{00000000-0005-0000-0000-0000C7050000}"/>
    <cellStyle name="Normal 65 3 2 2" xfId="1897" xr:uid="{00000000-0005-0000-0000-00006C070000}"/>
    <cellStyle name="Normal 65 3 2 2 2" xfId="2736" xr:uid="{00000000-0005-0000-0000-0000B30A0000}"/>
    <cellStyle name="Normal 65 3 2 2 2 2" xfId="4426" xr:uid="{00000000-0005-0000-0000-00004D110000}"/>
    <cellStyle name="Normal 65 3 2 2 2 2 2" xfId="14499" xr:uid="{00000000-0005-0000-0000-0000A6380000}"/>
    <cellStyle name="Normal 65 3 2 2 2 2 2 3" xfId="29597" xr:uid="{00000000-0005-0000-0000-0000A0730000}"/>
    <cellStyle name="Normal 65 3 2 2 2 2 3" xfId="9479" xr:uid="{00000000-0005-0000-0000-00000A250000}"/>
    <cellStyle name="Normal 65 3 2 2 2 2 3 3" xfId="24580" xr:uid="{00000000-0005-0000-0000-000007600000}"/>
    <cellStyle name="Normal 65 3 2 2 2 2 5" xfId="19567" xr:uid="{00000000-0005-0000-0000-0000724C0000}"/>
    <cellStyle name="Normal 65 3 2 2 2 3" xfId="6118" xr:uid="{00000000-0005-0000-0000-0000E9170000}"/>
    <cellStyle name="Normal 65 3 2 2 2 3 2" xfId="16170" xr:uid="{00000000-0005-0000-0000-00002D3F0000}"/>
    <cellStyle name="Normal 65 3 2 2 2 3 2 3" xfId="31268" xr:uid="{00000000-0005-0000-0000-0000277A0000}"/>
    <cellStyle name="Normal 65 3 2 2 2 3 3" xfId="11150" xr:uid="{00000000-0005-0000-0000-0000912B0000}"/>
    <cellStyle name="Normal 65 3 2 2 2 3 3 3" xfId="26251" xr:uid="{00000000-0005-0000-0000-00008E660000}"/>
    <cellStyle name="Normal 65 3 2 2 2 3 5" xfId="21238" xr:uid="{00000000-0005-0000-0000-0000F9520000}"/>
    <cellStyle name="Normal 65 3 2 2 2 4" xfId="12828" xr:uid="{00000000-0005-0000-0000-00001F320000}"/>
    <cellStyle name="Normal 65 3 2 2 2 4 3" xfId="27926" xr:uid="{00000000-0005-0000-0000-0000196D0000}"/>
    <cellStyle name="Normal 65 3 2 2 2 5" xfId="7807" xr:uid="{00000000-0005-0000-0000-0000821E0000}"/>
    <cellStyle name="Normal 65 3 2 2 2 5 3" xfId="22909" xr:uid="{00000000-0005-0000-0000-000080590000}"/>
    <cellStyle name="Normal 65 3 2 2 2 7" xfId="17896" xr:uid="{00000000-0005-0000-0000-0000EB450000}"/>
    <cellStyle name="Normal 65 3 2 2 3" xfId="3589" xr:uid="{00000000-0005-0000-0000-0000080E0000}"/>
    <cellStyle name="Normal 65 3 2 2 3 2" xfId="13663" xr:uid="{00000000-0005-0000-0000-000062350000}"/>
    <cellStyle name="Normal 65 3 2 2 3 2 3" xfId="28761" xr:uid="{00000000-0005-0000-0000-00005C700000}"/>
    <cellStyle name="Normal 65 3 2 2 3 3" xfId="8643" xr:uid="{00000000-0005-0000-0000-0000C6210000}"/>
    <cellStyle name="Normal 65 3 2 2 3 3 3" xfId="23744" xr:uid="{00000000-0005-0000-0000-0000C35C0000}"/>
    <cellStyle name="Normal 65 3 2 2 3 5" xfId="18731" xr:uid="{00000000-0005-0000-0000-00002E490000}"/>
    <cellStyle name="Normal 65 3 2 2 4" xfId="5282" xr:uid="{00000000-0005-0000-0000-0000A5140000}"/>
    <cellStyle name="Normal 65 3 2 2 4 2" xfId="15334" xr:uid="{00000000-0005-0000-0000-0000E93B0000}"/>
    <cellStyle name="Normal 65 3 2 2 4 2 3" xfId="30432" xr:uid="{00000000-0005-0000-0000-0000E3760000}"/>
    <cellStyle name="Normal 65 3 2 2 4 3" xfId="10314" xr:uid="{00000000-0005-0000-0000-00004D280000}"/>
    <cellStyle name="Normal 65 3 2 2 4 3 3" xfId="25415" xr:uid="{00000000-0005-0000-0000-00004A630000}"/>
    <cellStyle name="Normal 65 3 2 2 4 5" xfId="20402" xr:uid="{00000000-0005-0000-0000-0000B54F0000}"/>
    <cellStyle name="Normal 65 3 2 2 5" xfId="11992" xr:uid="{00000000-0005-0000-0000-0000DB2E0000}"/>
    <cellStyle name="Normal 65 3 2 2 5 3" xfId="27090" xr:uid="{00000000-0005-0000-0000-0000D5690000}"/>
    <cellStyle name="Normal 65 3 2 2 6" xfId="6971" xr:uid="{00000000-0005-0000-0000-00003E1B0000}"/>
    <cellStyle name="Normal 65 3 2 2 6 3" xfId="22073" xr:uid="{00000000-0005-0000-0000-00003C560000}"/>
    <cellStyle name="Normal 65 3 2 2 8" xfId="17060" xr:uid="{00000000-0005-0000-0000-0000A7420000}"/>
    <cellStyle name="Normal 65 3 2 3" xfId="2318" xr:uid="{00000000-0005-0000-0000-000011090000}"/>
    <cellStyle name="Normal 65 3 2 3 2" xfId="4008" xr:uid="{00000000-0005-0000-0000-0000AB0F0000}"/>
    <cellStyle name="Normal 65 3 2 3 2 2" xfId="14081" xr:uid="{00000000-0005-0000-0000-000004370000}"/>
    <cellStyle name="Normal 65 3 2 3 2 2 3" xfId="29179" xr:uid="{00000000-0005-0000-0000-0000FE710000}"/>
    <cellStyle name="Normal 65 3 2 3 2 3" xfId="9061" xr:uid="{00000000-0005-0000-0000-000068230000}"/>
    <cellStyle name="Normal 65 3 2 3 2 3 3" xfId="24162" xr:uid="{00000000-0005-0000-0000-0000655E0000}"/>
    <cellStyle name="Normal 65 3 2 3 2 5" xfId="19149" xr:uid="{00000000-0005-0000-0000-0000D04A0000}"/>
    <cellStyle name="Normal 65 3 2 3 3" xfId="5700" xr:uid="{00000000-0005-0000-0000-000047160000}"/>
    <cellStyle name="Normal 65 3 2 3 3 2" xfId="15752" xr:uid="{00000000-0005-0000-0000-00008B3D0000}"/>
    <cellStyle name="Normal 65 3 2 3 3 2 3" xfId="30850" xr:uid="{00000000-0005-0000-0000-000085780000}"/>
    <cellStyle name="Normal 65 3 2 3 3 3" xfId="10732" xr:uid="{00000000-0005-0000-0000-0000EF290000}"/>
    <cellStyle name="Normal 65 3 2 3 3 3 3" xfId="25833" xr:uid="{00000000-0005-0000-0000-0000EC640000}"/>
    <cellStyle name="Normal 65 3 2 3 3 5" xfId="20820" xr:uid="{00000000-0005-0000-0000-000057510000}"/>
    <cellStyle name="Normal 65 3 2 3 4" xfId="12410" xr:uid="{00000000-0005-0000-0000-00007D300000}"/>
    <cellStyle name="Normal 65 3 2 3 4 3" xfId="27508" xr:uid="{00000000-0005-0000-0000-0000776B0000}"/>
    <cellStyle name="Normal 65 3 2 3 5" xfId="7389" xr:uid="{00000000-0005-0000-0000-0000E01C0000}"/>
    <cellStyle name="Normal 65 3 2 3 5 3" xfId="22491" xr:uid="{00000000-0005-0000-0000-0000DE570000}"/>
    <cellStyle name="Normal 65 3 2 3 7" xfId="17478" xr:uid="{00000000-0005-0000-0000-000049440000}"/>
    <cellStyle name="Normal 65 3 2 4" xfId="3171" xr:uid="{00000000-0005-0000-0000-0000660C0000}"/>
    <cellStyle name="Normal 65 3 2 4 2" xfId="13245" xr:uid="{00000000-0005-0000-0000-0000C0330000}"/>
    <cellStyle name="Normal 65 3 2 4 2 3" xfId="28343" xr:uid="{00000000-0005-0000-0000-0000BA6E0000}"/>
    <cellStyle name="Normal 65 3 2 4 3" xfId="8225" xr:uid="{00000000-0005-0000-0000-000024200000}"/>
    <cellStyle name="Normal 65 3 2 4 3 3" xfId="23326" xr:uid="{00000000-0005-0000-0000-0000215B0000}"/>
    <cellStyle name="Normal 65 3 2 4 5" xfId="18313" xr:uid="{00000000-0005-0000-0000-00008C470000}"/>
    <cellStyle name="Normal 65 3 2 5" xfId="4864" xr:uid="{00000000-0005-0000-0000-000003130000}"/>
    <cellStyle name="Normal 65 3 2 5 2" xfId="14916" xr:uid="{00000000-0005-0000-0000-0000473A0000}"/>
    <cellStyle name="Normal 65 3 2 5 2 3" xfId="30014" xr:uid="{00000000-0005-0000-0000-000041750000}"/>
    <cellStyle name="Normal 65 3 2 5 3" xfId="9896" xr:uid="{00000000-0005-0000-0000-0000AB260000}"/>
    <cellStyle name="Normal 65 3 2 5 3 3" xfId="24997" xr:uid="{00000000-0005-0000-0000-0000A8610000}"/>
    <cellStyle name="Normal 65 3 2 5 5" xfId="19984" xr:uid="{00000000-0005-0000-0000-0000134E0000}"/>
    <cellStyle name="Normal 65 3 2 6" xfId="11574" xr:uid="{00000000-0005-0000-0000-0000392D0000}"/>
    <cellStyle name="Normal 65 3 2 6 3" xfId="26672" xr:uid="{00000000-0005-0000-0000-000033680000}"/>
    <cellStyle name="Normal 65 3 2 7" xfId="6553" xr:uid="{00000000-0005-0000-0000-00009C190000}"/>
    <cellStyle name="Normal 65 3 2 7 3" xfId="21655" xr:uid="{00000000-0005-0000-0000-00009A540000}"/>
    <cellStyle name="Normal 65 3 2 9" xfId="16642" xr:uid="{00000000-0005-0000-0000-000005410000}"/>
    <cellStyle name="Normal 65 3 3" xfId="1689" xr:uid="{00000000-0005-0000-0000-00009C060000}"/>
    <cellStyle name="Normal 65 3 3 2" xfId="2528" xr:uid="{00000000-0005-0000-0000-0000E3090000}"/>
    <cellStyle name="Normal 65 3 3 2 2" xfId="4218" xr:uid="{00000000-0005-0000-0000-00007D100000}"/>
    <cellStyle name="Normal 65 3 3 2 2 2" xfId="14291" xr:uid="{00000000-0005-0000-0000-0000D6370000}"/>
    <cellStyle name="Normal 65 3 3 2 2 2 3" xfId="29389" xr:uid="{00000000-0005-0000-0000-0000D0720000}"/>
    <cellStyle name="Normal 65 3 3 2 2 3" xfId="9271" xr:uid="{00000000-0005-0000-0000-00003A240000}"/>
    <cellStyle name="Normal 65 3 3 2 2 3 3" xfId="24372" xr:uid="{00000000-0005-0000-0000-0000375F0000}"/>
    <cellStyle name="Normal 65 3 3 2 2 5" xfId="19359" xr:uid="{00000000-0005-0000-0000-0000A24B0000}"/>
    <cellStyle name="Normal 65 3 3 2 3" xfId="5910" xr:uid="{00000000-0005-0000-0000-000019170000}"/>
    <cellStyle name="Normal 65 3 3 2 3 2" xfId="15962" xr:uid="{00000000-0005-0000-0000-00005D3E0000}"/>
    <cellStyle name="Normal 65 3 3 2 3 2 3" xfId="31060" xr:uid="{00000000-0005-0000-0000-000057790000}"/>
    <cellStyle name="Normal 65 3 3 2 3 3" xfId="10942" xr:uid="{00000000-0005-0000-0000-0000C12A0000}"/>
    <cellStyle name="Normal 65 3 3 2 3 3 3" xfId="26043" xr:uid="{00000000-0005-0000-0000-0000BE650000}"/>
    <cellStyle name="Normal 65 3 3 2 3 5" xfId="21030" xr:uid="{00000000-0005-0000-0000-000029520000}"/>
    <cellStyle name="Normal 65 3 3 2 4" xfId="12620" xr:uid="{00000000-0005-0000-0000-00004F310000}"/>
    <cellStyle name="Normal 65 3 3 2 4 3" xfId="27718" xr:uid="{00000000-0005-0000-0000-0000496C0000}"/>
    <cellStyle name="Normal 65 3 3 2 5" xfId="7599" xr:uid="{00000000-0005-0000-0000-0000B21D0000}"/>
    <cellStyle name="Normal 65 3 3 2 5 3" xfId="22701" xr:uid="{00000000-0005-0000-0000-0000B0580000}"/>
    <cellStyle name="Normal 65 3 3 2 7" xfId="17688" xr:uid="{00000000-0005-0000-0000-00001B450000}"/>
    <cellStyle name="Normal 65 3 3 3" xfId="3381" xr:uid="{00000000-0005-0000-0000-0000380D0000}"/>
    <cellStyle name="Normal 65 3 3 3 2" xfId="13455" xr:uid="{00000000-0005-0000-0000-000092340000}"/>
    <cellStyle name="Normal 65 3 3 3 2 3" xfId="28553" xr:uid="{00000000-0005-0000-0000-00008C6F0000}"/>
    <cellStyle name="Normal 65 3 3 3 3" xfId="8435" xr:uid="{00000000-0005-0000-0000-0000F6200000}"/>
    <cellStyle name="Normal 65 3 3 3 3 3" xfId="23536" xr:uid="{00000000-0005-0000-0000-0000F35B0000}"/>
    <cellStyle name="Normal 65 3 3 3 5" xfId="18523" xr:uid="{00000000-0005-0000-0000-00005E480000}"/>
    <cellStyle name="Normal 65 3 3 4" xfId="5074" xr:uid="{00000000-0005-0000-0000-0000D5130000}"/>
    <cellStyle name="Normal 65 3 3 4 2" xfId="15126" xr:uid="{00000000-0005-0000-0000-0000193B0000}"/>
    <cellStyle name="Normal 65 3 3 4 2 3" xfId="30224" xr:uid="{00000000-0005-0000-0000-000013760000}"/>
    <cellStyle name="Normal 65 3 3 4 3" xfId="10106" xr:uid="{00000000-0005-0000-0000-00007D270000}"/>
    <cellStyle name="Normal 65 3 3 4 3 3" xfId="25207" xr:uid="{00000000-0005-0000-0000-00007A620000}"/>
    <cellStyle name="Normal 65 3 3 4 5" xfId="20194" xr:uid="{00000000-0005-0000-0000-0000E54E0000}"/>
    <cellStyle name="Normal 65 3 3 5" xfId="11784" xr:uid="{00000000-0005-0000-0000-00000B2E0000}"/>
    <cellStyle name="Normal 65 3 3 5 3" xfId="26882" xr:uid="{00000000-0005-0000-0000-000005690000}"/>
    <cellStyle name="Normal 65 3 3 6" xfId="6763" xr:uid="{00000000-0005-0000-0000-00006E1A0000}"/>
    <cellStyle name="Normal 65 3 3 6 3" xfId="21865" xr:uid="{00000000-0005-0000-0000-00006C550000}"/>
    <cellStyle name="Normal 65 3 3 8" xfId="16852" xr:uid="{00000000-0005-0000-0000-0000D7410000}"/>
    <cellStyle name="Normal 65 3 4" xfId="2110" xr:uid="{00000000-0005-0000-0000-000041080000}"/>
    <cellStyle name="Normal 65 3 4 2" xfId="3800" xr:uid="{00000000-0005-0000-0000-0000DB0E0000}"/>
    <cellStyle name="Normal 65 3 4 2 2" xfId="13873" xr:uid="{00000000-0005-0000-0000-000034360000}"/>
    <cellStyle name="Normal 65 3 4 2 2 3" xfId="28971" xr:uid="{00000000-0005-0000-0000-00002E710000}"/>
    <cellStyle name="Normal 65 3 4 2 3" xfId="8853" xr:uid="{00000000-0005-0000-0000-000098220000}"/>
    <cellStyle name="Normal 65 3 4 2 3 3" xfId="23954" xr:uid="{00000000-0005-0000-0000-0000955D0000}"/>
    <cellStyle name="Normal 65 3 4 2 5" xfId="18941" xr:uid="{00000000-0005-0000-0000-0000004A0000}"/>
    <cellStyle name="Normal 65 3 4 3" xfId="5492" xr:uid="{00000000-0005-0000-0000-000077150000}"/>
    <cellStyle name="Normal 65 3 4 3 2" xfId="15544" xr:uid="{00000000-0005-0000-0000-0000BB3C0000}"/>
    <cellStyle name="Normal 65 3 4 3 2 3" xfId="30642" xr:uid="{00000000-0005-0000-0000-0000B5770000}"/>
    <cellStyle name="Normal 65 3 4 3 3" xfId="10524" xr:uid="{00000000-0005-0000-0000-00001F290000}"/>
    <cellStyle name="Normal 65 3 4 3 3 3" xfId="25625" xr:uid="{00000000-0005-0000-0000-00001C640000}"/>
    <cellStyle name="Normal 65 3 4 3 5" xfId="20612" xr:uid="{00000000-0005-0000-0000-000087500000}"/>
    <cellStyle name="Normal 65 3 4 4" xfId="12202" xr:uid="{00000000-0005-0000-0000-0000AD2F0000}"/>
    <cellStyle name="Normal 65 3 4 4 3" xfId="27300" xr:uid="{00000000-0005-0000-0000-0000A76A0000}"/>
    <cellStyle name="Normal 65 3 4 5" xfId="7181" xr:uid="{00000000-0005-0000-0000-0000101C0000}"/>
    <cellStyle name="Normal 65 3 4 5 3" xfId="22283" xr:uid="{00000000-0005-0000-0000-00000E570000}"/>
    <cellStyle name="Normal 65 3 4 7" xfId="17270" xr:uid="{00000000-0005-0000-0000-000079430000}"/>
    <cellStyle name="Normal 65 3 5" xfId="2963" xr:uid="{00000000-0005-0000-0000-0000960B0000}"/>
    <cellStyle name="Normal 65 3 5 2" xfId="13037" xr:uid="{00000000-0005-0000-0000-0000F0320000}"/>
    <cellStyle name="Normal 65 3 5 2 3" xfId="28135" xr:uid="{00000000-0005-0000-0000-0000EA6D0000}"/>
    <cellStyle name="Normal 65 3 5 3" xfId="8017" xr:uid="{00000000-0005-0000-0000-0000541F0000}"/>
    <cellStyle name="Normal 65 3 5 3 3" xfId="23118" xr:uid="{00000000-0005-0000-0000-0000515A0000}"/>
    <cellStyle name="Normal 65 3 5 5" xfId="18105" xr:uid="{00000000-0005-0000-0000-0000BC460000}"/>
    <cellStyle name="Normal 65 3 6" xfId="4656" xr:uid="{00000000-0005-0000-0000-000033120000}"/>
    <cellStyle name="Normal 65 3 6 2" xfId="14708" xr:uid="{00000000-0005-0000-0000-000077390000}"/>
    <cellStyle name="Normal 65 3 6 2 3" xfId="29806" xr:uid="{00000000-0005-0000-0000-000071740000}"/>
    <cellStyle name="Normal 65 3 6 3" xfId="9688" xr:uid="{00000000-0005-0000-0000-0000DB250000}"/>
    <cellStyle name="Normal 65 3 6 3 3" xfId="24789" xr:uid="{00000000-0005-0000-0000-0000D8600000}"/>
    <cellStyle name="Normal 65 3 6 5" xfId="19776" xr:uid="{00000000-0005-0000-0000-0000434D0000}"/>
    <cellStyle name="Normal 65 3 7" xfId="11366" xr:uid="{00000000-0005-0000-0000-0000692C0000}"/>
    <cellStyle name="Normal 65 3 7 3" xfId="26464" xr:uid="{00000000-0005-0000-0000-000063670000}"/>
    <cellStyle name="Normal 65 3 8" xfId="6345" xr:uid="{00000000-0005-0000-0000-0000CC180000}"/>
    <cellStyle name="Normal 65 3 8 3" xfId="21447" xr:uid="{00000000-0005-0000-0000-0000CA530000}"/>
    <cellStyle name="Normal 65 4" xfId="1370" xr:uid="{00000000-0005-0000-0000-00005D050000}"/>
    <cellStyle name="Normal 65 4 2" xfId="1793" xr:uid="{00000000-0005-0000-0000-000004070000}"/>
    <cellStyle name="Normal 65 4 2 2" xfId="2632" xr:uid="{00000000-0005-0000-0000-00004B0A0000}"/>
    <cellStyle name="Normal 65 4 2 2 2" xfId="4322" xr:uid="{00000000-0005-0000-0000-0000E5100000}"/>
    <cellStyle name="Normal 65 4 2 2 2 2" xfId="14395" xr:uid="{00000000-0005-0000-0000-00003E380000}"/>
    <cellStyle name="Normal 65 4 2 2 2 2 3" xfId="29493" xr:uid="{00000000-0005-0000-0000-000038730000}"/>
    <cellStyle name="Normal 65 4 2 2 2 3" xfId="9375" xr:uid="{00000000-0005-0000-0000-0000A2240000}"/>
    <cellStyle name="Normal 65 4 2 2 2 3 3" xfId="24476" xr:uid="{00000000-0005-0000-0000-00009F5F0000}"/>
    <cellStyle name="Normal 65 4 2 2 2 5" xfId="19463" xr:uid="{00000000-0005-0000-0000-00000A4C0000}"/>
    <cellStyle name="Normal 65 4 2 2 3" xfId="6014" xr:uid="{00000000-0005-0000-0000-000081170000}"/>
    <cellStyle name="Normal 65 4 2 2 3 2" xfId="16066" xr:uid="{00000000-0005-0000-0000-0000C53E0000}"/>
    <cellStyle name="Normal 65 4 2 2 3 2 3" xfId="31164" xr:uid="{00000000-0005-0000-0000-0000BF790000}"/>
    <cellStyle name="Normal 65 4 2 2 3 3" xfId="11046" xr:uid="{00000000-0005-0000-0000-0000292B0000}"/>
    <cellStyle name="Normal 65 4 2 2 3 3 3" xfId="26147" xr:uid="{00000000-0005-0000-0000-000026660000}"/>
    <cellStyle name="Normal 65 4 2 2 3 5" xfId="21134" xr:uid="{00000000-0005-0000-0000-000091520000}"/>
    <cellStyle name="Normal 65 4 2 2 4" xfId="12724" xr:uid="{00000000-0005-0000-0000-0000B7310000}"/>
    <cellStyle name="Normal 65 4 2 2 4 3" xfId="27822" xr:uid="{00000000-0005-0000-0000-0000B16C0000}"/>
    <cellStyle name="Normal 65 4 2 2 5" xfId="7703" xr:uid="{00000000-0005-0000-0000-00001A1E0000}"/>
    <cellStyle name="Normal 65 4 2 2 5 3" xfId="22805" xr:uid="{00000000-0005-0000-0000-000018590000}"/>
    <cellStyle name="Normal 65 4 2 2 7" xfId="17792" xr:uid="{00000000-0005-0000-0000-000083450000}"/>
    <cellStyle name="Normal 65 4 2 3" xfId="3485" xr:uid="{00000000-0005-0000-0000-0000A00D0000}"/>
    <cellStyle name="Normal 65 4 2 3 2" xfId="13559" xr:uid="{00000000-0005-0000-0000-0000FA340000}"/>
    <cellStyle name="Normal 65 4 2 3 2 3" xfId="28657" xr:uid="{00000000-0005-0000-0000-0000F46F0000}"/>
    <cellStyle name="Normal 65 4 2 3 3" xfId="8539" xr:uid="{00000000-0005-0000-0000-00005E210000}"/>
    <cellStyle name="Normal 65 4 2 3 3 3" xfId="23640" xr:uid="{00000000-0005-0000-0000-00005B5C0000}"/>
    <cellStyle name="Normal 65 4 2 3 5" xfId="18627" xr:uid="{00000000-0005-0000-0000-0000C6480000}"/>
    <cellStyle name="Normal 65 4 2 4" xfId="5178" xr:uid="{00000000-0005-0000-0000-00003D140000}"/>
    <cellStyle name="Normal 65 4 2 4 2" xfId="15230" xr:uid="{00000000-0005-0000-0000-0000813B0000}"/>
    <cellStyle name="Normal 65 4 2 4 2 3" xfId="30328" xr:uid="{00000000-0005-0000-0000-00007B760000}"/>
    <cellStyle name="Normal 65 4 2 4 3" xfId="10210" xr:uid="{00000000-0005-0000-0000-0000E5270000}"/>
    <cellStyle name="Normal 65 4 2 4 3 3" xfId="25311" xr:uid="{00000000-0005-0000-0000-0000E2620000}"/>
    <cellStyle name="Normal 65 4 2 4 5" xfId="20298" xr:uid="{00000000-0005-0000-0000-00004D4F0000}"/>
    <cellStyle name="Normal 65 4 2 5" xfId="11888" xr:uid="{00000000-0005-0000-0000-0000732E0000}"/>
    <cellStyle name="Normal 65 4 2 5 3" xfId="26986" xr:uid="{00000000-0005-0000-0000-00006D690000}"/>
    <cellStyle name="Normal 65 4 2 6" xfId="6867" xr:uid="{00000000-0005-0000-0000-0000D61A0000}"/>
    <cellStyle name="Normal 65 4 2 6 3" xfId="21969" xr:uid="{00000000-0005-0000-0000-0000D4550000}"/>
    <cellStyle name="Normal 65 4 2 8" xfId="16956" xr:uid="{00000000-0005-0000-0000-00003F420000}"/>
    <cellStyle name="Normal 65 4 3" xfId="2214" xr:uid="{00000000-0005-0000-0000-0000A9080000}"/>
    <cellStyle name="Normal 65 4 3 2" xfId="3904" xr:uid="{00000000-0005-0000-0000-0000430F0000}"/>
    <cellStyle name="Normal 65 4 3 2 2" xfId="13977" xr:uid="{00000000-0005-0000-0000-00009C360000}"/>
    <cellStyle name="Normal 65 4 3 2 2 3" xfId="29075" xr:uid="{00000000-0005-0000-0000-000096710000}"/>
    <cellStyle name="Normal 65 4 3 2 3" xfId="8957" xr:uid="{00000000-0005-0000-0000-000000230000}"/>
    <cellStyle name="Normal 65 4 3 2 3 3" xfId="24058" xr:uid="{00000000-0005-0000-0000-0000FD5D0000}"/>
    <cellStyle name="Normal 65 4 3 2 5" xfId="19045" xr:uid="{00000000-0005-0000-0000-0000684A0000}"/>
    <cellStyle name="Normal 65 4 3 3" xfId="5596" xr:uid="{00000000-0005-0000-0000-0000DF150000}"/>
    <cellStyle name="Normal 65 4 3 3 2" xfId="15648" xr:uid="{00000000-0005-0000-0000-0000233D0000}"/>
    <cellStyle name="Normal 65 4 3 3 2 3" xfId="30746" xr:uid="{00000000-0005-0000-0000-00001D780000}"/>
    <cellStyle name="Normal 65 4 3 3 3" xfId="10628" xr:uid="{00000000-0005-0000-0000-000087290000}"/>
    <cellStyle name="Normal 65 4 3 3 3 3" xfId="25729" xr:uid="{00000000-0005-0000-0000-000084640000}"/>
    <cellStyle name="Normal 65 4 3 3 5" xfId="20716" xr:uid="{00000000-0005-0000-0000-0000EF500000}"/>
    <cellStyle name="Normal 65 4 3 4" xfId="12306" xr:uid="{00000000-0005-0000-0000-000015300000}"/>
    <cellStyle name="Normal 65 4 3 4 3" xfId="27404" xr:uid="{00000000-0005-0000-0000-00000F6B0000}"/>
    <cellStyle name="Normal 65 4 3 5" xfId="7285" xr:uid="{00000000-0005-0000-0000-0000781C0000}"/>
    <cellStyle name="Normal 65 4 3 5 3" xfId="22387" xr:uid="{00000000-0005-0000-0000-000076570000}"/>
    <cellStyle name="Normal 65 4 3 7" xfId="17374" xr:uid="{00000000-0005-0000-0000-0000E1430000}"/>
    <cellStyle name="Normal 65 4 4" xfId="3067" xr:uid="{00000000-0005-0000-0000-0000FE0B0000}"/>
    <cellStyle name="Normal 65 4 4 2" xfId="13141" xr:uid="{00000000-0005-0000-0000-000058330000}"/>
    <cellStyle name="Normal 65 4 4 2 3" xfId="28239" xr:uid="{00000000-0005-0000-0000-0000526E0000}"/>
    <cellStyle name="Normal 65 4 4 3" xfId="8121" xr:uid="{00000000-0005-0000-0000-0000BC1F0000}"/>
    <cellStyle name="Normal 65 4 4 3 3" xfId="23222" xr:uid="{00000000-0005-0000-0000-0000B95A0000}"/>
    <cellStyle name="Normal 65 4 4 5" xfId="18209" xr:uid="{00000000-0005-0000-0000-000024470000}"/>
    <cellStyle name="Normal 65 4 5" xfId="4760" xr:uid="{00000000-0005-0000-0000-00009B120000}"/>
    <cellStyle name="Normal 65 4 5 2" xfId="14812" xr:uid="{00000000-0005-0000-0000-0000DF390000}"/>
    <cellStyle name="Normal 65 4 5 2 3" xfId="29910" xr:uid="{00000000-0005-0000-0000-0000D9740000}"/>
    <cellStyle name="Normal 65 4 5 3" xfId="9792" xr:uid="{00000000-0005-0000-0000-000043260000}"/>
    <cellStyle name="Normal 65 4 5 3 3" xfId="24893" xr:uid="{00000000-0005-0000-0000-000040610000}"/>
    <cellStyle name="Normal 65 4 5 5" xfId="19880" xr:uid="{00000000-0005-0000-0000-0000AB4D0000}"/>
    <cellStyle name="Normal 65 4 6" xfId="11470" xr:uid="{00000000-0005-0000-0000-0000D12C0000}"/>
    <cellStyle name="Normal 65 4 6 3" xfId="26568" xr:uid="{00000000-0005-0000-0000-0000CB670000}"/>
    <cellStyle name="Normal 65 4 7" xfId="6449" xr:uid="{00000000-0005-0000-0000-000034190000}"/>
    <cellStyle name="Normal 65 4 7 3" xfId="21551" xr:uid="{00000000-0005-0000-0000-000032540000}"/>
    <cellStyle name="Normal 65 4 9" xfId="16538" xr:uid="{00000000-0005-0000-0000-00009D400000}"/>
    <cellStyle name="Normal 65 5" xfId="1583" xr:uid="{00000000-0005-0000-0000-000032060000}"/>
    <cellStyle name="Normal 65 5 2" xfId="2424" xr:uid="{00000000-0005-0000-0000-00007B090000}"/>
    <cellStyle name="Normal 65 5 2 2" xfId="4114" xr:uid="{00000000-0005-0000-0000-000015100000}"/>
    <cellStyle name="Normal 65 5 2 2 2" xfId="14187" xr:uid="{00000000-0005-0000-0000-00006E370000}"/>
    <cellStyle name="Normal 65 5 2 2 2 3" xfId="29285" xr:uid="{00000000-0005-0000-0000-000068720000}"/>
    <cellStyle name="Normal 65 5 2 2 3" xfId="9167" xr:uid="{00000000-0005-0000-0000-0000D2230000}"/>
    <cellStyle name="Normal 65 5 2 2 3 3" xfId="24268" xr:uid="{00000000-0005-0000-0000-0000CF5E0000}"/>
    <cellStyle name="Normal 65 5 2 2 5" xfId="19255" xr:uid="{00000000-0005-0000-0000-00003A4B0000}"/>
    <cellStyle name="Normal 65 5 2 3" xfId="5806" xr:uid="{00000000-0005-0000-0000-0000B1160000}"/>
    <cellStyle name="Normal 65 5 2 3 2" xfId="15858" xr:uid="{00000000-0005-0000-0000-0000F53D0000}"/>
    <cellStyle name="Normal 65 5 2 3 2 3" xfId="30956" xr:uid="{00000000-0005-0000-0000-0000EF780000}"/>
    <cellStyle name="Normal 65 5 2 3 3" xfId="10838" xr:uid="{00000000-0005-0000-0000-0000592A0000}"/>
    <cellStyle name="Normal 65 5 2 3 3 3" xfId="25939" xr:uid="{00000000-0005-0000-0000-000056650000}"/>
    <cellStyle name="Normal 65 5 2 3 5" xfId="20926" xr:uid="{00000000-0005-0000-0000-0000C1510000}"/>
    <cellStyle name="Normal 65 5 2 4" xfId="12516" xr:uid="{00000000-0005-0000-0000-0000E7300000}"/>
    <cellStyle name="Normal 65 5 2 4 3" xfId="27614" xr:uid="{00000000-0005-0000-0000-0000E16B0000}"/>
    <cellStyle name="Normal 65 5 2 5" xfId="7495" xr:uid="{00000000-0005-0000-0000-00004A1D0000}"/>
    <cellStyle name="Normal 65 5 2 5 3" xfId="22597" xr:uid="{00000000-0005-0000-0000-000048580000}"/>
    <cellStyle name="Normal 65 5 2 7" xfId="17584" xr:uid="{00000000-0005-0000-0000-0000B3440000}"/>
    <cellStyle name="Normal 65 5 3" xfId="3277" xr:uid="{00000000-0005-0000-0000-0000D00C0000}"/>
    <cellStyle name="Normal 65 5 3 2" xfId="13351" xr:uid="{00000000-0005-0000-0000-00002A340000}"/>
    <cellStyle name="Normal 65 5 3 2 3" xfId="28449" xr:uid="{00000000-0005-0000-0000-0000246F0000}"/>
    <cellStyle name="Normal 65 5 3 3" xfId="8331" xr:uid="{00000000-0005-0000-0000-00008E200000}"/>
    <cellStyle name="Normal 65 5 3 3 3" xfId="23432" xr:uid="{00000000-0005-0000-0000-00008B5B0000}"/>
    <cellStyle name="Normal 65 5 3 5" xfId="18419" xr:uid="{00000000-0005-0000-0000-0000F6470000}"/>
    <cellStyle name="Normal 65 5 4" xfId="4970" xr:uid="{00000000-0005-0000-0000-00006D130000}"/>
    <cellStyle name="Normal 65 5 4 2" xfId="15022" xr:uid="{00000000-0005-0000-0000-0000B13A0000}"/>
    <cellStyle name="Normal 65 5 4 2 3" xfId="30120" xr:uid="{00000000-0005-0000-0000-0000AB750000}"/>
    <cellStyle name="Normal 65 5 4 3" xfId="10002" xr:uid="{00000000-0005-0000-0000-000015270000}"/>
    <cellStyle name="Normal 65 5 4 3 3" xfId="25103" xr:uid="{00000000-0005-0000-0000-000012620000}"/>
    <cellStyle name="Normal 65 5 4 5" xfId="20090" xr:uid="{00000000-0005-0000-0000-00007D4E0000}"/>
    <cellStyle name="Normal 65 5 5" xfId="11680" xr:uid="{00000000-0005-0000-0000-0000A32D0000}"/>
    <cellStyle name="Normal 65 5 5 3" xfId="26778" xr:uid="{00000000-0005-0000-0000-00009D680000}"/>
    <cellStyle name="Normal 65 5 6" xfId="6659" xr:uid="{00000000-0005-0000-0000-0000061A0000}"/>
    <cellStyle name="Normal 65 5 6 3" xfId="21761" xr:uid="{00000000-0005-0000-0000-000004550000}"/>
    <cellStyle name="Normal 65 5 8" xfId="16748" xr:uid="{00000000-0005-0000-0000-00006F410000}"/>
    <cellStyle name="Normal 65 6" xfId="2004" xr:uid="{00000000-0005-0000-0000-0000D7070000}"/>
    <cellStyle name="Normal 65 6 2" xfId="3696" xr:uid="{00000000-0005-0000-0000-0000730E0000}"/>
    <cellStyle name="Normal 65 6 2 2" xfId="13769" xr:uid="{00000000-0005-0000-0000-0000CC350000}"/>
    <cellStyle name="Normal 65 6 2 2 3" xfId="28867" xr:uid="{00000000-0005-0000-0000-0000C6700000}"/>
    <cellStyle name="Normal 65 6 2 3" xfId="8749" xr:uid="{00000000-0005-0000-0000-000030220000}"/>
    <cellStyle name="Normal 65 6 2 3 3" xfId="23850" xr:uid="{00000000-0005-0000-0000-00002D5D0000}"/>
    <cellStyle name="Normal 65 6 2 5" xfId="18837" xr:uid="{00000000-0005-0000-0000-000098490000}"/>
    <cellStyle name="Normal 65 6 3" xfId="5388" xr:uid="{00000000-0005-0000-0000-00000F150000}"/>
    <cellStyle name="Normal 65 6 3 2" xfId="15440" xr:uid="{00000000-0005-0000-0000-0000533C0000}"/>
    <cellStyle name="Normal 65 6 3 2 3" xfId="30538" xr:uid="{00000000-0005-0000-0000-00004D770000}"/>
    <cellStyle name="Normal 65 6 3 3" xfId="10420" xr:uid="{00000000-0005-0000-0000-0000B7280000}"/>
    <cellStyle name="Normal 65 6 3 3 3" xfId="25521" xr:uid="{00000000-0005-0000-0000-0000B4630000}"/>
    <cellStyle name="Normal 65 6 3 5" xfId="20508" xr:uid="{00000000-0005-0000-0000-00001F500000}"/>
    <cellStyle name="Normal 65 6 4" xfId="12098" xr:uid="{00000000-0005-0000-0000-0000452F0000}"/>
    <cellStyle name="Normal 65 6 4 3" xfId="27196" xr:uid="{00000000-0005-0000-0000-00003F6A0000}"/>
    <cellStyle name="Normal 65 6 5" xfId="7077" xr:uid="{00000000-0005-0000-0000-0000A81B0000}"/>
    <cellStyle name="Normal 65 6 5 3" xfId="22179" xr:uid="{00000000-0005-0000-0000-0000A6560000}"/>
    <cellStyle name="Normal 65 6 7" xfId="17166" xr:uid="{00000000-0005-0000-0000-000011430000}"/>
    <cellStyle name="Normal 65 7" xfId="2856" xr:uid="{00000000-0005-0000-0000-00002B0B0000}"/>
    <cellStyle name="Normal 65 7 2" xfId="12933" xr:uid="{00000000-0005-0000-0000-000088320000}"/>
    <cellStyle name="Normal 65 7 2 3" xfId="28031" xr:uid="{00000000-0005-0000-0000-0000826D0000}"/>
    <cellStyle name="Normal 65 7 3" xfId="7913" xr:uid="{00000000-0005-0000-0000-0000EC1E0000}"/>
    <cellStyle name="Normal 65 7 3 3" xfId="23014" xr:uid="{00000000-0005-0000-0000-0000E9590000}"/>
    <cellStyle name="Normal 65 7 5" xfId="18001" xr:uid="{00000000-0005-0000-0000-000054460000}"/>
    <cellStyle name="Normal 65 8" xfId="4550" xr:uid="{00000000-0005-0000-0000-0000C9110000}"/>
    <cellStyle name="Normal 65 8 2" xfId="14604" xr:uid="{00000000-0005-0000-0000-00000F390000}"/>
    <cellStyle name="Normal 65 8 2 3" xfId="29702" xr:uid="{00000000-0005-0000-0000-000009740000}"/>
    <cellStyle name="Normal 65 8 3" xfId="9584" xr:uid="{00000000-0005-0000-0000-000073250000}"/>
    <cellStyle name="Normal 65 8 3 3" xfId="24685" xr:uid="{00000000-0005-0000-0000-000070600000}"/>
    <cellStyle name="Normal 65 8 5" xfId="19672" xr:uid="{00000000-0005-0000-0000-0000DB4C0000}"/>
    <cellStyle name="Normal 65 9" xfId="11260" xr:uid="{00000000-0005-0000-0000-0000FF2B0000}"/>
    <cellStyle name="Normal 65 9 3" xfId="26360" xr:uid="{00000000-0005-0000-0000-0000FB660000}"/>
    <cellStyle name="Normal 66" xfId="898" xr:uid="{00000000-0005-0000-0000-000084030000}"/>
    <cellStyle name="Normal 66 10" xfId="6240" xr:uid="{00000000-0005-0000-0000-000063180000}"/>
    <cellStyle name="Normal 66 10 3" xfId="21344" xr:uid="{00000000-0005-0000-0000-000063530000}"/>
    <cellStyle name="Normal 66 12" xfId="16329" xr:uid="{00000000-0005-0000-0000-0000CC3F0000}"/>
    <cellStyle name="Normal 66 2" xfId="1204" xr:uid="{00000000-0005-0000-0000-0000B7040000}"/>
    <cellStyle name="Normal 66 2 11" xfId="16383" xr:uid="{00000000-0005-0000-0000-000002400000}"/>
    <cellStyle name="Normal 66 2 2" xfId="1312" xr:uid="{00000000-0005-0000-0000-000023050000}"/>
    <cellStyle name="Normal 66 2 2 10" xfId="16487" xr:uid="{00000000-0005-0000-0000-00006A400000}"/>
    <cellStyle name="Normal 66 2 2 2" xfId="1529" xr:uid="{00000000-0005-0000-0000-0000FC050000}"/>
    <cellStyle name="Normal 66 2 2 2 2" xfId="1950" xr:uid="{00000000-0005-0000-0000-0000A1070000}"/>
    <cellStyle name="Normal 66 2 2 2 2 2" xfId="2789" xr:uid="{00000000-0005-0000-0000-0000E80A0000}"/>
    <cellStyle name="Normal 66 2 2 2 2 2 2" xfId="4479" xr:uid="{00000000-0005-0000-0000-000082110000}"/>
    <cellStyle name="Normal 66 2 2 2 2 2 2 2" xfId="14552" xr:uid="{00000000-0005-0000-0000-0000DB380000}"/>
    <cellStyle name="Normal 66 2 2 2 2 2 2 2 3" xfId="29650" xr:uid="{00000000-0005-0000-0000-0000D5730000}"/>
    <cellStyle name="Normal 66 2 2 2 2 2 2 3" xfId="9532" xr:uid="{00000000-0005-0000-0000-00003F250000}"/>
    <cellStyle name="Normal 66 2 2 2 2 2 2 3 3" xfId="24633" xr:uid="{00000000-0005-0000-0000-00003C600000}"/>
    <cellStyle name="Normal 66 2 2 2 2 2 2 5" xfId="19620" xr:uid="{00000000-0005-0000-0000-0000A74C0000}"/>
    <cellStyle name="Normal 66 2 2 2 2 2 3" xfId="6171" xr:uid="{00000000-0005-0000-0000-00001E180000}"/>
    <cellStyle name="Normal 66 2 2 2 2 2 3 2" xfId="16223" xr:uid="{00000000-0005-0000-0000-0000623F0000}"/>
    <cellStyle name="Normal 66 2 2 2 2 2 3 3" xfId="11203" xr:uid="{00000000-0005-0000-0000-0000C62B0000}"/>
    <cellStyle name="Normal 66 2 2 2 2 2 3 3 3" xfId="26304" xr:uid="{00000000-0005-0000-0000-0000C3660000}"/>
    <cellStyle name="Normal 66 2 2 2 2 2 3 5" xfId="21291" xr:uid="{00000000-0005-0000-0000-00002E530000}"/>
    <cellStyle name="Normal 66 2 2 2 2 2 4" xfId="12881" xr:uid="{00000000-0005-0000-0000-000054320000}"/>
    <cellStyle name="Normal 66 2 2 2 2 2 4 3" xfId="27979" xr:uid="{00000000-0005-0000-0000-00004E6D0000}"/>
    <cellStyle name="Normal 66 2 2 2 2 2 5" xfId="7860" xr:uid="{00000000-0005-0000-0000-0000B71E0000}"/>
    <cellStyle name="Normal 66 2 2 2 2 2 5 3" xfId="22962" xr:uid="{00000000-0005-0000-0000-0000B5590000}"/>
    <cellStyle name="Normal 66 2 2 2 2 2 7" xfId="17949" xr:uid="{00000000-0005-0000-0000-000020460000}"/>
    <cellStyle name="Normal 66 2 2 2 2 3" xfId="3642" xr:uid="{00000000-0005-0000-0000-00003D0E0000}"/>
    <cellStyle name="Normal 66 2 2 2 2 3 2" xfId="13716" xr:uid="{00000000-0005-0000-0000-000097350000}"/>
    <cellStyle name="Normal 66 2 2 2 2 3 2 3" xfId="28814" xr:uid="{00000000-0005-0000-0000-000091700000}"/>
    <cellStyle name="Normal 66 2 2 2 2 3 3" xfId="8696" xr:uid="{00000000-0005-0000-0000-0000FB210000}"/>
    <cellStyle name="Normal 66 2 2 2 2 3 3 3" xfId="23797" xr:uid="{00000000-0005-0000-0000-0000F85C0000}"/>
    <cellStyle name="Normal 66 2 2 2 2 3 5" xfId="18784" xr:uid="{00000000-0005-0000-0000-000063490000}"/>
    <cellStyle name="Normal 66 2 2 2 2 4" xfId="5335" xr:uid="{00000000-0005-0000-0000-0000DA140000}"/>
    <cellStyle name="Normal 66 2 2 2 2 4 2" xfId="15387" xr:uid="{00000000-0005-0000-0000-00001E3C0000}"/>
    <cellStyle name="Normal 66 2 2 2 2 4 2 3" xfId="30485" xr:uid="{00000000-0005-0000-0000-000018770000}"/>
    <cellStyle name="Normal 66 2 2 2 2 4 3" xfId="10367" xr:uid="{00000000-0005-0000-0000-000082280000}"/>
    <cellStyle name="Normal 66 2 2 2 2 4 3 3" xfId="25468" xr:uid="{00000000-0005-0000-0000-00007F630000}"/>
    <cellStyle name="Normal 66 2 2 2 2 4 5" xfId="20455" xr:uid="{00000000-0005-0000-0000-0000EA4F0000}"/>
    <cellStyle name="Normal 66 2 2 2 2 5" xfId="12045" xr:uid="{00000000-0005-0000-0000-0000102F0000}"/>
    <cellStyle name="Normal 66 2 2 2 2 5 3" xfId="27143" xr:uid="{00000000-0005-0000-0000-00000A6A0000}"/>
    <cellStyle name="Normal 66 2 2 2 2 6" xfId="7024" xr:uid="{00000000-0005-0000-0000-0000731B0000}"/>
    <cellStyle name="Normal 66 2 2 2 2 6 3" xfId="22126" xr:uid="{00000000-0005-0000-0000-000071560000}"/>
    <cellStyle name="Normal 66 2 2 2 2 8" xfId="17113" xr:uid="{00000000-0005-0000-0000-0000DC420000}"/>
    <cellStyle name="Normal 66 2 2 2 3" xfId="2371" xr:uid="{00000000-0005-0000-0000-000046090000}"/>
    <cellStyle name="Normal 66 2 2 2 3 2" xfId="4061" xr:uid="{00000000-0005-0000-0000-0000E00F0000}"/>
    <cellStyle name="Normal 66 2 2 2 3 2 2" xfId="14134" xr:uid="{00000000-0005-0000-0000-000039370000}"/>
    <cellStyle name="Normal 66 2 2 2 3 2 2 3" xfId="29232" xr:uid="{00000000-0005-0000-0000-000033720000}"/>
    <cellStyle name="Normal 66 2 2 2 3 2 3" xfId="9114" xr:uid="{00000000-0005-0000-0000-00009D230000}"/>
    <cellStyle name="Normal 66 2 2 2 3 2 3 3" xfId="24215" xr:uid="{00000000-0005-0000-0000-00009A5E0000}"/>
    <cellStyle name="Normal 66 2 2 2 3 2 5" xfId="19202" xr:uid="{00000000-0005-0000-0000-0000054B0000}"/>
    <cellStyle name="Normal 66 2 2 2 3 3" xfId="5753" xr:uid="{00000000-0005-0000-0000-00007C160000}"/>
    <cellStyle name="Normal 66 2 2 2 3 3 2" xfId="15805" xr:uid="{00000000-0005-0000-0000-0000C03D0000}"/>
    <cellStyle name="Normal 66 2 2 2 3 3 2 3" xfId="30903" xr:uid="{00000000-0005-0000-0000-0000BA780000}"/>
    <cellStyle name="Normal 66 2 2 2 3 3 3" xfId="10785" xr:uid="{00000000-0005-0000-0000-0000242A0000}"/>
    <cellStyle name="Normal 66 2 2 2 3 3 3 3" xfId="25886" xr:uid="{00000000-0005-0000-0000-000021650000}"/>
    <cellStyle name="Normal 66 2 2 2 3 3 5" xfId="20873" xr:uid="{00000000-0005-0000-0000-00008C510000}"/>
    <cellStyle name="Normal 66 2 2 2 3 4" xfId="12463" xr:uid="{00000000-0005-0000-0000-0000B2300000}"/>
    <cellStyle name="Normal 66 2 2 2 3 4 3" xfId="27561" xr:uid="{00000000-0005-0000-0000-0000AC6B0000}"/>
    <cellStyle name="Normal 66 2 2 2 3 5" xfId="7442" xr:uid="{00000000-0005-0000-0000-0000151D0000}"/>
    <cellStyle name="Normal 66 2 2 2 3 5 3" xfId="22544" xr:uid="{00000000-0005-0000-0000-000013580000}"/>
    <cellStyle name="Normal 66 2 2 2 3 7" xfId="17531" xr:uid="{00000000-0005-0000-0000-00007E440000}"/>
    <cellStyle name="Normal 66 2 2 2 4" xfId="3224" xr:uid="{00000000-0005-0000-0000-00009B0C0000}"/>
    <cellStyle name="Normal 66 2 2 2 4 2" xfId="13298" xr:uid="{00000000-0005-0000-0000-0000F5330000}"/>
    <cellStyle name="Normal 66 2 2 2 4 2 3" xfId="28396" xr:uid="{00000000-0005-0000-0000-0000EF6E0000}"/>
    <cellStyle name="Normal 66 2 2 2 4 3" xfId="8278" xr:uid="{00000000-0005-0000-0000-000059200000}"/>
    <cellStyle name="Normal 66 2 2 2 4 3 3" xfId="23379" xr:uid="{00000000-0005-0000-0000-0000565B0000}"/>
    <cellStyle name="Normal 66 2 2 2 4 5" xfId="18366" xr:uid="{00000000-0005-0000-0000-0000C1470000}"/>
    <cellStyle name="Normal 66 2 2 2 5" xfId="4917" xr:uid="{00000000-0005-0000-0000-000038130000}"/>
    <cellStyle name="Normal 66 2 2 2 5 2" xfId="14969" xr:uid="{00000000-0005-0000-0000-00007C3A0000}"/>
    <cellStyle name="Normal 66 2 2 2 5 2 3" xfId="30067" xr:uid="{00000000-0005-0000-0000-000076750000}"/>
    <cellStyle name="Normal 66 2 2 2 5 3" xfId="9949" xr:uid="{00000000-0005-0000-0000-0000E0260000}"/>
    <cellStyle name="Normal 66 2 2 2 5 3 3" xfId="25050" xr:uid="{00000000-0005-0000-0000-0000DD610000}"/>
    <cellStyle name="Normal 66 2 2 2 5 5" xfId="20037" xr:uid="{00000000-0005-0000-0000-0000484E0000}"/>
    <cellStyle name="Normal 66 2 2 2 6" xfId="11627" xr:uid="{00000000-0005-0000-0000-00006E2D0000}"/>
    <cellStyle name="Normal 66 2 2 2 6 3" xfId="26725" xr:uid="{00000000-0005-0000-0000-000068680000}"/>
    <cellStyle name="Normal 66 2 2 2 7" xfId="6606" xr:uid="{00000000-0005-0000-0000-0000D1190000}"/>
    <cellStyle name="Normal 66 2 2 2 7 3" xfId="21708" xr:uid="{00000000-0005-0000-0000-0000CF540000}"/>
    <cellStyle name="Normal 66 2 2 2 9" xfId="16695" xr:uid="{00000000-0005-0000-0000-00003A410000}"/>
    <cellStyle name="Normal 66 2 2 3" xfId="1742" xr:uid="{00000000-0005-0000-0000-0000D1060000}"/>
    <cellStyle name="Normal 66 2 2 3 2" xfId="2581" xr:uid="{00000000-0005-0000-0000-0000180A0000}"/>
    <cellStyle name="Normal 66 2 2 3 2 2" xfId="4271" xr:uid="{00000000-0005-0000-0000-0000B2100000}"/>
    <cellStyle name="Normal 66 2 2 3 2 2 2" xfId="14344" xr:uid="{00000000-0005-0000-0000-00000B380000}"/>
    <cellStyle name="Normal 66 2 2 3 2 2 2 3" xfId="29442" xr:uid="{00000000-0005-0000-0000-000005730000}"/>
    <cellStyle name="Normal 66 2 2 3 2 2 3" xfId="9324" xr:uid="{00000000-0005-0000-0000-00006F240000}"/>
    <cellStyle name="Normal 66 2 2 3 2 2 3 3" xfId="24425" xr:uid="{00000000-0005-0000-0000-00006C5F0000}"/>
    <cellStyle name="Normal 66 2 2 3 2 2 5" xfId="19412" xr:uid="{00000000-0005-0000-0000-0000D74B0000}"/>
    <cellStyle name="Normal 66 2 2 3 2 3" xfId="5963" xr:uid="{00000000-0005-0000-0000-00004E170000}"/>
    <cellStyle name="Normal 66 2 2 3 2 3 2" xfId="16015" xr:uid="{00000000-0005-0000-0000-0000923E0000}"/>
    <cellStyle name="Normal 66 2 2 3 2 3 2 3" xfId="31113" xr:uid="{00000000-0005-0000-0000-00008C790000}"/>
    <cellStyle name="Normal 66 2 2 3 2 3 3" xfId="10995" xr:uid="{00000000-0005-0000-0000-0000F62A0000}"/>
    <cellStyle name="Normal 66 2 2 3 2 3 3 3" xfId="26096" xr:uid="{00000000-0005-0000-0000-0000F3650000}"/>
    <cellStyle name="Normal 66 2 2 3 2 3 5" xfId="21083" xr:uid="{00000000-0005-0000-0000-00005E520000}"/>
    <cellStyle name="Normal 66 2 2 3 2 4" xfId="12673" xr:uid="{00000000-0005-0000-0000-000084310000}"/>
    <cellStyle name="Normal 66 2 2 3 2 4 3" xfId="27771" xr:uid="{00000000-0005-0000-0000-00007E6C0000}"/>
    <cellStyle name="Normal 66 2 2 3 2 5" xfId="7652" xr:uid="{00000000-0005-0000-0000-0000E71D0000}"/>
    <cellStyle name="Normal 66 2 2 3 2 5 3" xfId="22754" xr:uid="{00000000-0005-0000-0000-0000E5580000}"/>
    <cellStyle name="Normal 66 2 2 3 2 7" xfId="17741" xr:uid="{00000000-0005-0000-0000-000050450000}"/>
    <cellStyle name="Normal 66 2 2 3 3" xfId="3434" xr:uid="{00000000-0005-0000-0000-00006D0D0000}"/>
    <cellStyle name="Normal 66 2 2 3 3 2" xfId="13508" xr:uid="{00000000-0005-0000-0000-0000C7340000}"/>
    <cellStyle name="Normal 66 2 2 3 3 2 3" xfId="28606" xr:uid="{00000000-0005-0000-0000-0000C16F0000}"/>
    <cellStyle name="Normal 66 2 2 3 3 3" xfId="8488" xr:uid="{00000000-0005-0000-0000-00002B210000}"/>
    <cellStyle name="Normal 66 2 2 3 3 3 3" xfId="23589" xr:uid="{00000000-0005-0000-0000-0000285C0000}"/>
    <cellStyle name="Normal 66 2 2 3 3 5" xfId="18576" xr:uid="{00000000-0005-0000-0000-000093480000}"/>
    <cellStyle name="Normal 66 2 2 3 4" xfId="5127" xr:uid="{00000000-0005-0000-0000-00000A140000}"/>
    <cellStyle name="Normal 66 2 2 3 4 2" xfId="15179" xr:uid="{00000000-0005-0000-0000-00004E3B0000}"/>
    <cellStyle name="Normal 66 2 2 3 4 2 3" xfId="30277" xr:uid="{00000000-0005-0000-0000-000048760000}"/>
    <cellStyle name="Normal 66 2 2 3 4 3" xfId="10159" xr:uid="{00000000-0005-0000-0000-0000B2270000}"/>
    <cellStyle name="Normal 66 2 2 3 4 3 3" xfId="25260" xr:uid="{00000000-0005-0000-0000-0000AF620000}"/>
    <cellStyle name="Normal 66 2 2 3 4 5" xfId="20247" xr:uid="{00000000-0005-0000-0000-00001A4F0000}"/>
    <cellStyle name="Normal 66 2 2 3 5" xfId="11837" xr:uid="{00000000-0005-0000-0000-0000402E0000}"/>
    <cellStyle name="Normal 66 2 2 3 5 3" xfId="26935" xr:uid="{00000000-0005-0000-0000-00003A690000}"/>
    <cellStyle name="Normal 66 2 2 3 6" xfId="6816" xr:uid="{00000000-0005-0000-0000-0000A31A0000}"/>
    <cellStyle name="Normal 66 2 2 3 6 3" xfId="21918" xr:uid="{00000000-0005-0000-0000-0000A1550000}"/>
    <cellStyle name="Normal 66 2 2 3 8" xfId="16905" xr:uid="{00000000-0005-0000-0000-00000C420000}"/>
    <cellStyle name="Normal 66 2 2 4" xfId="2163" xr:uid="{00000000-0005-0000-0000-000076080000}"/>
    <cellStyle name="Normal 66 2 2 4 2" xfId="3853" xr:uid="{00000000-0005-0000-0000-0000100F0000}"/>
    <cellStyle name="Normal 66 2 2 4 2 2" xfId="13926" xr:uid="{00000000-0005-0000-0000-000069360000}"/>
    <cellStyle name="Normal 66 2 2 4 2 2 3" xfId="29024" xr:uid="{00000000-0005-0000-0000-000063710000}"/>
    <cellStyle name="Normal 66 2 2 4 2 3" xfId="8906" xr:uid="{00000000-0005-0000-0000-0000CD220000}"/>
    <cellStyle name="Normal 66 2 2 4 2 3 3" xfId="24007" xr:uid="{00000000-0005-0000-0000-0000CA5D0000}"/>
    <cellStyle name="Normal 66 2 2 4 2 5" xfId="18994" xr:uid="{00000000-0005-0000-0000-0000354A0000}"/>
    <cellStyle name="Normal 66 2 2 4 3" xfId="5545" xr:uid="{00000000-0005-0000-0000-0000AC150000}"/>
    <cellStyle name="Normal 66 2 2 4 3 2" xfId="15597" xr:uid="{00000000-0005-0000-0000-0000F03C0000}"/>
    <cellStyle name="Normal 66 2 2 4 3 2 3" xfId="30695" xr:uid="{00000000-0005-0000-0000-0000EA770000}"/>
    <cellStyle name="Normal 66 2 2 4 3 3" xfId="10577" xr:uid="{00000000-0005-0000-0000-000054290000}"/>
    <cellStyle name="Normal 66 2 2 4 3 3 3" xfId="25678" xr:uid="{00000000-0005-0000-0000-000051640000}"/>
    <cellStyle name="Normal 66 2 2 4 3 5" xfId="20665" xr:uid="{00000000-0005-0000-0000-0000BC500000}"/>
    <cellStyle name="Normal 66 2 2 4 4" xfId="12255" xr:uid="{00000000-0005-0000-0000-0000E22F0000}"/>
    <cellStyle name="Normal 66 2 2 4 4 3" xfId="27353" xr:uid="{00000000-0005-0000-0000-0000DC6A0000}"/>
    <cellStyle name="Normal 66 2 2 4 5" xfId="7234" xr:uid="{00000000-0005-0000-0000-0000451C0000}"/>
    <cellStyle name="Normal 66 2 2 4 5 3" xfId="22336" xr:uid="{00000000-0005-0000-0000-000043570000}"/>
    <cellStyle name="Normal 66 2 2 4 7" xfId="17323" xr:uid="{00000000-0005-0000-0000-0000AE430000}"/>
    <cellStyle name="Normal 66 2 2 5" xfId="3016" xr:uid="{00000000-0005-0000-0000-0000CB0B0000}"/>
    <cellStyle name="Normal 66 2 2 5 2" xfId="13090" xr:uid="{00000000-0005-0000-0000-000025330000}"/>
    <cellStyle name="Normal 66 2 2 5 2 3" xfId="28188" xr:uid="{00000000-0005-0000-0000-00001F6E0000}"/>
    <cellStyle name="Normal 66 2 2 5 3" xfId="8070" xr:uid="{00000000-0005-0000-0000-0000891F0000}"/>
    <cellStyle name="Normal 66 2 2 5 3 3" xfId="23171" xr:uid="{00000000-0005-0000-0000-0000865A0000}"/>
    <cellStyle name="Normal 66 2 2 5 5" xfId="18158" xr:uid="{00000000-0005-0000-0000-0000F1460000}"/>
    <cellStyle name="Normal 66 2 2 6" xfId="4709" xr:uid="{00000000-0005-0000-0000-000068120000}"/>
    <cellStyle name="Normal 66 2 2 6 2" xfId="14761" xr:uid="{00000000-0005-0000-0000-0000AC390000}"/>
    <cellStyle name="Normal 66 2 2 6 2 3" xfId="29859" xr:uid="{00000000-0005-0000-0000-0000A6740000}"/>
    <cellStyle name="Normal 66 2 2 6 3" xfId="9741" xr:uid="{00000000-0005-0000-0000-000010260000}"/>
    <cellStyle name="Normal 66 2 2 6 3 3" xfId="24842" xr:uid="{00000000-0005-0000-0000-00000D610000}"/>
    <cellStyle name="Normal 66 2 2 6 5" xfId="19829" xr:uid="{00000000-0005-0000-0000-0000784D0000}"/>
    <cellStyle name="Normal 66 2 2 7" xfId="11419" xr:uid="{00000000-0005-0000-0000-00009E2C0000}"/>
    <cellStyle name="Normal 66 2 2 7 3" xfId="26517" xr:uid="{00000000-0005-0000-0000-000098670000}"/>
    <cellStyle name="Normal 66 2 2 8" xfId="6398" xr:uid="{00000000-0005-0000-0000-000001190000}"/>
    <cellStyle name="Normal 66 2 2 8 3" xfId="21500" xr:uid="{00000000-0005-0000-0000-0000FF530000}"/>
    <cellStyle name="Normal 66 2 3" xfId="1425" xr:uid="{00000000-0005-0000-0000-000094050000}"/>
    <cellStyle name="Normal 66 2 3 2" xfId="1846" xr:uid="{00000000-0005-0000-0000-000039070000}"/>
    <cellStyle name="Normal 66 2 3 2 2" xfId="2685" xr:uid="{00000000-0005-0000-0000-0000800A0000}"/>
    <cellStyle name="Normal 66 2 3 2 2 2" xfId="4375" xr:uid="{00000000-0005-0000-0000-00001A110000}"/>
    <cellStyle name="Normal 66 2 3 2 2 2 2" xfId="14448" xr:uid="{00000000-0005-0000-0000-000073380000}"/>
    <cellStyle name="Normal 66 2 3 2 2 2 2 3" xfId="29546" xr:uid="{00000000-0005-0000-0000-00006D730000}"/>
    <cellStyle name="Normal 66 2 3 2 2 2 3" xfId="9428" xr:uid="{00000000-0005-0000-0000-0000D7240000}"/>
    <cellStyle name="Normal 66 2 3 2 2 2 3 3" xfId="24529" xr:uid="{00000000-0005-0000-0000-0000D45F0000}"/>
    <cellStyle name="Normal 66 2 3 2 2 2 5" xfId="19516" xr:uid="{00000000-0005-0000-0000-00003F4C0000}"/>
    <cellStyle name="Normal 66 2 3 2 2 3" xfId="6067" xr:uid="{00000000-0005-0000-0000-0000B6170000}"/>
    <cellStyle name="Normal 66 2 3 2 2 3 2" xfId="16119" xr:uid="{00000000-0005-0000-0000-0000FA3E0000}"/>
    <cellStyle name="Normal 66 2 3 2 2 3 2 3" xfId="31217" xr:uid="{00000000-0005-0000-0000-0000F4790000}"/>
    <cellStyle name="Normal 66 2 3 2 2 3 3" xfId="11099" xr:uid="{00000000-0005-0000-0000-00005E2B0000}"/>
    <cellStyle name="Normal 66 2 3 2 2 3 3 3" xfId="26200" xr:uid="{00000000-0005-0000-0000-00005B660000}"/>
    <cellStyle name="Normal 66 2 3 2 2 3 5" xfId="21187" xr:uid="{00000000-0005-0000-0000-0000C6520000}"/>
    <cellStyle name="Normal 66 2 3 2 2 4" xfId="12777" xr:uid="{00000000-0005-0000-0000-0000EC310000}"/>
    <cellStyle name="Normal 66 2 3 2 2 4 3" xfId="27875" xr:uid="{00000000-0005-0000-0000-0000E66C0000}"/>
    <cellStyle name="Normal 66 2 3 2 2 5" xfId="7756" xr:uid="{00000000-0005-0000-0000-00004F1E0000}"/>
    <cellStyle name="Normal 66 2 3 2 2 5 3" xfId="22858" xr:uid="{00000000-0005-0000-0000-00004D590000}"/>
    <cellStyle name="Normal 66 2 3 2 2 7" xfId="17845" xr:uid="{00000000-0005-0000-0000-0000B8450000}"/>
    <cellStyle name="Normal 66 2 3 2 3" xfId="3538" xr:uid="{00000000-0005-0000-0000-0000D50D0000}"/>
    <cellStyle name="Normal 66 2 3 2 3 2" xfId="13612" xr:uid="{00000000-0005-0000-0000-00002F350000}"/>
    <cellStyle name="Normal 66 2 3 2 3 2 3" xfId="28710" xr:uid="{00000000-0005-0000-0000-000029700000}"/>
    <cellStyle name="Normal 66 2 3 2 3 3" xfId="8592" xr:uid="{00000000-0005-0000-0000-000093210000}"/>
    <cellStyle name="Normal 66 2 3 2 3 3 3" xfId="23693" xr:uid="{00000000-0005-0000-0000-0000905C0000}"/>
    <cellStyle name="Normal 66 2 3 2 3 5" xfId="18680" xr:uid="{00000000-0005-0000-0000-0000FB480000}"/>
    <cellStyle name="Normal 66 2 3 2 4" xfId="5231" xr:uid="{00000000-0005-0000-0000-000072140000}"/>
    <cellStyle name="Normal 66 2 3 2 4 2" xfId="15283" xr:uid="{00000000-0005-0000-0000-0000B63B0000}"/>
    <cellStyle name="Normal 66 2 3 2 4 2 3" xfId="30381" xr:uid="{00000000-0005-0000-0000-0000B0760000}"/>
    <cellStyle name="Normal 66 2 3 2 4 3" xfId="10263" xr:uid="{00000000-0005-0000-0000-00001A280000}"/>
    <cellStyle name="Normal 66 2 3 2 4 3 3" xfId="25364" xr:uid="{00000000-0005-0000-0000-000017630000}"/>
    <cellStyle name="Normal 66 2 3 2 4 5" xfId="20351" xr:uid="{00000000-0005-0000-0000-0000824F0000}"/>
    <cellStyle name="Normal 66 2 3 2 5" xfId="11941" xr:uid="{00000000-0005-0000-0000-0000A82E0000}"/>
    <cellStyle name="Normal 66 2 3 2 5 3" xfId="27039" xr:uid="{00000000-0005-0000-0000-0000A2690000}"/>
    <cellStyle name="Normal 66 2 3 2 6" xfId="6920" xr:uid="{00000000-0005-0000-0000-00000B1B0000}"/>
    <cellStyle name="Normal 66 2 3 2 6 3" xfId="22022" xr:uid="{00000000-0005-0000-0000-000009560000}"/>
    <cellStyle name="Normal 66 2 3 2 8" xfId="17009" xr:uid="{00000000-0005-0000-0000-000074420000}"/>
    <cellStyle name="Normal 66 2 3 3" xfId="2267" xr:uid="{00000000-0005-0000-0000-0000DE080000}"/>
    <cellStyle name="Normal 66 2 3 3 2" xfId="3957" xr:uid="{00000000-0005-0000-0000-0000780F0000}"/>
    <cellStyle name="Normal 66 2 3 3 2 2" xfId="14030" xr:uid="{00000000-0005-0000-0000-0000D1360000}"/>
    <cellStyle name="Normal 66 2 3 3 2 2 3" xfId="29128" xr:uid="{00000000-0005-0000-0000-0000CB710000}"/>
    <cellStyle name="Normal 66 2 3 3 2 3" xfId="9010" xr:uid="{00000000-0005-0000-0000-000035230000}"/>
    <cellStyle name="Normal 66 2 3 3 2 3 3" xfId="24111" xr:uid="{00000000-0005-0000-0000-0000325E0000}"/>
    <cellStyle name="Normal 66 2 3 3 2 5" xfId="19098" xr:uid="{00000000-0005-0000-0000-00009D4A0000}"/>
    <cellStyle name="Normal 66 2 3 3 3" xfId="5649" xr:uid="{00000000-0005-0000-0000-000014160000}"/>
    <cellStyle name="Normal 66 2 3 3 3 2" xfId="15701" xr:uid="{00000000-0005-0000-0000-0000583D0000}"/>
    <cellStyle name="Normal 66 2 3 3 3 2 3" xfId="30799" xr:uid="{00000000-0005-0000-0000-000052780000}"/>
    <cellStyle name="Normal 66 2 3 3 3 3" xfId="10681" xr:uid="{00000000-0005-0000-0000-0000BC290000}"/>
    <cellStyle name="Normal 66 2 3 3 3 3 3" xfId="25782" xr:uid="{00000000-0005-0000-0000-0000B9640000}"/>
    <cellStyle name="Normal 66 2 3 3 3 5" xfId="20769" xr:uid="{00000000-0005-0000-0000-000024510000}"/>
    <cellStyle name="Normal 66 2 3 3 4" xfId="12359" xr:uid="{00000000-0005-0000-0000-00004A300000}"/>
    <cellStyle name="Normal 66 2 3 3 4 3" xfId="27457" xr:uid="{00000000-0005-0000-0000-0000446B0000}"/>
    <cellStyle name="Normal 66 2 3 3 5" xfId="7338" xr:uid="{00000000-0005-0000-0000-0000AD1C0000}"/>
    <cellStyle name="Normal 66 2 3 3 5 3" xfId="22440" xr:uid="{00000000-0005-0000-0000-0000AB570000}"/>
    <cellStyle name="Normal 66 2 3 3 7" xfId="17427" xr:uid="{00000000-0005-0000-0000-000016440000}"/>
    <cellStyle name="Normal 66 2 3 4" xfId="3120" xr:uid="{00000000-0005-0000-0000-0000330C0000}"/>
    <cellStyle name="Normal 66 2 3 4 2" xfId="13194" xr:uid="{00000000-0005-0000-0000-00008D330000}"/>
    <cellStyle name="Normal 66 2 3 4 2 3" xfId="28292" xr:uid="{00000000-0005-0000-0000-0000876E0000}"/>
    <cellStyle name="Normal 66 2 3 4 3" xfId="8174" xr:uid="{00000000-0005-0000-0000-0000F11F0000}"/>
    <cellStyle name="Normal 66 2 3 4 3 3" xfId="23275" xr:uid="{00000000-0005-0000-0000-0000EE5A0000}"/>
    <cellStyle name="Normal 66 2 3 4 5" xfId="18262" xr:uid="{00000000-0005-0000-0000-000059470000}"/>
    <cellStyle name="Normal 66 2 3 5" xfId="4813" xr:uid="{00000000-0005-0000-0000-0000D0120000}"/>
    <cellStyle name="Normal 66 2 3 5 2" xfId="14865" xr:uid="{00000000-0005-0000-0000-0000143A0000}"/>
    <cellStyle name="Normal 66 2 3 5 2 3" xfId="29963" xr:uid="{00000000-0005-0000-0000-00000E750000}"/>
    <cellStyle name="Normal 66 2 3 5 3" xfId="9845" xr:uid="{00000000-0005-0000-0000-000078260000}"/>
    <cellStyle name="Normal 66 2 3 5 3 3" xfId="24946" xr:uid="{00000000-0005-0000-0000-000075610000}"/>
    <cellStyle name="Normal 66 2 3 5 5" xfId="19933" xr:uid="{00000000-0005-0000-0000-0000E04D0000}"/>
    <cellStyle name="Normal 66 2 3 6" xfId="11523" xr:uid="{00000000-0005-0000-0000-0000062D0000}"/>
    <cellStyle name="Normal 66 2 3 6 3" xfId="26621" xr:uid="{00000000-0005-0000-0000-000000680000}"/>
    <cellStyle name="Normal 66 2 3 7" xfId="6502" xr:uid="{00000000-0005-0000-0000-000069190000}"/>
    <cellStyle name="Normal 66 2 3 7 3" xfId="21604" xr:uid="{00000000-0005-0000-0000-000067540000}"/>
    <cellStyle name="Normal 66 2 3 9" xfId="16591" xr:uid="{00000000-0005-0000-0000-0000D2400000}"/>
    <cellStyle name="Normal 66 2 4" xfId="1638" xr:uid="{00000000-0005-0000-0000-000069060000}"/>
    <cellStyle name="Normal 66 2 4 2" xfId="2477" xr:uid="{00000000-0005-0000-0000-0000B0090000}"/>
    <cellStyle name="Normal 66 2 4 2 2" xfId="4167" xr:uid="{00000000-0005-0000-0000-00004A100000}"/>
    <cellStyle name="Normal 66 2 4 2 2 2" xfId="14240" xr:uid="{00000000-0005-0000-0000-0000A3370000}"/>
    <cellStyle name="Normal 66 2 4 2 2 2 3" xfId="29338" xr:uid="{00000000-0005-0000-0000-00009D720000}"/>
    <cellStyle name="Normal 66 2 4 2 2 3" xfId="9220" xr:uid="{00000000-0005-0000-0000-000007240000}"/>
    <cellStyle name="Normal 66 2 4 2 2 3 3" xfId="24321" xr:uid="{00000000-0005-0000-0000-0000045F0000}"/>
    <cellStyle name="Normal 66 2 4 2 2 5" xfId="19308" xr:uid="{00000000-0005-0000-0000-00006F4B0000}"/>
    <cellStyle name="Normal 66 2 4 2 3" xfId="5859" xr:uid="{00000000-0005-0000-0000-0000E6160000}"/>
    <cellStyle name="Normal 66 2 4 2 3 2" xfId="15911" xr:uid="{00000000-0005-0000-0000-00002A3E0000}"/>
    <cellStyle name="Normal 66 2 4 2 3 2 3" xfId="31009" xr:uid="{00000000-0005-0000-0000-000024790000}"/>
    <cellStyle name="Normal 66 2 4 2 3 3" xfId="10891" xr:uid="{00000000-0005-0000-0000-00008E2A0000}"/>
    <cellStyle name="Normal 66 2 4 2 3 3 3" xfId="25992" xr:uid="{00000000-0005-0000-0000-00008B650000}"/>
    <cellStyle name="Normal 66 2 4 2 3 5" xfId="20979" xr:uid="{00000000-0005-0000-0000-0000F6510000}"/>
    <cellStyle name="Normal 66 2 4 2 4" xfId="12569" xr:uid="{00000000-0005-0000-0000-00001C310000}"/>
    <cellStyle name="Normal 66 2 4 2 4 3" xfId="27667" xr:uid="{00000000-0005-0000-0000-0000166C0000}"/>
    <cellStyle name="Normal 66 2 4 2 5" xfId="7548" xr:uid="{00000000-0005-0000-0000-00007F1D0000}"/>
    <cellStyle name="Normal 66 2 4 2 5 3" xfId="22650" xr:uid="{00000000-0005-0000-0000-00007D580000}"/>
    <cellStyle name="Normal 66 2 4 2 7" xfId="17637" xr:uid="{00000000-0005-0000-0000-0000E8440000}"/>
    <cellStyle name="Normal 66 2 4 3" xfId="3330" xr:uid="{00000000-0005-0000-0000-0000050D0000}"/>
    <cellStyle name="Normal 66 2 4 3 2" xfId="13404" xr:uid="{00000000-0005-0000-0000-00005F340000}"/>
    <cellStyle name="Normal 66 2 4 3 2 3" xfId="28502" xr:uid="{00000000-0005-0000-0000-0000596F0000}"/>
    <cellStyle name="Normal 66 2 4 3 3" xfId="8384" xr:uid="{00000000-0005-0000-0000-0000C3200000}"/>
    <cellStyle name="Normal 66 2 4 3 3 3" xfId="23485" xr:uid="{00000000-0005-0000-0000-0000C05B0000}"/>
    <cellStyle name="Normal 66 2 4 3 5" xfId="18472" xr:uid="{00000000-0005-0000-0000-00002B480000}"/>
    <cellStyle name="Normal 66 2 4 4" xfId="5023" xr:uid="{00000000-0005-0000-0000-0000A2130000}"/>
    <cellStyle name="Normal 66 2 4 4 2" xfId="15075" xr:uid="{00000000-0005-0000-0000-0000E63A0000}"/>
    <cellStyle name="Normal 66 2 4 4 2 3" xfId="30173" xr:uid="{00000000-0005-0000-0000-0000E0750000}"/>
    <cellStyle name="Normal 66 2 4 4 3" xfId="10055" xr:uid="{00000000-0005-0000-0000-00004A270000}"/>
    <cellStyle name="Normal 66 2 4 4 3 3" xfId="25156" xr:uid="{00000000-0005-0000-0000-000047620000}"/>
    <cellStyle name="Normal 66 2 4 4 5" xfId="20143" xr:uid="{00000000-0005-0000-0000-0000B24E0000}"/>
    <cellStyle name="Normal 66 2 4 5" xfId="11733" xr:uid="{00000000-0005-0000-0000-0000D82D0000}"/>
    <cellStyle name="Normal 66 2 4 5 3" xfId="26831" xr:uid="{00000000-0005-0000-0000-0000D2680000}"/>
    <cellStyle name="Normal 66 2 4 6" xfId="6712" xr:uid="{00000000-0005-0000-0000-00003B1A0000}"/>
    <cellStyle name="Normal 66 2 4 6 3" xfId="21814" xr:uid="{00000000-0005-0000-0000-000039550000}"/>
    <cellStyle name="Normal 66 2 4 8" xfId="16801" xr:uid="{00000000-0005-0000-0000-0000A4410000}"/>
    <cellStyle name="Normal 66 2 5" xfId="2059" xr:uid="{00000000-0005-0000-0000-00000E080000}"/>
    <cellStyle name="Normal 66 2 5 2" xfId="3749" xr:uid="{00000000-0005-0000-0000-0000A80E0000}"/>
    <cellStyle name="Normal 66 2 5 2 2" xfId="13822" xr:uid="{00000000-0005-0000-0000-000001360000}"/>
    <cellStyle name="Normal 66 2 5 2 2 3" xfId="28920" xr:uid="{00000000-0005-0000-0000-0000FB700000}"/>
    <cellStyle name="Normal 66 2 5 2 3" xfId="8802" xr:uid="{00000000-0005-0000-0000-000065220000}"/>
    <cellStyle name="Normal 66 2 5 2 3 3" xfId="23903" xr:uid="{00000000-0005-0000-0000-0000625D0000}"/>
    <cellStyle name="Normal 66 2 5 2 5" xfId="18890" xr:uid="{00000000-0005-0000-0000-0000CD490000}"/>
    <cellStyle name="Normal 66 2 5 3" xfId="5441" xr:uid="{00000000-0005-0000-0000-000044150000}"/>
    <cellStyle name="Normal 66 2 5 3 2" xfId="15493" xr:uid="{00000000-0005-0000-0000-0000883C0000}"/>
    <cellStyle name="Normal 66 2 5 3 2 3" xfId="30591" xr:uid="{00000000-0005-0000-0000-000082770000}"/>
    <cellStyle name="Normal 66 2 5 3 3" xfId="10473" xr:uid="{00000000-0005-0000-0000-0000EC280000}"/>
    <cellStyle name="Normal 66 2 5 3 3 3" xfId="25574" xr:uid="{00000000-0005-0000-0000-0000E9630000}"/>
    <cellStyle name="Normal 66 2 5 3 5" xfId="20561" xr:uid="{00000000-0005-0000-0000-000054500000}"/>
    <cellStyle name="Normal 66 2 5 4" xfId="12151" xr:uid="{00000000-0005-0000-0000-00007A2F0000}"/>
    <cellStyle name="Normal 66 2 5 4 3" xfId="27249" xr:uid="{00000000-0005-0000-0000-0000746A0000}"/>
    <cellStyle name="Normal 66 2 5 5" xfId="7130" xr:uid="{00000000-0005-0000-0000-0000DD1B0000}"/>
    <cellStyle name="Normal 66 2 5 5 3" xfId="22232" xr:uid="{00000000-0005-0000-0000-0000DB560000}"/>
    <cellStyle name="Normal 66 2 5 7" xfId="17219" xr:uid="{00000000-0005-0000-0000-000046430000}"/>
    <cellStyle name="Normal 66 2 6" xfId="2912" xr:uid="{00000000-0005-0000-0000-0000630B0000}"/>
    <cellStyle name="Normal 66 2 6 2" xfId="12986" xr:uid="{00000000-0005-0000-0000-0000BD320000}"/>
    <cellStyle name="Normal 66 2 6 2 3" xfId="28084" xr:uid="{00000000-0005-0000-0000-0000B76D0000}"/>
    <cellStyle name="Normal 66 2 6 3" xfId="7966" xr:uid="{00000000-0005-0000-0000-0000211F0000}"/>
    <cellStyle name="Normal 66 2 6 3 3" xfId="23067" xr:uid="{00000000-0005-0000-0000-00001E5A0000}"/>
    <cellStyle name="Normal 66 2 6 5" xfId="18054" xr:uid="{00000000-0005-0000-0000-000089460000}"/>
    <cellStyle name="Normal 66 2 7" xfId="4605" xr:uid="{00000000-0005-0000-0000-000000120000}"/>
    <cellStyle name="Normal 66 2 7 2" xfId="14657" xr:uid="{00000000-0005-0000-0000-000044390000}"/>
    <cellStyle name="Normal 66 2 7 2 3" xfId="29755" xr:uid="{00000000-0005-0000-0000-00003E740000}"/>
    <cellStyle name="Normal 66 2 7 3" xfId="9637" xr:uid="{00000000-0005-0000-0000-0000A8250000}"/>
    <cellStyle name="Normal 66 2 7 3 3" xfId="24738" xr:uid="{00000000-0005-0000-0000-0000A5600000}"/>
    <cellStyle name="Normal 66 2 7 5" xfId="19725" xr:uid="{00000000-0005-0000-0000-0000104D0000}"/>
    <cellStyle name="Normal 66 2 8" xfId="11315" xr:uid="{00000000-0005-0000-0000-0000362C0000}"/>
    <cellStyle name="Normal 66 2 8 3" xfId="26413" xr:uid="{00000000-0005-0000-0000-000030670000}"/>
    <cellStyle name="Normal 66 2 9" xfId="6294" xr:uid="{00000000-0005-0000-0000-000099180000}"/>
    <cellStyle name="Normal 66 2 9 3" xfId="21396" xr:uid="{00000000-0005-0000-0000-000097530000}"/>
    <cellStyle name="Normal 66 3" xfId="1258" xr:uid="{00000000-0005-0000-0000-0000ED040000}"/>
    <cellStyle name="Normal 66 3 10" xfId="16435" xr:uid="{00000000-0005-0000-0000-000036400000}"/>
    <cellStyle name="Normal 66 3 2" xfId="1477" xr:uid="{00000000-0005-0000-0000-0000C8050000}"/>
    <cellStyle name="Normal 66 3 2 2" xfId="1898" xr:uid="{00000000-0005-0000-0000-00006D070000}"/>
    <cellStyle name="Normal 66 3 2 2 2" xfId="2737" xr:uid="{00000000-0005-0000-0000-0000B40A0000}"/>
    <cellStyle name="Normal 66 3 2 2 2 2" xfId="4427" xr:uid="{00000000-0005-0000-0000-00004E110000}"/>
    <cellStyle name="Normal 66 3 2 2 2 2 2" xfId="14500" xr:uid="{00000000-0005-0000-0000-0000A7380000}"/>
    <cellStyle name="Normal 66 3 2 2 2 2 2 3" xfId="29598" xr:uid="{00000000-0005-0000-0000-0000A1730000}"/>
    <cellStyle name="Normal 66 3 2 2 2 2 3" xfId="9480" xr:uid="{00000000-0005-0000-0000-00000B250000}"/>
    <cellStyle name="Normal 66 3 2 2 2 2 3 3" xfId="24581" xr:uid="{00000000-0005-0000-0000-000008600000}"/>
    <cellStyle name="Normal 66 3 2 2 2 2 5" xfId="19568" xr:uid="{00000000-0005-0000-0000-0000734C0000}"/>
    <cellStyle name="Normal 66 3 2 2 2 3" xfId="6119" xr:uid="{00000000-0005-0000-0000-0000EA170000}"/>
    <cellStyle name="Normal 66 3 2 2 2 3 2" xfId="16171" xr:uid="{00000000-0005-0000-0000-00002E3F0000}"/>
    <cellStyle name="Normal 66 3 2 2 2 3 2 3" xfId="31269" xr:uid="{00000000-0005-0000-0000-0000287A0000}"/>
    <cellStyle name="Normal 66 3 2 2 2 3 3" xfId="11151" xr:uid="{00000000-0005-0000-0000-0000922B0000}"/>
    <cellStyle name="Normal 66 3 2 2 2 3 3 3" xfId="26252" xr:uid="{00000000-0005-0000-0000-00008F660000}"/>
    <cellStyle name="Normal 66 3 2 2 2 3 5" xfId="21239" xr:uid="{00000000-0005-0000-0000-0000FA520000}"/>
    <cellStyle name="Normal 66 3 2 2 2 4" xfId="12829" xr:uid="{00000000-0005-0000-0000-000020320000}"/>
    <cellStyle name="Normal 66 3 2 2 2 4 3" xfId="27927" xr:uid="{00000000-0005-0000-0000-00001A6D0000}"/>
    <cellStyle name="Normal 66 3 2 2 2 5" xfId="7808" xr:uid="{00000000-0005-0000-0000-0000831E0000}"/>
    <cellStyle name="Normal 66 3 2 2 2 5 3" xfId="22910" xr:uid="{00000000-0005-0000-0000-000081590000}"/>
    <cellStyle name="Normal 66 3 2 2 2 7" xfId="17897" xr:uid="{00000000-0005-0000-0000-0000EC450000}"/>
    <cellStyle name="Normal 66 3 2 2 3" xfId="3590" xr:uid="{00000000-0005-0000-0000-0000090E0000}"/>
    <cellStyle name="Normal 66 3 2 2 3 2" xfId="13664" xr:uid="{00000000-0005-0000-0000-000063350000}"/>
    <cellStyle name="Normal 66 3 2 2 3 2 3" xfId="28762" xr:uid="{00000000-0005-0000-0000-00005D700000}"/>
    <cellStyle name="Normal 66 3 2 2 3 3" xfId="8644" xr:uid="{00000000-0005-0000-0000-0000C7210000}"/>
    <cellStyle name="Normal 66 3 2 2 3 3 3" xfId="23745" xr:uid="{00000000-0005-0000-0000-0000C45C0000}"/>
    <cellStyle name="Normal 66 3 2 2 3 5" xfId="18732" xr:uid="{00000000-0005-0000-0000-00002F490000}"/>
    <cellStyle name="Normal 66 3 2 2 4" xfId="5283" xr:uid="{00000000-0005-0000-0000-0000A6140000}"/>
    <cellStyle name="Normal 66 3 2 2 4 2" xfId="15335" xr:uid="{00000000-0005-0000-0000-0000EA3B0000}"/>
    <cellStyle name="Normal 66 3 2 2 4 2 3" xfId="30433" xr:uid="{00000000-0005-0000-0000-0000E4760000}"/>
    <cellStyle name="Normal 66 3 2 2 4 3" xfId="10315" xr:uid="{00000000-0005-0000-0000-00004E280000}"/>
    <cellStyle name="Normal 66 3 2 2 4 3 3" xfId="25416" xr:uid="{00000000-0005-0000-0000-00004B630000}"/>
    <cellStyle name="Normal 66 3 2 2 4 5" xfId="20403" xr:uid="{00000000-0005-0000-0000-0000B64F0000}"/>
    <cellStyle name="Normal 66 3 2 2 5" xfId="11993" xr:uid="{00000000-0005-0000-0000-0000DC2E0000}"/>
    <cellStyle name="Normal 66 3 2 2 5 3" xfId="27091" xr:uid="{00000000-0005-0000-0000-0000D6690000}"/>
    <cellStyle name="Normal 66 3 2 2 6" xfId="6972" xr:uid="{00000000-0005-0000-0000-00003F1B0000}"/>
    <cellStyle name="Normal 66 3 2 2 6 3" xfId="22074" xr:uid="{00000000-0005-0000-0000-00003D560000}"/>
    <cellStyle name="Normal 66 3 2 2 8" xfId="17061" xr:uid="{00000000-0005-0000-0000-0000A8420000}"/>
    <cellStyle name="Normal 66 3 2 3" xfId="2319" xr:uid="{00000000-0005-0000-0000-000012090000}"/>
    <cellStyle name="Normal 66 3 2 3 2" xfId="4009" xr:uid="{00000000-0005-0000-0000-0000AC0F0000}"/>
    <cellStyle name="Normal 66 3 2 3 2 2" xfId="14082" xr:uid="{00000000-0005-0000-0000-000005370000}"/>
    <cellStyle name="Normal 66 3 2 3 2 2 3" xfId="29180" xr:uid="{00000000-0005-0000-0000-0000FF710000}"/>
    <cellStyle name="Normal 66 3 2 3 2 3" xfId="9062" xr:uid="{00000000-0005-0000-0000-000069230000}"/>
    <cellStyle name="Normal 66 3 2 3 2 3 3" xfId="24163" xr:uid="{00000000-0005-0000-0000-0000665E0000}"/>
    <cellStyle name="Normal 66 3 2 3 2 5" xfId="19150" xr:uid="{00000000-0005-0000-0000-0000D14A0000}"/>
    <cellStyle name="Normal 66 3 2 3 3" xfId="5701" xr:uid="{00000000-0005-0000-0000-000048160000}"/>
    <cellStyle name="Normal 66 3 2 3 3 2" xfId="15753" xr:uid="{00000000-0005-0000-0000-00008C3D0000}"/>
    <cellStyle name="Normal 66 3 2 3 3 2 3" xfId="30851" xr:uid="{00000000-0005-0000-0000-000086780000}"/>
    <cellStyle name="Normal 66 3 2 3 3 3" xfId="10733" xr:uid="{00000000-0005-0000-0000-0000F0290000}"/>
    <cellStyle name="Normal 66 3 2 3 3 3 3" xfId="25834" xr:uid="{00000000-0005-0000-0000-0000ED640000}"/>
    <cellStyle name="Normal 66 3 2 3 3 5" xfId="20821" xr:uid="{00000000-0005-0000-0000-000058510000}"/>
    <cellStyle name="Normal 66 3 2 3 4" xfId="12411" xr:uid="{00000000-0005-0000-0000-00007E300000}"/>
    <cellStyle name="Normal 66 3 2 3 4 3" xfId="27509" xr:uid="{00000000-0005-0000-0000-0000786B0000}"/>
    <cellStyle name="Normal 66 3 2 3 5" xfId="7390" xr:uid="{00000000-0005-0000-0000-0000E11C0000}"/>
    <cellStyle name="Normal 66 3 2 3 5 3" xfId="22492" xr:uid="{00000000-0005-0000-0000-0000DF570000}"/>
    <cellStyle name="Normal 66 3 2 3 7" xfId="17479" xr:uid="{00000000-0005-0000-0000-00004A440000}"/>
    <cellStyle name="Normal 66 3 2 4" xfId="3172" xr:uid="{00000000-0005-0000-0000-0000670C0000}"/>
    <cellStyle name="Normal 66 3 2 4 2" xfId="13246" xr:uid="{00000000-0005-0000-0000-0000C1330000}"/>
    <cellStyle name="Normal 66 3 2 4 2 3" xfId="28344" xr:uid="{00000000-0005-0000-0000-0000BB6E0000}"/>
    <cellStyle name="Normal 66 3 2 4 3" xfId="8226" xr:uid="{00000000-0005-0000-0000-000025200000}"/>
    <cellStyle name="Normal 66 3 2 4 3 3" xfId="23327" xr:uid="{00000000-0005-0000-0000-0000225B0000}"/>
    <cellStyle name="Normal 66 3 2 4 5" xfId="18314" xr:uid="{00000000-0005-0000-0000-00008D470000}"/>
    <cellStyle name="Normal 66 3 2 5" xfId="4865" xr:uid="{00000000-0005-0000-0000-000004130000}"/>
    <cellStyle name="Normal 66 3 2 5 2" xfId="14917" xr:uid="{00000000-0005-0000-0000-0000483A0000}"/>
    <cellStyle name="Normal 66 3 2 5 2 3" xfId="30015" xr:uid="{00000000-0005-0000-0000-000042750000}"/>
    <cellStyle name="Normal 66 3 2 5 3" xfId="9897" xr:uid="{00000000-0005-0000-0000-0000AC260000}"/>
    <cellStyle name="Normal 66 3 2 5 3 3" xfId="24998" xr:uid="{00000000-0005-0000-0000-0000A9610000}"/>
    <cellStyle name="Normal 66 3 2 5 5" xfId="19985" xr:uid="{00000000-0005-0000-0000-0000144E0000}"/>
    <cellStyle name="Normal 66 3 2 6" xfId="11575" xr:uid="{00000000-0005-0000-0000-00003A2D0000}"/>
    <cellStyle name="Normal 66 3 2 6 3" xfId="26673" xr:uid="{00000000-0005-0000-0000-000034680000}"/>
    <cellStyle name="Normal 66 3 2 7" xfId="6554" xr:uid="{00000000-0005-0000-0000-00009D190000}"/>
    <cellStyle name="Normal 66 3 2 7 3" xfId="21656" xr:uid="{00000000-0005-0000-0000-00009B540000}"/>
    <cellStyle name="Normal 66 3 2 9" xfId="16643" xr:uid="{00000000-0005-0000-0000-000006410000}"/>
    <cellStyle name="Normal 66 3 3" xfId="1690" xr:uid="{00000000-0005-0000-0000-00009D060000}"/>
    <cellStyle name="Normal 66 3 3 2" xfId="2529" xr:uid="{00000000-0005-0000-0000-0000E4090000}"/>
    <cellStyle name="Normal 66 3 3 2 2" xfId="4219" xr:uid="{00000000-0005-0000-0000-00007E100000}"/>
    <cellStyle name="Normal 66 3 3 2 2 2" xfId="14292" xr:uid="{00000000-0005-0000-0000-0000D7370000}"/>
    <cellStyle name="Normal 66 3 3 2 2 2 3" xfId="29390" xr:uid="{00000000-0005-0000-0000-0000D1720000}"/>
    <cellStyle name="Normal 66 3 3 2 2 3" xfId="9272" xr:uid="{00000000-0005-0000-0000-00003B240000}"/>
    <cellStyle name="Normal 66 3 3 2 2 3 3" xfId="24373" xr:uid="{00000000-0005-0000-0000-0000385F0000}"/>
    <cellStyle name="Normal 66 3 3 2 2 5" xfId="19360" xr:uid="{00000000-0005-0000-0000-0000A34B0000}"/>
    <cellStyle name="Normal 66 3 3 2 3" xfId="5911" xr:uid="{00000000-0005-0000-0000-00001A170000}"/>
    <cellStyle name="Normal 66 3 3 2 3 2" xfId="15963" xr:uid="{00000000-0005-0000-0000-00005E3E0000}"/>
    <cellStyle name="Normal 66 3 3 2 3 2 3" xfId="31061" xr:uid="{00000000-0005-0000-0000-000058790000}"/>
    <cellStyle name="Normal 66 3 3 2 3 3" xfId="10943" xr:uid="{00000000-0005-0000-0000-0000C22A0000}"/>
    <cellStyle name="Normal 66 3 3 2 3 3 3" xfId="26044" xr:uid="{00000000-0005-0000-0000-0000BF650000}"/>
    <cellStyle name="Normal 66 3 3 2 3 5" xfId="21031" xr:uid="{00000000-0005-0000-0000-00002A520000}"/>
    <cellStyle name="Normal 66 3 3 2 4" xfId="12621" xr:uid="{00000000-0005-0000-0000-000050310000}"/>
    <cellStyle name="Normal 66 3 3 2 4 3" xfId="27719" xr:uid="{00000000-0005-0000-0000-00004A6C0000}"/>
    <cellStyle name="Normal 66 3 3 2 5" xfId="7600" xr:uid="{00000000-0005-0000-0000-0000B31D0000}"/>
    <cellStyle name="Normal 66 3 3 2 5 3" xfId="22702" xr:uid="{00000000-0005-0000-0000-0000B1580000}"/>
    <cellStyle name="Normal 66 3 3 2 7" xfId="17689" xr:uid="{00000000-0005-0000-0000-00001C450000}"/>
    <cellStyle name="Normal 66 3 3 3" xfId="3382" xr:uid="{00000000-0005-0000-0000-0000390D0000}"/>
    <cellStyle name="Normal 66 3 3 3 2" xfId="13456" xr:uid="{00000000-0005-0000-0000-000093340000}"/>
    <cellStyle name="Normal 66 3 3 3 2 3" xfId="28554" xr:uid="{00000000-0005-0000-0000-00008D6F0000}"/>
    <cellStyle name="Normal 66 3 3 3 3" xfId="8436" xr:uid="{00000000-0005-0000-0000-0000F7200000}"/>
    <cellStyle name="Normal 66 3 3 3 3 3" xfId="23537" xr:uid="{00000000-0005-0000-0000-0000F45B0000}"/>
    <cellStyle name="Normal 66 3 3 3 5" xfId="18524" xr:uid="{00000000-0005-0000-0000-00005F480000}"/>
    <cellStyle name="Normal 66 3 3 4" xfId="5075" xr:uid="{00000000-0005-0000-0000-0000D6130000}"/>
    <cellStyle name="Normal 66 3 3 4 2" xfId="15127" xr:uid="{00000000-0005-0000-0000-00001A3B0000}"/>
    <cellStyle name="Normal 66 3 3 4 2 3" xfId="30225" xr:uid="{00000000-0005-0000-0000-000014760000}"/>
    <cellStyle name="Normal 66 3 3 4 3" xfId="10107" xr:uid="{00000000-0005-0000-0000-00007E270000}"/>
    <cellStyle name="Normal 66 3 3 4 3 3" xfId="25208" xr:uid="{00000000-0005-0000-0000-00007B620000}"/>
    <cellStyle name="Normal 66 3 3 4 5" xfId="20195" xr:uid="{00000000-0005-0000-0000-0000E64E0000}"/>
    <cellStyle name="Normal 66 3 3 5" xfId="11785" xr:uid="{00000000-0005-0000-0000-00000C2E0000}"/>
    <cellStyle name="Normal 66 3 3 5 3" xfId="26883" xr:uid="{00000000-0005-0000-0000-000006690000}"/>
    <cellStyle name="Normal 66 3 3 6" xfId="6764" xr:uid="{00000000-0005-0000-0000-00006F1A0000}"/>
    <cellStyle name="Normal 66 3 3 6 3" xfId="21866" xr:uid="{00000000-0005-0000-0000-00006D550000}"/>
    <cellStyle name="Normal 66 3 3 8" xfId="16853" xr:uid="{00000000-0005-0000-0000-0000D8410000}"/>
    <cellStyle name="Normal 66 3 4" xfId="2111" xr:uid="{00000000-0005-0000-0000-000042080000}"/>
    <cellStyle name="Normal 66 3 4 2" xfId="3801" xr:uid="{00000000-0005-0000-0000-0000DC0E0000}"/>
    <cellStyle name="Normal 66 3 4 2 2" xfId="13874" xr:uid="{00000000-0005-0000-0000-000035360000}"/>
    <cellStyle name="Normal 66 3 4 2 2 3" xfId="28972" xr:uid="{00000000-0005-0000-0000-00002F710000}"/>
    <cellStyle name="Normal 66 3 4 2 3" xfId="8854" xr:uid="{00000000-0005-0000-0000-000099220000}"/>
    <cellStyle name="Normal 66 3 4 2 3 3" xfId="23955" xr:uid="{00000000-0005-0000-0000-0000965D0000}"/>
    <cellStyle name="Normal 66 3 4 2 5" xfId="18942" xr:uid="{00000000-0005-0000-0000-0000014A0000}"/>
    <cellStyle name="Normal 66 3 4 3" xfId="5493" xr:uid="{00000000-0005-0000-0000-000078150000}"/>
    <cellStyle name="Normal 66 3 4 3 2" xfId="15545" xr:uid="{00000000-0005-0000-0000-0000BC3C0000}"/>
    <cellStyle name="Normal 66 3 4 3 2 3" xfId="30643" xr:uid="{00000000-0005-0000-0000-0000B6770000}"/>
    <cellStyle name="Normal 66 3 4 3 3" xfId="10525" xr:uid="{00000000-0005-0000-0000-000020290000}"/>
    <cellStyle name="Normal 66 3 4 3 3 3" xfId="25626" xr:uid="{00000000-0005-0000-0000-00001D640000}"/>
    <cellStyle name="Normal 66 3 4 3 5" xfId="20613" xr:uid="{00000000-0005-0000-0000-000088500000}"/>
    <cellStyle name="Normal 66 3 4 4" xfId="12203" xr:uid="{00000000-0005-0000-0000-0000AE2F0000}"/>
    <cellStyle name="Normal 66 3 4 4 3" xfId="27301" xr:uid="{00000000-0005-0000-0000-0000A86A0000}"/>
    <cellStyle name="Normal 66 3 4 5" xfId="7182" xr:uid="{00000000-0005-0000-0000-0000111C0000}"/>
    <cellStyle name="Normal 66 3 4 5 3" xfId="22284" xr:uid="{00000000-0005-0000-0000-00000F570000}"/>
    <cellStyle name="Normal 66 3 4 7" xfId="17271" xr:uid="{00000000-0005-0000-0000-00007A430000}"/>
    <cellStyle name="Normal 66 3 5" xfId="2964" xr:uid="{00000000-0005-0000-0000-0000970B0000}"/>
    <cellStyle name="Normal 66 3 5 2" xfId="13038" xr:uid="{00000000-0005-0000-0000-0000F1320000}"/>
    <cellStyle name="Normal 66 3 5 2 3" xfId="28136" xr:uid="{00000000-0005-0000-0000-0000EB6D0000}"/>
    <cellStyle name="Normal 66 3 5 3" xfId="8018" xr:uid="{00000000-0005-0000-0000-0000551F0000}"/>
    <cellStyle name="Normal 66 3 5 3 3" xfId="23119" xr:uid="{00000000-0005-0000-0000-0000525A0000}"/>
    <cellStyle name="Normal 66 3 5 5" xfId="18106" xr:uid="{00000000-0005-0000-0000-0000BD460000}"/>
    <cellStyle name="Normal 66 3 6" xfId="4657" xr:uid="{00000000-0005-0000-0000-000034120000}"/>
    <cellStyle name="Normal 66 3 6 2" xfId="14709" xr:uid="{00000000-0005-0000-0000-000078390000}"/>
    <cellStyle name="Normal 66 3 6 2 3" xfId="29807" xr:uid="{00000000-0005-0000-0000-000072740000}"/>
    <cellStyle name="Normal 66 3 6 3" xfId="9689" xr:uid="{00000000-0005-0000-0000-0000DC250000}"/>
    <cellStyle name="Normal 66 3 6 3 3" xfId="24790" xr:uid="{00000000-0005-0000-0000-0000D9600000}"/>
    <cellStyle name="Normal 66 3 6 5" xfId="19777" xr:uid="{00000000-0005-0000-0000-0000444D0000}"/>
    <cellStyle name="Normal 66 3 7" xfId="11367" xr:uid="{00000000-0005-0000-0000-00006A2C0000}"/>
    <cellStyle name="Normal 66 3 7 3" xfId="26465" xr:uid="{00000000-0005-0000-0000-000064670000}"/>
    <cellStyle name="Normal 66 3 8" xfId="6346" xr:uid="{00000000-0005-0000-0000-0000CD180000}"/>
    <cellStyle name="Normal 66 3 8 3" xfId="21448" xr:uid="{00000000-0005-0000-0000-0000CB530000}"/>
    <cellStyle name="Normal 66 4" xfId="1371" xr:uid="{00000000-0005-0000-0000-00005E050000}"/>
    <cellStyle name="Normal 66 4 2" xfId="1794" xr:uid="{00000000-0005-0000-0000-000005070000}"/>
    <cellStyle name="Normal 66 4 2 2" xfId="2633" xr:uid="{00000000-0005-0000-0000-00004C0A0000}"/>
    <cellStyle name="Normal 66 4 2 2 2" xfId="4323" xr:uid="{00000000-0005-0000-0000-0000E6100000}"/>
    <cellStyle name="Normal 66 4 2 2 2 2" xfId="14396" xr:uid="{00000000-0005-0000-0000-00003F380000}"/>
    <cellStyle name="Normal 66 4 2 2 2 2 3" xfId="29494" xr:uid="{00000000-0005-0000-0000-000039730000}"/>
    <cellStyle name="Normal 66 4 2 2 2 3" xfId="9376" xr:uid="{00000000-0005-0000-0000-0000A3240000}"/>
    <cellStyle name="Normal 66 4 2 2 2 3 3" xfId="24477" xr:uid="{00000000-0005-0000-0000-0000A05F0000}"/>
    <cellStyle name="Normal 66 4 2 2 2 5" xfId="19464" xr:uid="{00000000-0005-0000-0000-00000B4C0000}"/>
    <cellStyle name="Normal 66 4 2 2 3" xfId="6015" xr:uid="{00000000-0005-0000-0000-000082170000}"/>
    <cellStyle name="Normal 66 4 2 2 3 2" xfId="16067" xr:uid="{00000000-0005-0000-0000-0000C63E0000}"/>
    <cellStyle name="Normal 66 4 2 2 3 2 3" xfId="31165" xr:uid="{00000000-0005-0000-0000-0000C0790000}"/>
    <cellStyle name="Normal 66 4 2 2 3 3" xfId="11047" xr:uid="{00000000-0005-0000-0000-00002A2B0000}"/>
    <cellStyle name="Normal 66 4 2 2 3 3 3" xfId="26148" xr:uid="{00000000-0005-0000-0000-000027660000}"/>
    <cellStyle name="Normal 66 4 2 2 3 5" xfId="21135" xr:uid="{00000000-0005-0000-0000-000092520000}"/>
    <cellStyle name="Normal 66 4 2 2 4" xfId="12725" xr:uid="{00000000-0005-0000-0000-0000B8310000}"/>
    <cellStyle name="Normal 66 4 2 2 4 3" xfId="27823" xr:uid="{00000000-0005-0000-0000-0000B26C0000}"/>
    <cellStyle name="Normal 66 4 2 2 5" xfId="7704" xr:uid="{00000000-0005-0000-0000-00001B1E0000}"/>
    <cellStyle name="Normal 66 4 2 2 5 3" xfId="22806" xr:uid="{00000000-0005-0000-0000-000019590000}"/>
    <cellStyle name="Normal 66 4 2 2 7" xfId="17793" xr:uid="{00000000-0005-0000-0000-000084450000}"/>
    <cellStyle name="Normal 66 4 2 3" xfId="3486" xr:uid="{00000000-0005-0000-0000-0000A10D0000}"/>
    <cellStyle name="Normal 66 4 2 3 2" xfId="13560" xr:uid="{00000000-0005-0000-0000-0000FB340000}"/>
    <cellStyle name="Normal 66 4 2 3 2 3" xfId="28658" xr:uid="{00000000-0005-0000-0000-0000F56F0000}"/>
    <cellStyle name="Normal 66 4 2 3 3" xfId="8540" xr:uid="{00000000-0005-0000-0000-00005F210000}"/>
    <cellStyle name="Normal 66 4 2 3 3 3" xfId="23641" xr:uid="{00000000-0005-0000-0000-00005C5C0000}"/>
    <cellStyle name="Normal 66 4 2 3 5" xfId="18628" xr:uid="{00000000-0005-0000-0000-0000C7480000}"/>
    <cellStyle name="Normal 66 4 2 4" xfId="5179" xr:uid="{00000000-0005-0000-0000-00003E140000}"/>
    <cellStyle name="Normal 66 4 2 4 2" xfId="15231" xr:uid="{00000000-0005-0000-0000-0000823B0000}"/>
    <cellStyle name="Normal 66 4 2 4 2 3" xfId="30329" xr:uid="{00000000-0005-0000-0000-00007C760000}"/>
    <cellStyle name="Normal 66 4 2 4 3" xfId="10211" xr:uid="{00000000-0005-0000-0000-0000E6270000}"/>
    <cellStyle name="Normal 66 4 2 4 3 3" xfId="25312" xr:uid="{00000000-0005-0000-0000-0000E3620000}"/>
    <cellStyle name="Normal 66 4 2 4 5" xfId="20299" xr:uid="{00000000-0005-0000-0000-00004E4F0000}"/>
    <cellStyle name="Normal 66 4 2 5" xfId="11889" xr:uid="{00000000-0005-0000-0000-0000742E0000}"/>
    <cellStyle name="Normal 66 4 2 5 3" xfId="26987" xr:uid="{00000000-0005-0000-0000-00006E690000}"/>
    <cellStyle name="Normal 66 4 2 6" xfId="6868" xr:uid="{00000000-0005-0000-0000-0000D71A0000}"/>
    <cellStyle name="Normal 66 4 2 6 3" xfId="21970" xr:uid="{00000000-0005-0000-0000-0000D5550000}"/>
    <cellStyle name="Normal 66 4 2 8" xfId="16957" xr:uid="{00000000-0005-0000-0000-000040420000}"/>
    <cellStyle name="Normal 66 4 3" xfId="2215" xr:uid="{00000000-0005-0000-0000-0000AA080000}"/>
    <cellStyle name="Normal 66 4 3 2" xfId="3905" xr:uid="{00000000-0005-0000-0000-0000440F0000}"/>
    <cellStyle name="Normal 66 4 3 2 2" xfId="13978" xr:uid="{00000000-0005-0000-0000-00009D360000}"/>
    <cellStyle name="Normal 66 4 3 2 2 3" xfId="29076" xr:uid="{00000000-0005-0000-0000-000097710000}"/>
    <cellStyle name="Normal 66 4 3 2 3" xfId="8958" xr:uid="{00000000-0005-0000-0000-000001230000}"/>
    <cellStyle name="Normal 66 4 3 2 3 3" xfId="24059" xr:uid="{00000000-0005-0000-0000-0000FE5D0000}"/>
    <cellStyle name="Normal 66 4 3 2 5" xfId="19046" xr:uid="{00000000-0005-0000-0000-0000694A0000}"/>
    <cellStyle name="Normal 66 4 3 3" xfId="5597" xr:uid="{00000000-0005-0000-0000-0000E0150000}"/>
    <cellStyle name="Normal 66 4 3 3 2" xfId="15649" xr:uid="{00000000-0005-0000-0000-0000243D0000}"/>
    <cellStyle name="Normal 66 4 3 3 2 3" xfId="30747" xr:uid="{00000000-0005-0000-0000-00001E780000}"/>
    <cellStyle name="Normal 66 4 3 3 3" xfId="10629" xr:uid="{00000000-0005-0000-0000-000088290000}"/>
    <cellStyle name="Normal 66 4 3 3 3 3" xfId="25730" xr:uid="{00000000-0005-0000-0000-000085640000}"/>
    <cellStyle name="Normal 66 4 3 3 5" xfId="20717" xr:uid="{00000000-0005-0000-0000-0000F0500000}"/>
    <cellStyle name="Normal 66 4 3 4" xfId="12307" xr:uid="{00000000-0005-0000-0000-000016300000}"/>
    <cellStyle name="Normal 66 4 3 4 3" xfId="27405" xr:uid="{00000000-0005-0000-0000-0000106B0000}"/>
    <cellStyle name="Normal 66 4 3 5" xfId="7286" xr:uid="{00000000-0005-0000-0000-0000791C0000}"/>
    <cellStyle name="Normal 66 4 3 5 3" xfId="22388" xr:uid="{00000000-0005-0000-0000-000077570000}"/>
    <cellStyle name="Normal 66 4 3 7" xfId="17375" xr:uid="{00000000-0005-0000-0000-0000E2430000}"/>
    <cellStyle name="Normal 66 4 4" xfId="3068" xr:uid="{00000000-0005-0000-0000-0000FF0B0000}"/>
    <cellStyle name="Normal 66 4 4 2" xfId="13142" xr:uid="{00000000-0005-0000-0000-000059330000}"/>
    <cellStyle name="Normal 66 4 4 2 3" xfId="28240" xr:uid="{00000000-0005-0000-0000-0000536E0000}"/>
    <cellStyle name="Normal 66 4 4 3" xfId="8122" xr:uid="{00000000-0005-0000-0000-0000BD1F0000}"/>
    <cellStyle name="Normal 66 4 4 3 3" xfId="23223" xr:uid="{00000000-0005-0000-0000-0000BA5A0000}"/>
    <cellStyle name="Normal 66 4 4 5" xfId="18210" xr:uid="{00000000-0005-0000-0000-000025470000}"/>
    <cellStyle name="Normal 66 4 5" xfId="4761" xr:uid="{00000000-0005-0000-0000-00009C120000}"/>
    <cellStyle name="Normal 66 4 5 2" xfId="14813" xr:uid="{00000000-0005-0000-0000-0000E0390000}"/>
    <cellStyle name="Normal 66 4 5 2 3" xfId="29911" xr:uid="{00000000-0005-0000-0000-0000DA740000}"/>
    <cellStyle name="Normal 66 4 5 3" xfId="9793" xr:uid="{00000000-0005-0000-0000-000044260000}"/>
    <cellStyle name="Normal 66 4 5 3 3" xfId="24894" xr:uid="{00000000-0005-0000-0000-000041610000}"/>
    <cellStyle name="Normal 66 4 5 5" xfId="19881" xr:uid="{00000000-0005-0000-0000-0000AC4D0000}"/>
    <cellStyle name="Normal 66 4 6" xfId="11471" xr:uid="{00000000-0005-0000-0000-0000D22C0000}"/>
    <cellStyle name="Normal 66 4 6 3" xfId="26569" xr:uid="{00000000-0005-0000-0000-0000CC670000}"/>
    <cellStyle name="Normal 66 4 7" xfId="6450" xr:uid="{00000000-0005-0000-0000-000035190000}"/>
    <cellStyle name="Normal 66 4 7 3" xfId="21552" xr:uid="{00000000-0005-0000-0000-000033540000}"/>
    <cellStyle name="Normal 66 4 9" xfId="16539" xr:uid="{00000000-0005-0000-0000-00009E400000}"/>
    <cellStyle name="Normal 66 5" xfId="1584" xr:uid="{00000000-0005-0000-0000-000033060000}"/>
    <cellStyle name="Normal 66 5 2" xfId="2425" xr:uid="{00000000-0005-0000-0000-00007C090000}"/>
    <cellStyle name="Normal 66 5 2 2" xfId="4115" xr:uid="{00000000-0005-0000-0000-000016100000}"/>
    <cellStyle name="Normal 66 5 2 2 2" xfId="14188" xr:uid="{00000000-0005-0000-0000-00006F370000}"/>
    <cellStyle name="Normal 66 5 2 2 2 3" xfId="29286" xr:uid="{00000000-0005-0000-0000-000069720000}"/>
    <cellStyle name="Normal 66 5 2 2 3" xfId="9168" xr:uid="{00000000-0005-0000-0000-0000D3230000}"/>
    <cellStyle name="Normal 66 5 2 2 3 3" xfId="24269" xr:uid="{00000000-0005-0000-0000-0000D05E0000}"/>
    <cellStyle name="Normal 66 5 2 2 5" xfId="19256" xr:uid="{00000000-0005-0000-0000-00003B4B0000}"/>
    <cellStyle name="Normal 66 5 2 3" xfId="5807" xr:uid="{00000000-0005-0000-0000-0000B2160000}"/>
    <cellStyle name="Normal 66 5 2 3 2" xfId="15859" xr:uid="{00000000-0005-0000-0000-0000F63D0000}"/>
    <cellStyle name="Normal 66 5 2 3 2 3" xfId="30957" xr:uid="{00000000-0005-0000-0000-0000F0780000}"/>
    <cellStyle name="Normal 66 5 2 3 3" xfId="10839" xr:uid="{00000000-0005-0000-0000-00005A2A0000}"/>
    <cellStyle name="Normal 66 5 2 3 3 3" xfId="25940" xr:uid="{00000000-0005-0000-0000-000057650000}"/>
    <cellStyle name="Normal 66 5 2 3 5" xfId="20927" xr:uid="{00000000-0005-0000-0000-0000C2510000}"/>
    <cellStyle name="Normal 66 5 2 4" xfId="12517" xr:uid="{00000000-0005-0000-0000-0000E8300000}"/>
    <cellStyle name="Normal 66 5 2 4 3" xfId="27615" xr:uid="{00000000-0005-0000-0000-0000E26B0000}"/>
    <cellStyle name="Normal 66 5 2 5" xfId="7496" xr:uid="{00000000-0005-0000-0000-00004B1D0000}"/>
    <cellStyle name="Normal 66 5 2 5 3" xfId="22598" xr:uid="{00000000-0005-0000-0000-000049580000}"/>
    <cellStyle name="Normal 66 5 2 7" xfId="17585" xr:uid="{00000000-0005-0000-0000-0000B4440000}"/>
    <cellStyle name="Normal 66 5 3" xfId="3278" xr:uid="{00000000-0005-0000-0000-0000D10C0000}"/>
    <cellStyle name="Normal 66 5 3 2" xfId="13352" xr:uid="{00000000-0005-0000-0000-00002B340000}"/>
    <cellStyle name="Normal 66 5 3 2 3" xfId="28450" xr:uid="{00000000-0005-0000-0000-0000256F0000}"/>
    <cellStyle name="Normal 66 5 3 3" xfId="8332" xr:uid="{00000000-0005-0000-0000-00008F200000}"/>
    <cellStyle name="Normal 66 5 3 3 3" xfId="23433" xr:uid="{00000000-0005-0000-0000-00008C5B0000}"/>
    <cellStyle name="Normal 66 5 3 5" xfId="18420" xr:uid="{00000000-0005-0000-0000-0000F7470000}"/>
    <cellStyle name="Normal 66 5 4" xfId="4971" xr:uid="{00000000-0005-0000-0000-00006E130000}"/>
    <cellStyle name="Normal 66 5 4 2" xfId="15023" xr:uid="{00000000-0005-0000-0000-0000B23A0000}"/>
    <cellStyle name="Normal 66 5 4 2 3" xfId="30121" xr:uid="{00000000-0005-0000-0000-0000AC750000}"/>
    <cellStyle name="Normal 66 5 4 3" xfId="10003" xr:uid="{00000000-0005-0000-0000-000016270000}"/>
    <cellStyle name="Normal 66 5 4 3 3" xfId="25104" xr:uid="{00000000-0005-0000-0000-000013620000}"/>
    <cellStyle name="Normal 66 5 4 5" xfId="20091" xr:uid="{00000000-0005-0000-0000-00007E4E0000}"/>
    <cellStyle name="Normal 66 5 5" xfId="11681" xr:uid="{00000000-0005-0000-0000-0000A42D0000}"/>
    <cellStyle name="Normal 66 5 5 3" xfId="26779" xr:uid="{00000000-0005-0000-0000-00009E680000}"/>
    <cellStyle name="Normal 66 5 6" xfId="6660" xr:uid="{00000000-0005-0000-0000-0000071A0000}"/>
    <cellStyle name="Normal 66 5 6 3" xfId="21762" xr:uid="{00000000-0005-0000-0000-000005550000}"/>
    <cellStyle name="Normal 66 5 8" xfId="16749" xr:uid="{00000000-0005-0000-0000-000070410000}"/>
    <cellStyle name="Normal 66 6" xfId="2005" xr:uid="{00000000-0005-0000-0000-0000D8070000}"/>
    <cellStyle name="Normal 66 6 2" xfId="3697" xr:uid="{00000000-0005-0000-0000-0000740E0000}"/>
    <cellStyle name="Normal 66 6 2 2" xfId="13770" xr:uid="{00000000-0005-0000-0000-0000CD350000}"/>
    <cellStyle name="Normal 66 6 2 2 3" xfId="28868" xr:uid="{00000000-0005-0000-0000-0000C7700000}"/>
    <cellStyle name="Normal 66 6 2 3" xfId="8750" xr:uid="{00000000-0005-0000-0000-000031220000}"/>
    <cellStyle name="Normal 66 6 2 3 3" xfId="23851" xr:uid="{00000000-0005-0000-0000-00002E5D0000}"/>
    <cellStyle name="Normal 66 6 2 5" xfId="18838" xr:uid="{00000000-0005-0000-0000-000099490000}"/>
    <cellStyle name="Normal 66 6 3" xfId="5389" xr:uid="{00000000-0005-0000-0000-000010150000}"/>
    <cellStyle name="Normal 66 6 3 2" xfId="15441" xr:uid="{00000000-0005-0000-0000-0000543C0000}"/>
    <cellStyle name="Normal 66 6 3 2 3" xfId="30539" xr:uid="{00000000-0005-0000-0000-00004E770000}"/>
    <cellStyle name="Normal 66 6 3 3" xfId="10421" xr:uid="{00000000-0005-0000-0000-0000B8280000}"/>
    <cellStyle name="Normal 66 6 3 3 3" xfId="25522" xr:uid="{00000000-0005-0000-0000-0000B5630000}"/>
    <cellStyle name="Normal 66 6 3 5" xfId="20509" xr:uid="{00000000-0005-0000-0000-000020500000}"/>
    <cellStyle name="Normal 66 6 4" xfId="12099" xr:uid="{00000000-0005-0000-0000-0000462F0000}"/>
    <cellStyle name="Normal 66 6 4 3" xfId="27197" xr:uid="{00000000-0005-0000-0000-0000406A0000}"/>
    <cellStyle name="Normal 66 6 5" xfId="7078" xr:uid="{00000000-0005-0000-0000-0000A91B0000}"/>
    <cellStyle name="Normal 66 6 5 3" xfId="22180" xr:uid="{00000000-0005-0000-0000-0000A7560000}"/>
    <cellStyle name="Normal 66 6 7" xfId="17167" xr:uid="{00000000-0005-0000-0000-000012430000}"/>
    <cellStyle name="Normal 66 7" xfId="2857" xr:uid="{00000000-0005-0000-0000-00002C0B0000}"/>
    <cellStyle name="Normal 66 7 2" xfId="12934" xr:uid="{00000000-0005-0000-0000-000089320000}"/>
    <cellStyle name="Normal 66 7 2 3" xfId="28032" xr:uid="{00000000-0005-0000-0000-0000836D0000}"/>
    <cellStyle name="Normal 66 7 3" xfId="7914" xr:uid="{00000000-0005-0000-0000-0000ED1E0000}"/>
    <cellStyle name="Normal 66 7 3 3" xfId="23015" xr:uid="{00000000-0005-0000-0000-0000EA590000}"/>
    <cellStyle name="Normal 66 7 5" xfId="18002" xr:uid="{00000000-0005-0000-0000-000055460000}"/>
    <cellStyle name="Normal 66 8" xfId="4551" xr:uid="{00000000-0005-0000-0000-0000CA110000}"/>
    <cellStyle name="Normal 66 8 2" xfId="14605" xr:uid="{00000000-0005-0000-0000-000010390000}"/>
    <cellStyle name="Normal 66 8 2 3" xfId="29703" xr:uid="{00000000-0005-0000-0000-00000A740000}"/>
    <cellStyle name="Normal 66 8 3" xfId="9585" xr:uid="{00000000-0005-0000-0000-000074250000}"/>
    <cellStyle name="Normal 66 8 3 3" xfId="24686" xr:uid="{00000000-0005-0000-0000-000071600000}"/>
    <cellStyle name="Normal 66 8 5" xfId="19673" xr:uid="{00000000-0005-0000-0000-0000DC4C0000}"/>
    <cellStyle name="Normal 66 9" xfId="11261" xr:uid="{00000000-0005-0000-0000-0000002C0000}"/>
    <cellStyle name="Normal 66 9 3" xfId="26361" xr:uid="{00000000-0005-0000-0000-0000FC660000}"/>
    <cellStyle name="Normal 67" xfId="899" xr:uid="{00000000-0005-0000-0000-000085030000}"/>
    <cellStyle name="Normal 67 10" xfId="6241" xr:uid="{00000000-0005-0000-0000-000064180000}"/>
    <cellStyle name="Normal 67 10 3" xfId="21345" xr:uid="{00000000-0005-0000-0000-000064530000}"/>
    <cellStyle name="Normal 67 12" xfId="16330" xr:uid="{00000000-0005-0000-0000-0000CD3F0000}"/>
    <cellStyle name="Normal 67 2" xfId="1205" xr:uid="{00000000-0005-0000-0000-0000B8040000}"/>
    <cellStyle name="Normal 67 2 11" xfId="16384" xr:uid="{00000000-0005-0000-0000-000003400000}"/>
    <cellStyle name="Normal 67 2 2" xfId="1313" xr:uid="{00000000-0005-0000-0000-000024050000}"/>
    <cellStyle name="Normal 67 2 2 10" xfId="16488" xr:uid="{00000000-0005-0000-0000-00006B400000}"/>
    <cellStyle name="Normal 67 2 2 2" xfId="1530" xr:uid="{00000000-0005-0000-0000-0000FD050000}"/>
    <cellStyle name="Normal 67 2 2 2 2" xfId="1951" xr:uid="{00000000-0005-0000-0000-0000A2070000}"/>
    <cellStyle name="Normal 67 2 2 2 2 2" xfId="2790" xr:uid="{00000000-0005-0000-0000-0000E90A0000}"/>
    <cellStyle name="Normal 67 2 2 2 2 2 2" xfId="4480" xr:uid="{00000000-0005-0000-0000-000083110000}"/>
    <cellStyle name="Normal 67 2 2 2 2 2 2 2" xfId="14553" xr:uid="{00000000-0005-0000-0000-0000DC380000}"/>
    <cellStyle name="Normal 67 2 2 2 2 2 2 2 3" xfId="29651" xr:uid="{00000000-0005-0000-0000-0000D6730000}"/>
    <cellStyle name="Normal 67 2 2 2 2 2 2 3" xfId="9533" xr:uid="{00000000-0005-0000-0000-000040250000}"/>
    <cellStyle name="Normal 67 2 2 2 2 2 2 3 3" xfId="24634" xr:uid="{00000000-0005-0000-0000-00003D600000}"/>
    <cellStyle name="Normal 67 2 2 2 2 2 2 5" xfId="19621" xr:uid="{00000000-0005-0000-0000-0000A84C0000}"/>
    <cellStyle name="Normal 67 2 2 2 2 2 3" xfId="6172" xr:uid="{00000000-0005-0000-0000-00001F180000}"/>
    <cellStyle name="Normal 67 2 2 2 2 2 3 2" xfId="16224" xr:uid="{00000000-0005-0000-0000-0000633F0000}"/>
    <cellStyle name="Normal 67 2 2 2 2 2 3 3" xfId="11204" xr:uid="{00000000-0005-0000-0000-0000C72B0000}"/>
    <cellStyle name="Normal 67 2 2 2 2 2 3 3 3" xfId="26305" xr:uid="{00000000-0005-0000-0000-0000C4660000}"/>
    <cellStyle name="Normal 67 2 2 2 2 2 3 5" xfId="21292" xr:uid="{00000000-0005-0000-0000-00002F530000}"/>
    <cellStyle name="Normal 67 2 2 2 2 2 4" xfId="12882" xr:uid="{00000000-0005-0000-0000-000055320000}"/>
    <cellStyle name="Normal 67 2 2 2 2 2 4 3" xfId="27980" xr:uid="{00000000-0005-0000-0000-00004F6D0000}"/>
    <cellStyle name="Normal 67 2 2 2 2 2 5" xfId="7861" xr:uid="{00000000-0005-0000-0000-0000B81E0000}"/>
    <cellStyle name="Normal 67 2 2 2 2 2 5 3" xfId="22963" xr:uid="{00000000-0005-0000-0000-0000B6590000}"/>
    <cellStyle name="Normal 67 2 2 2 2 2 7" xfId="17950" xr:uid="{00000000-0005-0000-0000-000021460000}"/>
    <cellStyle name="Normal 67 2 2 2 2 3" xfId="3643" xr:uid="{00000000-0005-0000-0000-00003E0E0000}"/>
    <cellStyle name="Normal 67 2 2 2 2 3 2" xfId="13717" xr:uid="{00000000-0005-0000-0000-000098350000}"/>
    <cellStyle name="Normal 67 2 2 2 2 3 2 3" xfId="28815" xr:uid="{00000000-0005-0000-0000-000092700000}"/>
    <cellStyle name="Normal 67 2 2 2 2 3 3" xfId="8697" xr:uid="{00000000-0005-0000-0000-0000FC210000}"/>
    <cellStyle name="Normal 67 2 2 2 2 3 3 3" xfId="23798" xr:uid="{00000000-0005-0000-0000-0000F95C0000}"/>
    <cellStyle name="Normal 67 2 2 2 2 3 5" xfId="18785" xr:uid="{00000000-0005-0000-0000-000064490000}"/>
    <cellStyle name="Normal 67 2 2 2 2 4" xfId="5336" xr:uid="{00000000-0005-0000-0000-0000DB140000}"/>
    <cellStyle name="Normal 67 2 2 2 2 4 2" xfId="15388" xr:uid="{00000000-0005-0000-0000-00001F3C0000}"/>
    <cellStyle name="Normal 67 2 2 2 2 4 2 3" xfId="30486" xr:uid="{00000000-0005-0000-0000-000019770000}"/>
    <cellStyle name="Normal 67 2 2 2 2 4 3" xfId="10368" xr:uid="{00000000-0005-0000-0000-000083280000}"/>
    <cellStyle name="Normal 67 2 2 2 2 4 3 3" xfId="25469" xr:uid="{00000000-0005-0000-0000-000080630000}"/>
    <cellStyle name="Normal 67 2 2 2 2 4 5" xfId="20456" xr:uid="{00000000-0005-0000-0000-0000EB4F0000}"/>
    <cellStyle name="Normal 67 2 2 2 2 5" xfId="12046" xr:uid="{00000000-0005-0000-0000-0000112F0000}"/>
    <cellStyle name="Normal 67 2 2 2 2 5 3" xfId="27144" xr:uid="{00000000-0005-0000-0000-00000B6A0000}"/>
    <cellStyle name="Normal 67 2 2 2 2 6" xfId="7025" xr:uid="{00000000-0005-0000-0000-0000741B0000}"/>
    <cellStyle name="Normal 67 2 2 2 2 6 3" xfId="22127" xr:uid="{00000000-0005-0000-0000-000072560000}"/>
    <cellStyle name="Normal 67 2 2 2 2 8" xfId="17114" xr:uid="{00000000-0005-0000-0000-0000DD420000}"/>
    <cellStyle name="Normal 67 2 2 2 3" xfId="2372" xr:uid="{00000000-0005-0000-0000-000047090000}"/>
    <cellStyle name="Normal 67 2 2 2 3 2" xfId="4062" xr:uid="{00000000-0005-0000-0000-0000E10F0000}"/>
    <cellStyle name="Normal 67 2 2 2 3 2 2" xfId="14135" xr:uid="{00000000-0005-0000-0000-00003A370000}"/>
    <cellStyle name="Normal 67 2 2 2 3 2 2 3" xfId="29233" xr:uid="{00000000-0005-0000-0000-000034720000}"/>
    <cellStyle name="Normal 67 2 2 2 3 2 3" xfId="9115" xr:uid="{00000000-0005-0000-0000-00009E230000}"/>
    <cellStyle name="Normal 67 2 2 2 3 2 3 3" xfId="24216" xr:uid="{00000000-0005-0000-0000-00009B5E0000}"/>
    <cellStyle name="Normal 67 2 2 2 3 2 5" xfId="19203" xr:uid="{00000000-0005-0000-0000-0000064B0000}"/>
    <cellStyle name="Normal 67 2 2 2 3 3" xfId="5754" xr:uid="{00000000-0005-0000-0000-00007D160000}"/>
    <cellStyle name="Normal 67 2 2 2 3 3 2" xfId="15806" xr:uid="{00000000-0005-0000-0000-0000C13D0000}"/>
    <cellStyle name="Normal 67 2 2 2 3 3 2 3" xfId="30904" xr:uid="{00000000-0005-0000-0000-0000BB780000}"/>
    <cellStyle name="Normal 67 2 2 2 3 3 3" xfId="10786" xr:uid="{00000000-0005-0000-0000-0000252A0000}"/>
    <cellStyle name="Normal 67 2 2 2 3 3 3 3" xfId="25887" xr:uid="{00000000-0005-0000-0000-000022650000}"/>
    <cellStyle name="Normal 67 2 2 2 3 3 5" xfId="20874" xr:uid="{00000000-0005-0000-0000-00008D510000}"/>
    <cellStyle name="Normal 67 2 2 2 3 4" xfId="12464" xr:uid="{00000000-0005-0000-0000-0000B3300000}"/>
    <cellStyle name="Normal 67 2 2 2 3 4 3" xfId="27562" xr:uid="{00000000-0005-0000-0000-0000AD6B0000}"/>
    <cellStyle name="Normal 67 2 2 2 3 5" xfId="7443" xr:uid="{00000000-0005-0000-0000-0000161D0000}"/>
    <cellStyle name="Normal 67 2 2 2 3 5 3" xfId="22545" xr:uid="{00000000-0005-0000-0000-000014580000}"/>
    <cellStyle name="Normal 67 2 2 2 3 7" xfId="17532" xr:uid="{00000000-0005-0000-0000-00007F440000}"/>
    <cellStyle name="Normal 67 2 2 2 4" xfId="3225" xr:uid="{00000000-0005-0000-0000-00009C0C0000}"/>
    <cellStyle name="Normal 67 2 2 2 4 2" xfId="13299" xr:uid="{00000000-0005-0000-0000-0000F6330000}"/>
    <cellStyle name="Normal 67 2 2 2 4 2 3" xfId="28397" xr:uid="{00000000-0005-0000-0000-0000F06E0000}"/>
    <cellStyle name="Normal 67 2 2 2 4 3" xfId="8279" xr:uid="{00000000-0005-0000-0000-00005A200000}"/>
    <cellStyle name="Normal 67 2 2 2 4 3 3" xfId="23380" xr:uid="{00000000-0005-0000-0000-0000575B0000}"/>
    <cellStyle name="Normal 67 2 2 2 4 5" xfId="18367" xr:uid="{00000000-0005-0000-0000-0000C2470000}"/>
    <cellStyle name="Normal 67 2 2 2 5" xfId="4918" xr:uid="{00000000-0005-0000-0000-000039130000}"/>
    <cellStyle name="Normal 67 2 2 2 5 2" xfId="14970" xr:uid="{00000000-0005-0000-0000-00007D3A0000}"/>
    <cellStyle name="Normal 67 2 2 2 5 2 3" xfId="30068" xr:uid="{00000000-0005-0000-0000-000077750000}"/>
    <cellStyle name="Normal 67 2 2 2 5 3" xfId="9950" xr:uid="{00000000-0005-0000-0000-0000E1260000}"/>
    <cellStyle name="Normal 67 2 2 2 5 3 3" xfId="25051" xr:uid="{00000000-0005-0000-0000-0000DE610000}"/>
    <cellStyle name="Normal 67 2 2 2 5 5" xfId="20038" xr:uid="{00000000-0005-0000-0000-0000494E0000}"/>
    <cellStyle name="Normal 67 2 2 2 6" xfId="11628" xr:uid="{00000000-0005-0000-0000-00006F2D0000}"/>
    <cellStyle name="Normal 67 2 2 2 6 3" xfId="26726" xr:uid="{00000000-0005-0000-0000-000069680000}"/>
    <cellStyle name="Normal 67 2 2 2 7" xfId="6607" xr:uid="{00000000-0005-0000-0000-0000D2190000}"/>
    <cellStyle name="Normal 67 2 2 2 7 3" xfId="21709" xr:uid="{00000000-0005-0000-0000-0000D0540000}"/>
    <cellStyle name="Normal 67 2 2 2 9" xfId="16696" xr:uid="{00000000-0005-0000-0000-00003B410000}"/>
    <cellStyle name="Normal 67 2 2 3" xfId="1743" xr:uid="{00000000-0005-0000-0000-0000D2060000}"/>
    <cellStyle name="Normal 67 2 2 3 2" xfId="2582" xr:uid="{00000000-0005-0000-0000-0000190A0000}"/>
    <cellStyle name="Normal 67 2 2 3 2 2" xfId="4272" xr:uid="{00000000-0005-0000-0000-0000B3100000}"/>
    <cellStyle name="Normal 67 2 2 3 2 2 2" xfId="14345" xr:uid="{00000000-0005-0000-0000-00000C380000}"/>
    <cellStyle name="Normal 67 2 2 3 2 2 2 3" xfId="29443" xr:uid="{00000000-0005-0000-0000-000006730000}"/>
    <cellStyle name="Normal 67 2 2 3 2 2 3" xfId="9325" xr:uid="{00000000-0005-0000-0000-000070240000}"/>
    <cellStyle name="Normal 67 2 2 3 2 2 3 3" xfId="24426" xr:uid="{00000000-0005-0000-0000-00006D5F0000}"/>
    <cellStyle name="Normal 67 2 2 3 2 2 5" xfId="19413" xr:uid="{00000000-0005-0000-0000-0000D84B0000}"/>
    <cellStyle name="Normal 67 2 2 3 2 3" xfId="5964" xr:uid="{00000000-0005-0000-0000-00004F170000}"/>
    <cellStyle name="Normal 67 2 2 3 2 3 2" xfId="16016" xr:uid="{00000000-0005-0000-0000-0000933E0000}"/>
    <cellStyle name="Normal 67 2 2 3 2 3 2 3" xfId="31114" xr:uid="{00000000-0005-0000-0000-00008D790000}"/>
    <cellStyle name="Normal 67 2 2 3 2 3 3" xfId="10996" xr:uid="{00000000-0005-0000-0000-0000F72A0000}"/>
    <cellStyle name="Normal 67 2 2 3 2 3 3 3" xfId="26097" xr:uid="{00000000-0005-0000-0000-0000F4650000}"/>
    <cellStyle name="Normal 67 2 2 3 2 3 5" xfId="21084" xr:uid="{00000000-0005-0000-0000-00005F520000}"/>
    <cellStyle name="Normal 67 2 2 3 2 4" xfId="12674" xr:uid="{00000000-0005-0000-0000-000085310000}"/>
    <cellStyle name="Normal 67 2 2 3 2 4 3" xfId="27772" xr:uid="{00000000-0005-0000-0000-00007F6C0000}"/>
    <cellStyle name="Normal 67 2 2 3 2 5" xfId="7653" xr:uid="{00000000-0005-0000-0000-0000E81D0000}"/>
    <cellStyle name="Normal 67 2 2 3 2 5 3" xfId="22755" xr:uid="{00000000-0005-0000-0000-0000E6580000}"/>
    <cellStyle name="Normal 67 2 2 3 2 7" xfId="17742" xr:uid="{00000000-0005-0000-0000-000051450000}"/>
    <cellStyle name="Normal 67 2 2 3 3" xfId="3435" xr:uid="{00000000-0005-0000-0000-00006E0D0000}"/>
    <cellStyle name="Normal 67 2 2 3 3 2" xfId="13509" xr:uid="{00000000-0005-0000-0000-0000C8340000}"/>
    <cellStyle name="Normal 67 2 2 3 3 2 3" xfId="28607" xr:uid="{00000000-0005-0000-0000-0000C26F0000}"/>
    <cellStyle name="Normal 67 2 2 3 3 3" xfId="8489" xr:uid="{00000000-0005-0000-0000-00002C210000}"/>
    <cellStyle name="Normal 67 2 2 3 3 3 3" xfId="23590" xr:uid="{00000000-0005-0000-0000-0000295C0000}"/>
    <cellStyle name="Normal 67 2 2 3 3 5" xfId="18577" xr:uid="{00000000-0005-0000-0000-000094480000}"/>
    <cellStyle name="Normal 67 2 2 3 4" xfId="5128" xr:uid="{00000000-0005-0000-0000-00000B140000}"/>
    <cellStyle name="Normal 67 2 2 3 4 2" xfId="15180" xr:uid="{00000000-0005-0000-0000-00004F3B0000}"/>
    <cellStyle name="Normal 67 2 2 3 4 2 3" xfId="30278" xr:uid="{00000000-0005-0000-0000-000049760000}"/>
    <cellStyle name="Normal 67 2 2 3 4 3" xfId="10160" xr:uid="{00000000-0005-0000-0000-0000B3270000}"/>
    <cellStyle name="Normal 67 2 2 3 4 3 3" xfId="25261" xr:uid="{00000000-0005-0000-0000-0000B0620000}"/>
    <cellStyle name="Normal 67 2 2 3 4 5" xfId="20248" xr:uid="{00000000-0005-0000-0000-00001B4F0000}"/>
    <cellStyle name="Normal 67 2 2 3 5" xfId="11838" xr:uid="{00000000-0005-0000-0000-0000412E0000}"/>
    <cellStyle name="Normal 67 2 2 3 5 3" xfId="26936" xr:uid="{00000000-0005-0000-0000-00003B690000}"/>
    <cellStyle name="Normal 67 2 2 3 6" xfId="6817" xr:uid="{00000000-0005-0000-0000-0000A41A0000}"/>
    <cellStyle name="Normal 67 2 2 3 6 3" xfId="21919" xr:uid="{00000000-0005-0000-0000-0000A2550000}"/>
    <cellStyle name="Normal 67 2 2 3 8" xfId="16906" xr:uid="{00000000-0005-0000-0000-00000D420000}"/>
    <cellStyle name="Normal 67 2 2 4" xfId="2164" xr:uid="{00000000-0005-0000-0000-000077080000}"/>
    <cellStyle name="Normal 67 2 2 4 2" xfId="3854" xr:uid="{00000000-0005-0000-0000-0000110F0000}"/>
    <cellStyle name="Normal 67 2 2 4 2 2" xfId="13927" xr:uid="{00000000-0005-0000-0000-00006A360000}"/>
    <cellStyle name="Normal 67 2 2 4 2 2 3" xfId="29025" xr:uid="{00000000-0005-0000-0000-000064710000}"/>
    <cellStyle name="Normal 67 2 2 4 2 3" xfId="8907" xr:uid="{00000000-0005-0000-0000-0000CE220000}"/>
    <cellStyle name="Normal 67 2 2 4 2 3 3" xfId="24008" xr:uid="{00000000-0005-0000-0000-0000CB5D0000}"/>
    <cellStyle name="Normal 67 2 2 4 2 5" xfId="18995" xr:uid="{00000000-0005-0000-0000-0000364A0000}"/>
    <cellStyle name="Normal 67 2 2 4 3" xfId="5546" xr:uid="{00000000-0005-0000-0000-0000AD150000}"/>
    <cellStyle name="Normal 67 2 2 4 3 2" xfId="15598" xr:uid="{00000000-0005-0000-0000-0000F13C0000}"/>
    <cellStyle name="Normal 67 2 2 4 3 2 3" xfId="30696" xr:uid="{00000000-0005-0000-0000-0000EB770000}"/>
    <cellStyle name="Normal 67 2 2 4 3 3" xfId="10578" xr:uid="{00000000-0005-0000-0000-000055290000}"/>
    <cellStyle name="Normal 67 2 2 4 3 3 3" xfId="25679" xr:uid="{00000000-0005-0000-0000-000052640000}"/>
    <cellStyle name="Normal 67 2 2 4 3 5" xfId="20666" xr:uid="{00000000-0005-0000-0000-0000BD500000}"/>
    <cellStyle name="Normal 67 2 2 4 4" xfId="12256" xr:uid="{00000000-0005-0000-0000-0000E32F0000}"/>
    <cellStyle name="Normal 67 2 2 4 4 3" xfId="27354" xr:uid="{00000000-0005-0000-0000-0000DD6A0000}"/>
    <cellStyle name="Normal 67 2 2 4 5" xfId="7235" xr:uid="{00000000-0005-0000-0000-0000461C0000}"/>
    <cellStyle name="Normal 67 2 2 4 5 3" xfId="22337" xr:uid="{00000000-0005-0000-0000-000044570000}"/>
    <cellStyle name="Normal 67 2 2 4 7" xfId="17324" xr:uid="{00000000-0005-0000-0000-0000AF430000}"/>
    <cellStyle name="Normal 67 2 2 5" xfId="3017" xr:uid="{00000000-0005-0000-0000-0000CC0B0000}"/>
    <cellStyle name="Normal 67 2 2 5 2" xfId="13091" xr:uid="{00000000-0005-0000-0000-000026330000}"/>
    <cellStyle name="Normal 67 2 2 5 2 3" xfId="28189" xr:uid="{00000000-0005-0000-0000-0000206E0000}"/>
    <cellStyle name="Normal 67 2 2 5 3" xfId="8071" xr:uid="{00000000-0005-0000-0000-00008A1F0000}"/>
    <cellStyle name="Normal 67 2 2 5 3 3" xfId="23172" xr:uid="{00000000-0005-0000-0000-0000875A0000}"/>
    <cellStyle name="Normal 67 2 2 5 5" xfId="18159" xr:uid="{00000000-0005-0000-0000-0000F2460000}"/>
    <cellStyle name="Normal 67 2 2 6" xfId="4710" xr:uid="{00000000-0005-0000-0000-000069120000}"/>
    <cellStyle name="Normal 67 2 2 6 2" xfId="14762" xr:uid="{00000000-0005-0000-0000-0000AD390000}"/>
    <cellStyle name="Normal 67 2 2 6 2 3" xfId="29860" xr:uid="{00000000-0005-0000-0000-0000A7740000}"/>
    <cellStyle name="Normal 67 2 2 6 3" xfId="9742" xr:uid="{00000000-0005-0000-0000-000011260000}"/>
    <cellStyle name="Normal 67 2 2 6 3 3" xfId="24843" xr:uid="{00000000-0005-0000-0000-00000E610000}"/>
    <cellStyle name="Normal 67 2 2 6 5" xfId="19830" xr:uid="{00000000-0005-0000-0000-0000794D0000}"/>
    <cellStyle name="Normal 67 2 2 7" xfId="11420" xr:uid="{00000000-0005-0000-0000-00009F2C0000}"/>
    <cellStyle name="Normal 67 2 2 7 3" xfId="26518" xr:uid="{00000000-0005-0000-0000-000099670000}"/>
    <cellStyle name="Normal 67 2 2 8" xfId="6399" xr:uid="{00000000-0005-0000-0000-000002190000}"/>
    <cellStyle name="Normal 67 2 2 8 3" xfId="21501" xr:uid="{00000000-0005-0000-0000-000000540000}"/>
    <cellStyle name="Normal 67 2 3" xfId="1426" xr:uid="{00000000-0005-0000-0000-000095050000}"/>
    <cellStyle name="Normal 67 2 3 2" xfId="1847" xr:uid="{00000000-0005-0000-0000-00003A070000}"/>
    <cellStyle name="Normal 67 2 3 2 2" xfId="2686" xr:uid="{00000000-0005-0000-0000-0000810A0000}"/>
    <cellStyle name="Normal 67 2 3 2 2 2" xfId="4376" xr:uid="{00000000-0005-0000-0000-00001B110000}"/>
    <cellStyle name="Normal 67 2 3 2 2 2 2" xfId="14449" xr:uid="{00000000-0005-0000-0000-000074380000}"/>
    <cellStyle name="Normal 67 2 3 2 2 2 2 3" xfId="29547" xr:uid="{00000000-0005-0000-0000-00006E730000}"/>
    <cellStyle name="Normal 67 2 3 2 2 2 3" xfId="9429" xr:uid="{00000000-0005-0000-0000-0000D8240000}"/>
    <cellStyle name="Normal 67 2 3 2 2 2 3 3" xfId="24530" xr:uid="{00000000-0005-0000-0000-0000D55F0000}"/>
    <cellStyle name="Normal 67 2 3 2 2 2 5" xfId="19517" xr:uid="{00000000-0005-0000-0000-0000404C0000}"/>
    <cellStyle name="Normal 67 2 3 2 2 3" xfId="6068" xr:uid="{00000000-0005-0000-0000-0000B7170000}"/>
    <cellStyle name="Normal 67 2 3 2 2 3 2" xfId="16120" xr:uid="{00000000-0005-0000-0000-0000FB3E0000}"/>
    <cellStyle name="Normal 67 2 3 2 2 3 2 3" xfId="31218" xr:uid="{00000000-0005-0000-0000-0000F5790000}"/>
    <cellStyle name="Normal 67 2 3 2 2 3 3" xfId="11100" xr:uid="{00000000-0005-0000-0000-00005F2B0000}"/>
    <cellStyle name="Normal 67 2 3 2 2 3 3 3" xfId="26201" xr:uid="{00000000-0005-0000-0000-00005C660000}"/>
    <cellStyle name="Normal 67 2 3 2 2 3 5" xfId="21188" xr:uid="{00000000-0005-0000-0000-0000C7520000}"/>
    <cellStyle name="Normal 67 2 3 2 2 4" xfId="12778" xr:uid="{00000000-0005-0000-0000-0000ED310000}"/>
    <cellStyle name="Normal 67 2 3 2 2 4 3" xfId="27876" xr:uid="{00000000-0005-0000-0000-0000E76C0000}"/>
    <cellStyle name="Normal 67 2 3 2 2 5" xfId="7757" xr:uid="{00000000-0005-0000-0000-0000501E0000}"/>
    <cellStyle name="Normal 67 2 3 2 2 5 3" xfId="22859" xr:uid="{00000000-0005-0000-0000-00004E590000}"/>
    <cellStyle name="Normal 67 2 3 2 2 7" xfId="17846" xr:uid="{00000000-0005-0000-0000-0000B9450000}"/>
    <cellStyle name="Normal 67 2 3 2 3" xfId="3539" xr:uid="{00000000-0005-0000-0000-0000D60D0000}"/>
    <cellStyle name="Normal 67 2 3 2 3 2" xfId="13613" xr:uid="{00000000-0005-0000-0000-000030350000}"/>
    <cellStyle name="Normal 67 2 3 2 3 2 3" xfId="28711" xr:uid="{00000000-0005-0000-0000-00002A700000}"/>
    <cellStyle name="Normal 67 2 3 2 3 3" xfId="8593" xr:uid="{00000000-0005-0000-0000-000094210000}"/>
    <cellStyle name="Normal 67 2 3 2 3 3 3" xfId="23694" xr:uid="{00000000-0005-0000-0000-0000915C0000}"/>
    <cellStyle name="Normal 67 2 3 2 3 5" xfId="18681" xr:uid="{00000000-0005-0000-0000-0000FC480000}"/>
    <cellStyle name="Normal 67 2 3 2 4" xfId="5232" xr:uid="{00000000-0005-0000-0000-000073140000}"/>
    <cellStyle name="Normal 67 2 3 2 4 2" xfId="15284" xr:uid="{00000000-0005-0000-0000-0000B73B0000}"/>
    <cellStyle name="Normal 67 2 3 2 4 2 3" xfId="30382" xr:uid="{00000000-0005-0000-0000-0000B1760000}"/>
    <cellStyle name="Normal 67 2 3 2 4 3" xfId="10264" xr:uid="{00000000-0005-0000-0000-00001B280000}"/>
    <cellStyle name="Normal 67 2 3 2 4 3 3" xfId="25365" xr:uid="{00000000-0005-0000-0000-000018630000}"/>
    <cellStyle name="Normal 67 2 3 2 4 5" xfId="20352" xr:uid="{00000000-0005-0000-0000-0000834F0000}"/>
    <cellStyle name="Normal 67 2 3 2 5" xfId="11942" xr:uid="{00000000-0005-0000-0000-0000A92E0000}"/>
    <cellStyle name="Normal 67 2 3 2 5 3" xfId="27040" xr:uid="{00000000-0005-0000-0000-0000A3690000}"/>
    <cellStyle name="Normal 67 2 3 2 6" xfId="6921" xr:uid="{00000000-0005-0000-0000-00000C1B0000}"/>
    <cellStyle name="Normal 67 2 3 2 6 3" xfId="22023" xr:uid="{00000000-0005-0000-0000-00000A560000}"/>
    <cellStyle name="Normal 67 2 3 2 8" xfId="17010" xr:uid="{00000000-0005-0000-0000-000075420000}"/>
    <cellStyle name="Normal 67 2 3 3" xfId="2268" xr:uid="{00000000-0005-0000-0000-0000DF080000}"/>
    <cellStyle name="Normal 67 2 3 3 2" xfId="3958" xr:uid="{00000000-0005-0000-0000-0000790F0000}"/>
    <cellStyle name="Normal 67 2 3 3 2 2" xfId="14031" xr:uid="{00000000-0005-0000-0000-0000D2360000}"/>
    <cellStyle name="Normal 67 2 3 3 2 2 3" xfId="29129" xr:uid="{00000000-0005-0000-0000-0000CC710000}"/>
    <cellStyle name="Normal 67 2 3 3 2 3" xfId="9011" xr:uid="{00000000-0005-0000-0000-000036230000}"/>
    <cellStyle name="Normal 67 2 3 3 2 3 3" xfId="24112" xr:uid="{00000000-0005-0000-0000-0000335E0000}"/>
    <cellStyle name="Normal 67 2 3 3 2 5" xfId="19099" xr:uid="{00000000-0005-0000-0000-00009E4A0000}"/>
    <cellStyle name="Normal 67 2 3 3 3" xfId="5650" xr:uid="{00000000-0005-0000-0000-000015160000}"/>
    <cellStyle name="Normal 67 2 3 3 3 2" xfId="15702" xr:uid="{00000000-0005-0000-0000-0000593D0000}"/>
    <cellStyle name="Normal 67 2 3 3 3 2 3" xfId="30800" xr:uid="{00000000-0005-0000-0000-000053780000}"/>
    <cellStyle name="Normal 67 2 3 3 3 3" xfId="10682" xr:uid="{00000000-0005-0000-0000-0000BD290000}"/>
    <cellStyle name="Normal 67 2 3 3 3 3 3" xfId="25783" xr:uid="{00000000-0005-0000-0000-0000BA640000}"/>
    <cellStyle name="Normal 67 2 3 3 3 5" xfId="20770" xr:uid="{00000000-0005-0000-0000-000025510000}"/>
    <cellStyle name="Normal 67 2 3 3 4" xfId="12360" xr:uid="{00000000-0005-0000-0000-00004B300000}"/>
    <cellStyle name="Normal 67 2 3 3 4 3" xfId="27458" xr:uid="{00000000-0005-0000-0000-0000456B0000}"/>
    <cellStyle name="Normal 67 2 3 3 5" xfId="7339" xr:uid="{00000000-0005-0000-0000-0000AE1C0000}"/>
    <cellStyle name="Normal 67 2 3 3 5 3" xfId="22441" xr:uid="{00000000-0005-0000-0000-0000AC570000}"/>
    <cellStyle name="Normal 67 2 3 3 7" xfId="17428" xr:uid="{00000000-0005-0000-0000-000017440000}"/>
    <cellStyle name="Normal 67 2 3 4" xfId="3121" xr:uid="{00000000-0005-0000-0000-0000340C0000}"/>
    <cellStyle name="Normal 67 2 3 4 2" xfId="13195" xr:uid="{00000000-0005-0000-0000-00008E330000}"/>
    <cellStyle name="Normal 67 2 3 4 2 3" xfId="28293" xr:uid="{00000000-0005-0000-0000-0000886E0000}"/>
    <cellStyle name="Normal 67 2 3 4 3" xfId="8175" xr:uid="{00000000-0005-0000-0000-0000F21F0000}"/>
    <cellStyle name="Normal 67 2 3 4 3 3" xfId="23276" xr:uid="{00000000-0005-0000-0000-0000EF5A0000}"/>
    <cellStyle name="Normal 67 2 3 4 5" xfId="18263" xr:uid="{00000000-0005-0000-0000-00005A470000}"/>
    <cellStyle name="Normal 67 2 3 5" xfId="4814" xr:uid="{00000000-0005-0000-0000-0000D1120000}"/>
    <cellStyle name="Normal 67 2 3 5 2" xfId="14866" xr:uid="{00000000-0005-0000-0000-0000153A0000}"/>
    <cellStyle name="Normal 67 2 3 5 2 3" xfId="29964" xr:uid="{00000000-0005-0000-0000-00000F750000}"/>
    <cellStyle name="Normal 67 2 3 5 3" xfId="9846" xr:uid="{00000000-0005-0000-0000-000079260000}"/>
    <cellStyle name="Normal 67 2 3 5 3 3" xfId="24947" xr:uid="{00000000-0005-0000-0000-000076610000}"/>
    <cellStyle name="Normal 67 2 3 5 5" xfId="19934" xr:uid="{00000000-0005-0000-0000-0000E14D0000}"/>
    <cellStyle name="Normal 67 2 3 6" xfId="11524" xr:uid="{00000000-0005-0000-0000-0000072D0000}"/>
    <cellStyle name="Normal 67 2 3 6 3" xfId="26622" xr:uid="{00000000-0005-0000-0000-000001680000}"/>
    <cellStyle name="Normal 67 2 3 7" xfId="6503" xr:uid="{00000000-0005-0000-0000-00006A190000}"/>
    <cellStyle name="Normal 67 2 3 7 3" xfId="21605" xr:uid="{00000000-0005-0000-0000-000068540000}"/>
    <cellStyle name="Normal 67 2 3 9" xfId="16592" xr:uid="{00000000-0005-0000-0000-0000D3400000}"/>
    <cellStyle name="Normal 67 2 4" xfId="1639" xr:uid="{00000000-0005-0000-0000-00006A060000}"/>
    <cellStyle name="Normal 67 2 4 2" xfId="2478" xr:uid="{00000000-0005-0000-0000-0000B1090000}"/>
    <cellStyle name="Normal 67 2 4 2 2" xfId="4168" xr:uid="{00000000-0005-0000-0000-00004B100000}"/>
    <cellStyle name="Normal 67 2 4 2 2 2" xfId="14241" xr:uid="{00000000-0005-0000-0000-0000A4370000}"/>
    <cellStyle name="Normal 67 2 4 2 2 2 3" xfId="29339" xr:uid="{00000000-0005-0000-0000-00009E720000}"/>
    <cellStyle name="Normal 67 2 4 2 2 3" xfId="9221" xr:uid="{00000000-0005-0000-0000-000008240000}"/>
    <cellStyle name="Normal 67 2 4 2 2 3 3" xfId="24322" xr:uid="{00000000-0005-0000-0000-0000055F0000}"/>
    <cellStyle name="Normal 67 2 4 2 2 5" xfId="19309" xr:uid="{00000000-0005-0000-0000-0000704B0000}"/>
    <cellStyle name="Normal 67 2 4 2 3" xfId="5860" xr:uid="{00000000-0005-0000-0000-0000E7160000}"/>
    <cellStyle name="Normal 67 2 4 2 3 2" xfId="15912" xr:uid="{00000000-0005-0000-0000-00002B3E0000}"/>
    <cellStyle name="Normal 67 2 4 2 3 2 3" xfId="31010" xr:uid="{00000000-0005-0000-0000-000025790000}"/>
    <cellStyle name="Normal 67 2 4 2 3 3" xfId="10892" xr:uid="{00000000-0005-0000-0000-00008F2A0000}"/>
    <cellStyle name="Normal 67 2 4 2 3 3 3" xfId="25993" xr:uid="{00000000-0005-0000-0000-00008C650000}"/>
    <cellStyle name="Normal 67 2 4 2 3 5" xfId="20980" xr:uid="{00000000-0005-0000-0000-0000F7510000}"/>
    <cellStyle name="Normal 67 2 4 2 4" xfId="12570" xr:uid="{00000000-0005-0000-0000-00001D310000}"/>
    <cellStyle name="Normal 67 2 4 2 4 3" xfId="27668" xr:uid="{00000000-0005-0000-0000-0000176C0000}"/>
    <cellStyle name="Normal 67 2 4 2 5" xfId="7549" xr:uid="{00000000-0005-0000-0000-0000801D0000}"/>
    <cellStyle name="Normal 67 2 4 2 5 3" xfId="22651" xr:uid="{00000000-0005-0000-0000-00007E580000}"/>
    <cellStyle name="Normal 67 2 4 2 7" xfId="17638" xr:uid="{00000000-0005-0000-0000-0000E9440000}"/>
    <cellStyle name="Normal 67 2 4 3" xfId="3331" xr:uid="{00000000-0005-0000-0000-0000060D0000}"/>
    <cellStyle name="Normal 67 2 4 3 2" xfId="13405" xr:uid="{00000000-0005-0000-0000-000060340000}"/>
    <cellStyle name="Normal 67 2 4 3 2 3" xfId="28503" xr:uid="{00000000-0005-0000-0000-00005A6F0000}"/>
    <cellStyle name="Normal 67 2 4 3 3" xfId="8385" xr:uid="{00000000-0005-0000-0000-0000C4200000}"/>
    <cellStyle name="Normal 67 2 4 3 3 3" xfId="23486" xr:uid="{00000000-0005-0000-0000-0000C15B0000}"/>
    <cellStyle name="Normal 67 2 4 3 5" xfId="18473" xr:uid="{00000000-0005-0000-0000-00002C480000}"/>
    <cellStyle name="Normal 67 2 4 4" xfId="5024" xr:uid="{00000000-0005-0000-0000-0000A3130000}"/>
    <cellStyle name="Normal 67 2 4 4 2" xfId="15076" xr:uid="{00000000-0005-0000-0000-0000E73A0000}"/>
    <cellStyle name="Normal 67 2 4 4 2 3" xfId="30174" xr:uid="{00000000-0005-0000-0000-0000E1750000}"/>
    <cellStyle name="Normal 67 2 4 4 3" xfId="10056" xr:uid="{00000000-0005-0000-0000-00004B270000}"/>
    <cellStyle name="Normal 67 2 4 4 3 3" xfId="25157" xr:uid="{00000000-0005-0000-0000-000048620000}"/>
    <cellStyle name="Normal 67 2 4 4 5" xfId="20144" xr:uid="{00000000-0005-0000-0000-0000B34E0000}"/>
    <cellStyle name="Normal 67 2 4 5" xfId="11734" xr:uid="{00000000-0005-0000-0000-0000D92D0000}"/>
    <cellStyle name="Normal 67 2 4 5 3" xfId="26832" xr:uid="{00000000-0005-0000-0000-0000D3680000}"/>
    <cellStyle name="Normal 67 2 4 6" xfId="6713" xr:uid="{00000000-0005-0000-0000-00003C1A0000}"/>
    <cellStyle name="Normal 67 2 4 6 3" xfId="21815" xr:uid="{00000000-0005-0000-0000-00003A550000}"/>
    <cellStyle name="Normal 67 2 4 8" xfId="16802" xr:uid="{00000000-0005-0000-0000-0000A5410000}"/>
    <cellStyle name="Normal 67 2 5" xfId="2060" xr:uid="{00000000-0005-0000-0000-00000F080000}"/>
    <cellStyle name="Normal 67 2 5 2" xfId="3750" xr:uid="{00000000-0005-0000-0000-0000A90E0000}"/>
    <cellStyle name="Normal 67 2 5 2 2" xfId="13823" xr:uid="{00000000-0005-0000-0000-000002360000}"/>
    <cellStyle name="Normal 67 2 5 2 2 3" xfId="28921" xr:uid="{00000000-0005-0000-0000-0000FC700000}"/>
    <cellStyle name="Normal 67 2 5 2 3" xfId="8803" xr:uid="{00000000-0005-0000-0000-000066220000}"/>
    <cellStyle name="Normal 67 2 5 2 3 3" xfId="23904" xr:uid="{00000000-0005-0000-0000-0000635D0000}"/>
    <cellStyle name="Normal 67 2 5 2 5" xfId="18891" xr:uid="{00000000-0005-0000-0000-0000CE490000}"/>
    <cellStyle name="Normal 67 2 5 3" xfId="5442" xr:uid="{00000000-0005-0000-0000-000045150000}"/>
    <cellStyle name="Normal 67 2 5 3 2" xfId="15494" xr:uid="{00000000-0005-0000-0000-0000893C0000}"/>
    <cellStyle name="Normal 67 2 5 3 2 3" xfId="30592" xr:uid="{00000000-0005-0000-0000-000083770000}"/>
    <cellStyle name="Normal 67 2 5 3 3" xfId="10474" xr:uid="{00000000-0005-0000-0000-0000ED280000}"/>
    <cellStyle name="Normal 67 2 5 3 3 3" xfId="25575" xr:uid="{00000000-0005-0000-0000-0000EA630000}"/>
    <cellStyle name="Normal 67 2 5 3 5" xfId="20562" xr:uid="{00000000-0005-0000-0000-000055500000}"/>
    <cellStyle name="Normal 67 2 5 4" xfId="12152" xr:uid="{00000000-0005-0000-0000-00007B2F0000}"/>
    <cellStyle name="Normal 67 2 5 4 3" xfId="27250" xr:uid="{00000000-0005-0000-0000-0000756A0000}"/>
    <cellStyle name="Normal 67 2 5 5" xfId="7131" xr:uid="{00000000-0005-0000-0000-0000DE1B0000}"/>
    <cellStyle name="Normal 67 2 5 5 3" xfId="22233" xr:uid="{00000000-0005-0000-0000-0000DC560000}"/>
    <cellStyle name="Normal 67 2 5 7" xfId="17220" xr:uid="{00000000-0005-0000-0000-000047430000}"/>
    <cellStyle name="Normal 67 2 6" xfId="2913" xr:uid="{00000000-0005-0000-0000-0000640B0000}"/>
    <cellStyle name="Normal 67 2 6 2" xfId="12987" xr:uid="{00000000-0005-0000-0000-0000BE320000}"/>
    <cellStyle name="Normal 67 2 6 2 3" xfId="28085" xr:uid="{00000000-0005-0000-0000-0000B86D0000}"/>
    <cellStyle name="Normal 67 2 6 3" xfId="7967" xr:uid="{00000000-0005-0000-0000-0000221F0000}"/>
    <cellStyle name="Normal 67 2 6 3 3" xfId="23068" xr:uid="{00000000-0005-0000-0000-00001F5A0000}"/>
    <cellStyle name="Normal 67 2 6 5" xfId="18055" xr:uid="{00000000-0005-0000-0000-00008A460000}"/>
    <cellStyle name="Normal 67 2 7" xfId="4606" xr:uid="{00000000-0005-0000-0000-000001120000}"/>
    <cellStyle name="Normal 67 2 7 2" xfId="14658" xr:uid="{00000000-0005-0000-0000-000045390000}"/>
    <cellStyle name="Normal 67 2 7 2 3" xfId="29756" xr:uid="{00000000-0005-0000-0000-00003F740000}"/>
    <cellStyle name="Normal 67 2 7 3" xfId="9638" xr:uid="{00000000-0005-0000-0000-0000A9250000}"/>
    <cellStyle name="Normal 67 2 7 3 3" xfId="24739" xr:uid="{00000000-0005-0000-0000-0000A6600000}"/>
    <cellStyle name="Normal 67 2 7 5" xfId="19726" xr:uid="{00000000-0005-0000-0000-0000114D0000}"/>
    <cellStyle name="Normal 67 2 8" xfId="11316" xr:uid="{00000000-0005-0000-0000-0000372C0000}"/>
    <cellStyle name="Normal 67 2 8 3" xfId="26414" xr:uid="{00000000-0005-0000-0000-000031670000}"/>
    <cellStyle name="Normal 67 2 9" xfId="6295" xr:uid="{00000000-0005-0000-0000-00009A180000}"/>
    <cellStyle name="Normal 67 2 9 3" xfId="21397" xr:uid="{00000000-0005-0000-0000-000098530000}"/>
    <cellStyle name="Normal 67 3" xfId="1259" xr:uid="{00000000-0005-0000-0000-0000EE040000}"/>
    <cellStyle name="Normal 67 3 10" xfId="16436" xr:uid="{00000000-0005-0000-0000-000037400000}"/>
    <cellStyle name="Normal 67 3 2" xfId="1478" xr:uid="{00000000-0005-0000-0000-0000C9050000}"/>
    <cellStyle name="Normal 67 3 2 2" xfId="1899" xr:uid="{00000000-0005-0000-0000-00006E070000}"/>
    <cellStyle name="Normal 67 3 2 2 2" xfId="2738" xr:uid="{00000000-0005-0000-0000-0000B50A0000}"/>
    <cellStyle name="Normal 67 3 2 2 2 2" xfId="4428" xr:uid="{00000000-0005-0000-0000-00004F110000}"/>
    <cellStyle name="Normal 67 3 2 2 2 2 2" xfId="14501" xr:uid="{00000000-0005-0000-0000-0000A8380000}"/>
    <cellStyle name="Normal 67 3 2 2 2 2 2 3" xfId="29599" xr:uid="{00000000-0005-0000-0000-0000A2730000}"/>
    <cellStyle name="Normal 67 3 2 2 2 2 3" xfId="9481" xr:uid="{00000000-0005-0000-0000-00000C250000}"/>
    <cellStyle name="Normal 67 3 2 2 2 2 3 3" xfId="24582" xr:uid="{00000000-0005-0000-0000-000009600000}"/>
    <cellStyle name="Normal 67 3 2 2 2 2 5" xfId="19569" xr:uid="{00000000-0005-0000-0000-0000744C0000}"/>
    <cellStyle name="Normal 67 3 2 2 2 3" xfId="6120" xr:uid="{00000000-0005-0000-0000-0000EB170000}"/>
    <cellStyle name="Normal 67 3 2 2 2 3 2" xfId="16172" xr:uid="{00000000-0005-0000-0000-00002F3F0000}"/>
    <cellStyle name="Normal 67 3 2 2 2 3 2 3" xfId="31270" xr:uid="{00000000-0005-0000-0000-0000297A0000}"/>
    <cellStyle name="Normal 67 3 2 2 2 3 3" xfId="11152" xr:uid="{00000000-0005-0000-0000-0000932B0000}"/>
    <cellStyle name="Normal 67 3 2 2 2 3 3 3" xfId="26253" xr:uid="{00000000-0005-0000-0000-000090660000}"/>
    <cellStyle name="Normal 67 3 2 2 2 3 5" xfId="21240" xr:uid="{00000000-0005-0000-0000-0000FB520000}"/>
    <cellStyle name="Normal 67 3 2 2 2 4" xfId="12830" xr:uid="{00000000-0005-0000-0000-000021320000}"/>
    <cellStyle name="Normal 67 3 2 2 2 4 3" xfId="27928" xr:uid="{00000000-0005-0000-0000-00001B6D0000}"/>
    <cellStyle name="Normal 67 3 2 2 2 5" xfId="7809" xr:uid="{00000000-0005-0000-0000-0000841E0000}"/>
    <cellStyle name="Normal 67 3 2 2 2 5 3" xfId="22911" xr:uid="{00000000-0005-0000-0000-000082590000}"/>
    <cellStyle name="Normal 67 3 2 2 2 7" xfId="17898" xr:uid="{00000000-0005-0000-0000-0000ED450000}"/>
    <cellStyle name="Normal 67 3 2 2 3" xfId="3591" xr:uid="{00000000-0005-0000-0000-00000A0E0000}"/>
    <cellStyle name="Normal 67 3 2 2 3 2" xfId="13665" xr:uid="{00000000-0005-0000-0000-000064350000}"/>
    <cellStyle name="Normal 67 3 2 2 3 2 3" xfId="28763" xr:uid="{00000000-0005-0000-0000-00005E700000}"/>
    <cellStyle name="Normal 67 3 2 2 3 3" xfId="8645" xr:uid="{00000000-0005-0000-0000-0000C8210000}"/>
    <cellStyle name="Normal 67 3 2 2 3 3 3" xfId="23746" xr:uid="{00000000-0005-0000-0000-0000C55C0000}"/>
    <cellStyle name="Normal 67 3 2 2 3 5" xfId="18733" xr:uid="{00000000-0005-0000-0000-000030490000}"/>
    <cellStyle name="Normal 67 3 2 2 4" xfId="5284" xr:uid="{00000000-0005-0000-0000-0000A7140000}"/>
    <cellStyle name="Normal 67 3 2 2 4 2" xfId="15336" xr:uid="{00000000-0005-0000-0000-0000EB3B0000}"/>
    <cellStyle name="Normal 67 3 2 2 4 2 3" xfId="30434" xr:uid="{00000000-0005-0000-0000-0000E5760000}"/>
    <cellStyle name="Normal 67 3 2 2 4 3" xfId="10316" xr:uid="{00000000-0005-0000-0000-00004F280000}"/>
    <cellStyle name="Normal 67 3 2 2 4 3 3" xfId="25417" xr:uid="{00000000-0005-0000-0000-00004C630000}"/>
    <cellStyle name="Normal 67 3 2 2 4 5" xfId="20404" xr:uid="{00000000-0005-0000-0000-0000B74F0000}"/>
    <cellStyle name="Normal 67 3 2 2 5" xfId="11994" xr:uid="{00000000-0005-0000-0000-0000DD2E0000}"/>
    <cellStyle name="Normal 67 3 2 2 5 3" xfId="27092" xr:uid="{00000000-0005-0000-0000-0000D7690000}"/>
    <cellStyle name="Normal 67 3 2 2 6" xfId="6973" xr:uid="{00000000-0005-0000-0000-0000401B0000}"/>
    <cellStyle name="Normal 67 3 2 2 6 3" xfId="22075" xr:uid="{00000000-0005-0000-0000-00003E560000}"/>
    <cellStyle name="Normal 67 3 2 2 8" xfId="17062" xr:uid="{00000000-0005-0000-0000-0000A9420000}"/>
    <cellStyle name="Normal 67 3 2 3" xfId="2320" xr:uid="{00000000-0005-0000-0000-000013090000}"/>
    <cellStyle name="Normal 67 3 2 3 2" xfId="4010" xr:uid="{00000000-0005-0000-0000-0000AD0F0000}"/>
    <cellStyle name="Normal 67 3 2 3 2 2" xfId="14083" xr:uid="{00000000-0005-0000-0000-000006370000}"/>
    <cellStyle name="Normal 67 3 2 3 2 2 3" xfId="29181" xr:uid="{00000000-0005-0000-0000-000000720000}"/>
    <cellStyle name="Normal 67 3 2 3 2 3" xfId="9063" xr:uid="{00000000-0005-0000-0000-00006A230000}"/>
    <cellStyle name="Normal 67 3 2 3 2 3 3" xfId="24164" xr:uid="{00000000-0005-0000-0000-0000675E0000}"/>
    <cellStyle name="Normal 67 3 2 3 2 5" xfId="19151" xr:uid="{00000000-0005-0000-0000-0000D24A0000}"/>
    <cellStyle name="Normal 67 3 2 3 3" xfId="5702" xr:uid="{00000000-0005-0000-0000-000049160000}"/>
    <cellStyle name="Normal 67 3 2 3 3 2" xfId="15754" xr:uid="{00000000-0005-0000-0000-00008D3D0000}"/>
    <cellStyle name="Normal 67 3 2 3 3 2 3" xfId="30852" xr:uid="{00000000-0005-0000-0000-000087780000}"/>
    <cellStyle name="Normal 67 3 2 3 3 3" xfId="10734" xr:uid="{00000000-0005-0000-0000-0000F1290000}"/>
    <cellStyle name="Normal 67 3 2 3 3 3 3" xfId="25835" xr:uid="{00000000-0005-0000-0000-0000EE640000}"/>
    <cellStyle name="Normal 67 3 2 3 3 5" xfId="20822" xr:uid="{00000000-0005-0000-0000-000059510000}"/>
    <cellStyle name="Normal 67 3 2 3 4" xfId="12412" xr:uid="{00000000-0005-0000-0000-00007F300000}"/>
    <cellStyle name="Normal 67 3 2 3 4 3" xfId="27510" xr:uid="{00000000-0005-0000-0000-0000796B0000}"/>
    <cellStyle name="Normal 67 3 2 3 5" xfId="7391" xr:uid="{00000000-0005-0000-0000-0000E21C0000}"/>
    <cellStyle name="Normal 67 3 2 3 5 3" xfId="22493" xr:uid="{00000000-0005-0000-0000-0000E0570000}"/>
    <cellStyle name="Normal 67 3 2 3 7" xfId="17480" xr:uid="{00000000-0005-0000-0000-00004B440000}"/>
    <cellStyle name="Normal 67 3 2 4" xfId="3173" xr:uid="{00000000-0005-0000-0000-0000680C0000}"/>
    <cellStyle name="Normal 67 3 2 4 2" xfId="13247" xr:uid="{00000000-0005-0000-0000-0000C2330000}"/>
    <cellStyle name="Normal 67 3 2 4 2 3" xfId="28345" xr:uid="{00000000-0005-0000-0000-0000BC6E0000}"/>
    <cellStyle name="Normal 67 3 2 4 3" xfId="8227" xr:uid="{00000000-0005-0000-0000-000026200000}"/>
    <cellStyle name="Normal 67 3 2 4 3 3" xfId="23328" xr:uid="{00000000-0005-0000-0000-0000235B0000}"/>
    <cellStyle name="Normal 67 3 2 4 5" xfId="18315" xr:uid="{00000000-0005-0000-0000-00008E470000}"/>
    <cellStyle name="Normal 67 3 2 5" xfId="4866" xr:uid="{00000000-0005-0000-0000-000005130000}"/>
    <cellStyle name="Normal 67 3 2 5 2" xfId="14918" xr:uid="{00000000-0005-0000-0000-0000493A0000}"/>
    <cellStyle name="Normal 67 3 2 5 2 3" xfId="30016" xr:uid="{00000000-0005-0000-0000-000043750000}"/>
    <cellStyle name="Normal 67 3 2 5 3" xfId="9898" xr:uid="{00000000-0005-0000-0000-0000AD260000}"/>
    <cellStyle name="Normal 67 3 2 5 3 3" xfId="24999" xr:uid="{00000000-0005-0000-0000-0000AA610000}"/>
    <cellStyle name="Normal 67 3 2 5 5" xfId="19986" xr:uid="{00000000-0005-0000-0000-0000154E0000}"/>
    <cellStyle name="Normal 67 3 2 6" xfId="11576" xr:uid="{00000000-0005-0000-0000-00003B2D0000}"/>
    <cellStyle name="Normal 67 3 2 6 3" xfId="26674" xr:uid="{00000000-0005-0000-0000-000035680000}"/>
    <cellStyle name="Normal 67 3 2 7" xfId="6555" xr:uid="{00000000-0005-0000-0000-00009E190000}"/>
    <cellStyle name="Normal 67 3 2 7 3" xfId="21657" xr:uid="{00000000-0005-0000-0000-00009C540000}"/>
    <cellStyle name="Normal 67 3 2 9" xfId="16644" xr:uid="{00000000-0005-0000-0000-000007410000}"/>
    <cellStyle name="Normal 67 3 3" xfId="1691" xr:uid="{00000000-0005-0000-0000-00009E060000}"/>
    <cellStyle name="Normal 67 3 3 2" xfId="2530" xr:uid="{00000000-0005-0000-0000-0000E5090000}"/>
    <cellStyle name="Normal 67 3 3 2 2" xfId="4220" xr:uid="{00000000-0005-0000-0000-00007F100000}"/>
    <cellStyle name="Normal 67 3 3 2 2 2" xfId="14293" xr:uid="{00000000-0005-0000-0000-0000D8370000}"/>
    <cellStyle name="Normal 67 3 3 2 2 2 3" xfId="29391" xr:uid="{00000000-0005-0000-0000-0000D2720000}"/>
    <cellStyle name="Normal 67 3 3 2 2 3" xfId="9273" xr:uid="{00000000-0005-0000-0000-00003C240000}"/>
    <cellStyle name="Normal 67 3 3 2 2 3 3" xfId="24374" xr:uid="{00000000-0005-0000-0000-0000395F0000}"/>
    <cellStyle name="Normal 67 3 3 2 2 5" xfId="19361" xr:uid="{00000000-0005-0000-0000-0000A44B0000}"/>
    <cellStyle name="Normal 67 3 3 2 3" xfId="5912" xr:uid="{00000000-0005-0000-0000-00001B170000}"/>
    <cellStyle name="Normal 67 3 3 2 3 2" xfId="15964" xr:uid="{00000000-0005-0000-0000-00005F3E0000}"/>
    <cellStyle name="Normal 67 3 3 2 3 2 3" xfId="31062" xr:uid="{00000000-0005-0000-0000-000059790000}"/>
    <cellStyle name="Normal 67 3 3 2 3 3" xfId="10944" xr:uid="{00000000-0005-0000-0000-0000C32A0000}"/>
    <cellStyle name="Normal 67 3 3 2 3 3 3" xfId="26045" xr:uid="{00000000-0005-0000-0000-0000C0650000}"/>
    <cellStyle name="Normal 67 3 3 2 3 5" xfId="21032" xr:uid="{00000000-0005-0000-0000-00002B520000}"/>
    <cellStyle name="Normal 67 3 3 2 4" xfId="12622" xr:uid="{00000000-0005-0000-0000-000051310000}"/>
    <cellStyle name="Normal 67 3 3 2 4 3" xfId="27720" xr:uid="{00000000-0005-0000-0000-00004B6C0000}"/>
    <cellStyle name="Normal 67 3 3 2 5" xfId="7601" xr:uid="{00000000-0005-0000-0000-0000B41D0000}"/>
    <cellStyle name="Normal 67 3 3 2 5 3" xfId="22703" xr:uid="{00000000-0005-0000-0000-0000B2580000}"/>
    <cellStyle name="Normal 67 3 3 2 7" xfId="17690" xr:uid="{00000000-0005-0000-0000-00001D450000}"/>
    <cellStyle name="Normal 67 3 3 3" xfId="3383" xr:uid="{00000000-0005-0000-0000-00003A0D0000}"/>
    <cellStyle name="Normal 67 3 3 3 2" xfId="13457" xr:uid="{00000000-0005-0000-0000-000094340000}"/>
    <cellStyle name="Normal 67 3 3 3 2 3" xfId="28555" xr:uid="{00000000-0005-0000-0000-00008E6F0000}"/>
    <cellStyle name="Normal 67 3 3 3 3" xfId="8437" xr:uid="{00000000-0005-0000-0000-0000F8200000}"/>
    <cellStyle name="Normal 67 3 3 3 3 3" xfId="23538" xr:uid="{00000000-0005-0000-0000-0000F55B0000}"/>
    <cellStyle name="Normal 67 3 3 3 5" xfId="18525" xr:uid="{00000000-0005-0000-0000-000060480000}"/>
    <cellStyle name="Normal 67 3 3 4" xfId="5076" xr:uid="{00000000-0005-0000-0000-0000D7130000}"/>
    <cellStyle name="Normal 67 3 3 4 2" xfId="15128" xr:uid="{00000000-0005-0000-0000-00001B3B0000}"/>
    <cellStyle name="Normal 67 3 3 4 2 3" xfId="30226" xr:uid="{00000000-0005-0000-0000-000015760000}"/>
    <cellStyle name="Normal 67 3 3 4 3" xfId="10108" xr:uid="{00000000-0005-0000-0000-00007F270000}"/>
    <cellStyle name="Normal 67 3 3 4 3 3" xfId="25209" xr:uid="{00000000-0005-0000-0000-00007C620000}"/>
    <cellStyle name="Normal 67 3 3 4 5" xfId="20196" xr:uid="{00000000-0005-0000-0000-0000E74E0000}"/>
    <cellStyle name="Normal 67 3 3 5" xfId="11786" xr:uid="{00000000-0005-0000-0000-00000D2E0000}"/>
    <cellStyle name="Normal 67 3 3 5 3" xfId="26884" xr:uid="{00000000-0005-0000-0000-000007690000}"/>
    <cellStyle name="Normal 67 3 3 6" xfId="6765" xr:uid="{00000000-0005-0000-0000-0000701A0000}"/>
    <cellStyle name="Normal 67 3 3 6 3" xfId="21867" xr:uid="{00000000-0005-0000-0000-00006E550000}"/>
    <cellStyle name="Normal 67 3 3 8" xfId="16854" xr:uid="{00000000-0005-0000-0000-0000D9410000}"/>
    <cellStyle name="Normal 67 3 4" xfId="2112" xr:uid="{00000000-0005-0000-0000-000043080000}"/>
    <cellStyle name="Normal 67 3 4 2" xfId="3802" xr:uid="{00000000-0005-0000-0000-0000DD0E0000}"/>
    <cellStyle name="Normal 67 3 4 2 2" xfId="13875" xr:uid="{00000000-0005-0000-0000-000036360000}"/>
    <cellStyle name="Normal 67 3 4 2 2 3" xfId="28973" xr:uid="{00000000-0005-0000-0000-000030710000}"/>
    <cellStyle name="Normal 67 3 4 2 3" xfId="8855" xr:uid="{00000000-0005-0000-0000-00009A220000}"/>
    <cellStyle name="Normal 67 3 4 2 3 3" xfId="23956" xr:uid="{00000000-0005-0000-0000-0000975D0000}"/>
    <cellStyle name="Normal 67 3 4 2 5" xfId="18943" xr:uid="{00000000-0005-0000-0000-0000024A0000}"/>
    <cellStyle name="Normal 67 3 4 3" xfId="5494" xr:uid="{00000000-0005-0000-0000-000079150000}"/>
    <cellStyle name="Normal 67 3 4 3 2" xfId="15546" xr:uid="{00000000-0005-0000-0000-0000BD3C0000}"/>
    <cellStyle name="Normal 67 3 4 3 2 3" xfId="30644" xr:uid="{00000000-0005-0000-0000-0000B7770000}"/>
    <cellStyle name="Normal 67 3 4 3 3" xfId="10526" xr:uid="{00000000-0005-0000-0000-000021290000}"/>
    <cellStyle name="Normal 67 3 4 3 3 3" xfId="25627" xr:uid="{00000000-0005-0000-0000-00001E640000}"/>
    <cellStyle name="Normal 67 3 4 3 5" xfId="20614" xr:uid="{00000000-0005-0000-0000-000089500000}"/>
    <cellStyle name="Normal 67 3 4 4" xfId="12204" xr:uid="{00000000-0005-0000-0000-0000AF2F0000}"/>
    <cellStyle name="Normal 67 3 4 4 3" xfId="27302" xr:uid="{00000000-0005-0000-0000-0000A96A0000}"/>
    <cellStyle name="Normal 67 3 4 5" xfId="7183" xr:uid="{00000000-0005-0000-0000-0000121C0000}"/>
    <cellStyle name="Normal 67 3 4 5 3" xfId="22285" xr:uid="{00000000-0005-0000-0000-000010570000}"/>
    <cellStyle name="Normal 67 3 4 7" xfId="17272" xr:uid="{00000000-0005-0000-0000-00007B430000}"/>
    <cellStyle name="Normal 67 3 5" xfId="2965" xr:uid="{00000000-0005-0000-0000-0000980B0000}"/>
    <cellStyle name="Normal 67 3 5 2" xfId="13039" xr:uid="{00000000-0005-0000-0000-0000F2320000}"/>
    <cellStyle name="Normal 67 3 5 2 3" xfId="28137" xr:uid="{00000000-0005-0000-0000-0000EC6D0000}"/>
    <cellStyle name="Normal 67 3 5 3" xfId="8019" xr:uid="{00000000-0005-0000-0000-0000561F0000}"/>
    <cellStyle name="Normal 67 3 5 3 3" xfId="23120" xr:uid="{00000000-0005-0000-0000-0000535A0000}"/>
    <cellStyle name="Normal 67 3 5 5" xfId="18107" xr:uid="{00000000-0005-0000-0000-0000BE460000}"/>
    <cellStyle name="Normal 67 3 6" xfId="4658" xr:uid="{00000000-0005-0000-0000-000035120000}"/>
    <cellStyle name="Normal 67 3 6 2" xfId="14710" xr:uid="{00000000-0005-0000-0000-000079390000}"/>
    <cellStyle name="Normal 67 3 6 2 3" xfId="29808" xr:uid="{00000000-0005-0000-0000-000073740000}"/>
    <cellStyle name="Normal 67 3 6 3" xfId="9690" xr:uid="{00000000-0005-0000-0000-0000DD250000}"/>
    <cellStyle name="Normal 67 3 6 3 3" xfId="24791" xr:uid="{00000000-0005-0000-0000-0000DA600000}"/>
    <cellStyle name="Normal 67 3 6 5" xfId="19778" xr:uid="{00000000-0005-0000-0000-0000454D0000}"/>
    <cellStyle name="Normal 67 3 7" xfId="11368" xr:uid="{00000000-0005-0000-0000-00006B2C0000}"/>
    <cellStyle name="Normal 67 3 7 3" xfId="26466" xr:uid="{00000000-0005-0000-0000-000065670000}"/>
    <cellStyle name="Normal 67 3 8" xfId="6347" xr:uid="{00000000-0005-0000-0000-0000CE180000}"/>
    <cellStyle name="Normal 67 3 8 3" xfId="21449" xr:uid="{00000000-0005-0000-0000-0000CC530000}"/>
    <cellStyle name="Normal 67 4" xfId="1372" xr:uid="{00000000-0005-0000-0000-00005F050000}"/>
    <cellStyle name="Normal 67 4 2" xfId="1795" xr:uid="{00000000-0005-0000-0000-000006070000}"/>
    <cellStyle name="Normal 67 4 2 2" xfId="2634" xr:uid="{00000000-0005-0000-0000-00004D0A0000}"/>
    <cellStyle name="Normal 67 4 2 2 2" xfId="4324" xr:uid="{00000000-0005-0000-0000-0000E7100000}"/>
    <cellStyle name="Normal 67 4 2 2 2 2" xfId="14397" xr:uid="{00000000-0005-0000-0000-000040380000}"/>
    <cellStyle name="Normal 67 4 2 2 2 2 3" xfId="29495" xr:uid="{00000000-0005-0000-0000-00003A730000}"/>
    <cellStyle name="Normal 67 4 2 2 2 3" xfId="9377" xr:uid="{00000000-0005-0000-0000-0000A4240000}"/>
    <cellStyle name="Normal 67 4 2 2 2 3 3" xfId="24478" xr:uid="{00000000-0005-0000-0000-0000A15F0000}"/>
    <cellStyle name="Normal 67 4 2 2 2 5" xfId="19465" xr:uid="{00000000-0005-0000-0000-00000C4C0000}"/>
    <cellStyle name="Normal 67 4 2 2 3" xfId="6016" xr:uid="{00000000-0005-0000-0000-000083170000}"/>
    <cellStyle name="Normal 67 4 2 2 3 2" xfId="16068" xr:uid="{00000000-0005-0000-0000-0000C73E0000}"/>
    <cellStyle name="Normal 67 4 2 2 3 2 3" xfId="31166" xr:uid="{00000000-0005-0000-0000-0000C1790000}"/>
    <cellStyle name="Normal 67 4 2 2 3 3" xfId="11048" xr:uid="{00000000-0005-0000-0000-00002B2B0000}"/>
    <cellStyle name="Normal 67 4 2 2 3 3 3" xfId="26149" xr:uid="{00000000-0005-0000-0000-000028660000}"/>
    <cellStyle name="Normal 67 4 2 2 3 5" xfId="21136" xr:uid="{00000000-0005-0000-0000-000093520000}"/>
    <cellStyle name="Normal 67 4 2 2 4" xfId="12726" xr:uid="{00000000-0005-0000-0000-0000B9310000}"/>
    <cellStyle name="Normal 67 4 2 2 4 3" xfId="27824" xr:uid="{00000000-0005-0000-0000-0000B36C0000}"/>
    <cellStyle name="Normal 67 4 2 2 5" xfId="7705" xr:uid="{00000000-0005-0000-0000-00001C1E0000}"/>
    <cellStyle name="Normal 67 4 2 2 5 3" xfId="22807" xr:uid="{00000000-0005-0000-0000-00001A590000}"/>
    <cellStyle name="Normal 67 4 2 2 7" xfId="17794" xr:uid="{00000000-0005-0000-0000-000085450000}"/>
    <cellStyle name="Normal 67 4 2 3" xfId="3487" xr:uid="{00000000-0005-0000-0000-0000A20D0000}"/>
    <cellStyle name="Normal 67 4 2 3 2" xfId="13561" xr:uid="{00000000-0005-0000-0000-0000FC340000}"/>
    <cellStyle name="Normal 67 4 2 3 2 3" xfId="28659" xr:uid="{00000000-0005-0000-0000-0000F66F0000}"/>
    <cellStyle name="Normal 67 4 2 3 3" xfId="8541" xr:uid="{00000000-0005-0000-0000-000060210000}"/>
    <cellStyle name="Normal 67 4 2 3 3 3" xfId="23642" xr:uid="{00000000-0005-0000-0000-00005D5C0000}"/>
    <cellStyle name="Normal 67 4 2 3 5" xfId="18629" xr:uid="{00000000-0005-0000-0000-0000C8480000}"/>
    <cellStyle name="Normal 67 4 2 4" xfId="5180" xr:uid="{00000000-0005-0000-0000-00003F140000}"/>
    <cellStyle name="Normal 67 4 2 4 2" xfId="15232" xr:uid="{00000000-0005-0000-0000-0000833B0000}"/>
    <cellStyle name="Normal 67 4 2 4 2 3" xfId="30330" xr:uid="{00000000-0005-0000-0000-00007D760000}"/>
    <cellStyle name="Normal 67 4 2 4 3" xfId="10212" xr:uid="{00000000-0005-0000-0000-0000E7270000}"/>
    <cellStyle name="Normal 67 4 2 4 3 3" xfId="25313" xr:uid="{00000000-0005-0000-0000-0000E4620000}"/>
    <cellStyle name="Normal 67 4 2 4 5" xfId="20300" xr:uid="{00000000-0005-0000-0000-00004F4F0000}"/>
    <cellStyle name="Normal 67 4 2 5" xfId="11890" xr:uid="{00000000-0005-0000-0000-0000752E0000}"/>
    <cellStyle name="Normal 67 4 2 5 3" xfId="26988" xr:uid="{00000000-0005-0000-0000-00006F690000}"/>
    <cellStyle name="Normal 67 4 2 6" xfId="6869" xr:uid="{00000000-0005-0000-0000-0000D81A0000}"/>
    <cellStyle name="Normal 67 4 2 6 3" xfId="21971" xr:uid="{00000000-0005-0000-0000-0000D6550000}"/>
    <cellStyle name="Normal 67 4 2 8" xfId="16958" xr:uid="{00000000-0005-0000-0000-000041420000}"/>
    <cellStyle name="Normal 67 4 3" xfId="2216" xr:uid="{00000000-0005-0000-0000-0000AB080000}"/>
    <cellStyle name="Normal 67 4 3 2" xfId="3906" xr:uid="{00000000-0005-0000-0000-0000450F0000}"/>
    <cellStyle name="Normal 67 4 3 2 2" xfId="13979" xr:uid="{00000000-0005-0000-0000-00009E360000}"/>
    <cellStyle name="Normal 67 4 3 2 2 3" xfId="29077" xr:uid="{00000000-0005-0000-0000-000098710000}"/>
    <cellStyle name="Normal 67 4 3 2 3" xfId="8959" xr:uid="{00000000-0005-0000-0000-000002230000}"/>
    <cellStyle name="Normal 67 4 3 2 3 3" xfId="24060" xr:uid="{00000000-0005-0000-0000-0000FF5D0000}"/>
    <cellStyle name="Normal 67 4 3 2 5" xfId="19047" xr:uid="{00000000-0005-0000-0000-00006A4A0000}"/>
    <cellStyle name="Normal 67 4 3 3" xfId="5598" xr:uid="{00000000-0005-0000-0000-0000E1150000}"/>
    <cellStyle name="Normal 67 4 3 3 2" xfId="15650" xr:uid="{00000000-0005-0000-0000-0000253D0000}"/>
    <cellStyle name="Normal 67 4 3 3 2 3" xfId="30748" xr:uid="{00000000-0005-0000-0000-00001F780000}"/>
    <cellStyle name="Normal 67 4 3 3 3" xfId="10630" xr:uid="{00000000-0005-0000-0000-000089290000}"/>
    <cellStyle name="Normal 67 4 3 3 3 3" xfId="25731" xr:uid="{00000000-0005-0000-0000-000086640000}"/>
    <cellStyle name="Normal 67 4 3 3 5" xfId="20718" xr:uid="{00000000-0005-0000-0000-0000F1500000}"/>
    <cellStyle name="Normal 67 4 3 4" xfId="12308" xr:uid="{00000000-0005-0000-0000-000017300000}"/>
    <cellStyle name="Normal 67 4 3 4 3" xfId="27406" xr:uid="{00000000-0005-0000-0000-0000116B0000}"/>
    <cellStyle name="Normal 67 4 3 5" xfId="7287" xr:uid="{00000000-0005-0000-0000-00007A1C0000}"/>
    <cellStyle name="Normal 67 4 3 5 3" xfId="22389" xr:uid="{00000000-0005-0000-0000-000078570000}"/>
    <cellStyle name="Normal 67 4 3 7" xfId="17376" xr:uid="{00000000-0005-0000-0000-0000E3430000}"/>
    <cellStyle name="Normal 67 4 4" xfId="3069" xr:uid="{00000000-0005-0000-0000-0000000C0000}"/>
    <cellStyle name="Normal 67 4 4 2" xfId="13143" xr:uid="{00000000-0005-0000-0000-00005A330000}"/>
    <cellStyle name="Normal 67 4 4 2 3" xfId="28241" xr:uid="{00000000-0005-0000-0000-0000546E0000}"/>
    <cellStyle name="Normal 67 4 4 3" xfId="8123" xr:uid="{00000000-0005-0000-0000-0000BE1F0000}"/>
    <cellStyle name="Normal 67 4 4 3 3" xfId="23224" xr:uid="{00000000-0005-0000-0000-0000BB5A0000}"/>
    <cellStyle name="Normal 67 4 4 5" xfId="18211" xr:uid="{00000000-0005-0000-0000-000026470000}"/>
    <cellStyle name="Normal 67 4 5" xfId="4762" xr:uid="{00000000-0005-0000-0000-00009D120000}"/>
    <cellStyle name="Normal 67 4 5 2" xfId="14814" xr:uid="{00000000-0005-0000-0000-0000E1390000}"/>
    <cellStyle name="Normal 67 4 5 2 3" xfId="29912" xr:uid="{00000000-0005-0000-0000-0000DB740000}"/>
    <cellStyle name="Normal 67 4 5 3" xfId="9794" xr:uid="{00000000-0005-0000-0000-000045260000}"/>
    <cellStyle name="Normal 67 4 5 3 3" xfId="24895" xr:uid="{00000000-0005-0000-0000-000042610000}"/>
    <cellStyle name="Normal 67 4 5 5" xfId="19882" xr:uid="{00000000-0005-0000-0000-0000AD4D0000}"/>
    <cellStyle name="Normal 67 4 6" xfId="11472" xr:uid="{00000000-0005-0000-0000-0000D32C0000}"/>
    <cellStyle name="Normal 67 4 6 3" xfId="26570" xr:uid="{00000000-0005-0000-0000-0000CD670000}"/>
    <cellStyle name="Normal 67 4 7" xfId="6451" xr:uid="{00000000-0005-0000-0000-000036190000}"/>
    <cellStyle name="Normal 67 4 7 3" xfId="21553" xr:uid="{00000000-0005-0000-0000-000034540000}"/>
    <cellStyle name="Normal 67 4 9" xfId="16540" xr:uid="{00000000-0005-0000-0000-00009F400000}"/>
    <cellStyle name="Normal 67 5" xfId="1585" xr:uid="{00000000-0005-0000-0000-000034060000}"/>
    <cellStyle name="Normal 67 5 2" xfId="2426" xr:uid="{00000000-0005-0000-0000-00007D090000}"/>
    <cellStyle name="Normal 67 5 2 2" xfId="4116" xr:uid="{00000000-0005-0000-0000-000017100000}"/>
    <cellStyle name="Normal 67 5 2 2 2" xfId="14189" xr:uid="{00000000-0005-0000-0000-000070370000}"/>
    <cellStyle name="Normal 67 5 2 2 2 3" xfId="29287" xr:uid="{00000000-0005-0000-0000-00006A720000}"/>
    <cellStyle name="Normal 67 5 2 2 3" xfId="9169" xr:uid="{00000000-0005-0000-0000-0000D4230000}"/>
    <cellStyle name="Normal 67 5 2 2 3 3" xfId="24270" xr:uid="{00000000-0005-0000-0000-0000D15E0000}"/>
    <cellStyle name="Normal 67 5 2 2 5" xfId="19257" xr:uid="{00000000-0005-0000-0000-00003C4B0000}"/>
    <cellStyle name="Normal 67 5 2 3" xfId="5808" xr:uid="{00000000-0005-0000-0000-0000B3160000}"/>
    <cellStyle name="Normal 67 5 2 3 2" xfId="15860" xr:uid="{00000000-0005-0000-0000-0000F73D0000}"/>
    <cellStyle name="Normal 67 5 2 3 2 3" xfId="30958" xr:uid="{00000000-0005-0000-0000-0000F1780000}"/>
    <cellStyle name="Normal 67 5 2 3 3" xfId="10840" xr:uid="{00000000-0005-0000-0000-00005B2A0000}"/>
    <cellStyle name="Normal 67 5 2 3 3 3" xfId="25941" xr:uid="{00000000-0005-0000-0000-000058650000}"/>
    <cellStyle name="Normal 67 5 2 3 5" xfId="20928" xr:uid="{00000000-0005-0000-0000-0000C3510000}"/>
    <cellStyle name="Normal 67 5 2 4" xfId="12518" xr:uid="{00000000-0005-0000-0000-0000E9300000}"/>
    <cellStyle name="Normal 67 5 2 4 3" xfId="27616" xr:uid="{00000000-0005-0000-0000-0000E36B0000}"/>
    <cellStyle name="Normal 67 5 2 5" xfId="7497" xr:uid="{00000000-0005-0000-0000-00004C1D0000}"/>
    <cellStyle name="Normal 67 5 2 5 3" xfId="22599" xr:uid="{00000000-0005-0000-0000-00004A580000}"/>
    <cellStyle name="Normal 67 5 2 7" xfId="17586" xr:uid="{00000000-0005-0000-0000-0000B5440000}"/>
    <cellStyle name="Normal 67 5 3" xfId="3279" xr:uid="{00000000-0005-0000-0000-0000D20C0000}"/>
    <cellStyle name="Normal 67 5 3 2" xfId="13353" xr:uid="{00000000-0005-0000-0000-00002C340000}"/>
    <cellStyle name="Normal 67 5 3 2 3" xfId="28451" xr:uid="{00000000-0005-0000-0000-0000266F0000}"/>
    <cellStyle name="Normal 67 5 3 3" xfId="8333" xr:uid="{00000000-0005-0000-0000-000090200000}"/>
    <cellStyle name="Normal 67 5 3 3 3" xfId="23434" xr:uid="{00000000-0005-0000-0000-00008D5B0000}"/>
    <cellStyle name="Normal 67 5 3 5" xfId="18421" xr:uid="{00000000-0005-0000-0000-0000F8470000}"/>
    <cellStyle name="Normal 67 5 4" xfId="4972" xr:uid="{00000000-0005-0000-0000-00006F130000}"/>
    <cellStyle name="Normal 67 5 4 2" xfId="15024" xr:uid="{00000000-0005-0000-0000-0000B33A0000}"/>
    <cellStyle name="Normal 67 5 4 2 3" xfId="30122" xr:uid="{00000000-0005-0000-0000-0000AD750000}"/>
    <cellStyle name="Normal 67 5 4 3" xfId="10004" xr:uid="{00000000-0005-0000-0000-000017270000}"/>
    <cellStyle name="Normal 67 5 4 3 3" xfId="25105" xr:uid="{00000000-0005-0000-0000-000014620000}"/>
    <cellStyle name="Normal 67 5 4 5" xfId="20092" xr:uid="{00000000-0005-0000-0000-00007F4E0000}"/>
    <cellStyle name="Normal 67 5 5" xfId="11682" xr:uid="{00000000-0005-0000-0000-0000A52D0000}"/>
    <cellStyle name="Normal 67 5 5 3" xfId="26780" xr:uid="{00000000-0005-0000-0000-00009F680000}"/>
    <cellStyle name="Normal 67 5 6" xfId="6661" xr:uid="{00000000-0005-0000-0000-0000081A0000}"/>
    <cellStyle name="Normal 67 5 6 3" xfId="21763" xr:uid="{00000000-0005-0000-0000-000006550000}"/>
    <cellStyle name="Normal 67 5 8" xfId="16750" xr:uid="{00000000-0005-0000-0000-000071410000}"/>
    <cellStyle name="Normal 67 6" xfId="2006" xr:uid="{00000000-0005-0000-0000-0000D9070000}"/>
    <cellStyle name="Normal 67 6 2" xfId="3698" xr:uid="{00000000-0005-0000-0000-0000750E0000}"/>
    <cellStyle name="Normal 67 6 2 2" xfId="13771" xr:uid="{00000000-0005-0000-0000-0000CE350000}"/>
    <cellStyle name="Normal 67 6 2 2 3" xfId="28869" xr:uid="{00000000-0005-0000-0000-0000C8700000}"/>
    <cellStyle name="Normal 67 6 2 3" xfId="8751" xr:uid="{00000000-0005-0000-0000-000032220000}"/>
    <cellStyle name="Normal 67 6 2 3 3" xfId="23852" xr:uid="{00000000-0005-0000-0000-00002F5D0000}"/>
    <cellStyle name="Normal 67 6 2 5" xfId="18839" xr:uid="{00000000-0005-0000-0000-00009A490000}"/>
    <cellStyle name="Normal 67 6 3" xfId="5390" xr:uid="{00000000-0005-0000-0000-000011150000}"/>
    <cellStyle name="Normal 67 6 3 2" xfId="15442" xr:uid="{00000000-0005-0000-0000-0000553C0000}"/>
    <cellStyle name="Normal 67 6 3 2 3" xfId="30540" xr:uid="{00000000-0005-0000-0000-00004F770000}"/>
    <cellStyle name="Normal 67 6 3 3" xfId="10422" xr:uid="{00000000-0005-0000-0000-0000B9280000}"/>
    <cellStyle name="Normal 67 6 3 3 3" xfId="25523" xr:uid="{00000000-0005-0000-0000-0000B6630000}"/>
    <cellStyle name="Normal 67 6 3 5" xfId="20510" xr:uid="{00000000-0005-0000-0000-000021500000}"/>
    <cellStyle name="Normal 67 6 4" xfId="12100" xr:uid="{00000000-0005-0000-0000-0000472F0000}"/>
    <cellStyle name="Normal 67 6 4 3" xfId="27198" xr:uid="{00000000-0005-0000-0000-0000416A0000}"/>
    <cellStyle name="Normal 67 6 5" xfId="7079" xr:uid="{00000000-0005-0000-0000-0000AA1B0000}"/>
    <cellStyle name="Normal 67 6 5 3" xfId="22181" xr:uid="{00000000-0005-0000-0000-0000A8560000}"/>
    <cellStyle name="Normal 67 6 7" xfId="17168" xr:uid="{00000000-0005-0000-0000-000013430000}"/>
    <cellStyle name="Normal 67 7" xfId="2858" xr:uid="{00000000-0005-0000-0000-00002D0B0000}"/>
    <cellStyle name="Normal 67 7 2" xfId="12935" xr:uid="{00000000-0005-0000-0000-00008A320000}"/>
    <cellStyle name="Normal 67 7 2 3" xfId="28033" xr:uid="{00000000-0005-0000-0000-0000846D0000}"/>
    <cellStyle name="Normal 67 7 3" xfId="7915" xr:uid="{00000000-0005-0000-0000-0000EE1E0000}"/>
    <cellStyle name="Normal 67 7 3 3" xfId="23016" xr:uid="{00000000-0005-0000-0000-0000EB590000}"/>
    <cellStyle name="Normal 67 7 5" xfId="18003" xr:uid="{00000000-0005-0000-0000-000056460000}"/>
    <cellStyle name="Normal 67 8" xfId="4552" xr:uid="{00000000-0005-0000-0000-0000CB110000}"/>
    <cellStyle name="Normal 67 8 2" xfId="14606" xr:uid="{00000000-0005-0000-0000-000011390000}"/>
    <cellStyle name="Normal 67 8 2 3" xfId="29704" xr:uid="{00000000-0005-0000-0000-00000B740000}"/>
    <cellStyle name="Normal 67 8 3" xfId="9586" xr:uid="{00000000-0005-0000-0000-000075250000}"/>
    <cellStyle name="Normal 67 8 3 3" xfId="24687" xr:uid="{00000000-0005-0000-0000-000072600000}"/>
    <cellStyle name="Normal 67 8 5" xfId="19674" xr:uid="{00000000-0005-0000-0000-0000DD4C0000}"/>
    <cellStyle name="Normal 67 9" xfId="11262" xr:uid="{00000000-0005-0000-0000-0000012C0000}"/>
    <cellStyle name="Normal 67 9 3" xfId="26362" xr:uid="{00000000-0005-0000-0000-0000FD660000}"/>
    <cellStyle name="Normal 68" xfId="900" xr:uid="{00000000-0005-0000-0000-000086030000}"/>
    <cellStyle name="Normal 69" xfId="901" xr:uid="{00000000-0005-0000-0000-000087030000}"/>
    <cellStyle name="Normal 7" xfId="178" xr:uid="{00000000-0005-0000-0000-0000B2000000}"/>
    <cellStyle name="Normal 7 2" xfId="903" xr:uid="{00000000-0005-0000-0000-000089030000}"/>
    <cellStyle name="Normal 7 3" xfId="904" xr:uid="{00000000-0005-0000-0000-00008A030000}"/>
    <cellStyle name="Normal 7 4" xfId="905" xr:uid="{00000000-0005-0000-0000-00008B030000}"/>
    <cellStyle name="Normal 7 5" xfId="906" xr:uid="{00000000-0005-0000-0000-00008C030000}"/>
    <cellStyle name="Normal 7 6" xfId="907" xr:uid="{00000000-0005-0000-0000-00008D030000}"/>
    <cellStyle name="Normal 7 6 10" xfId="6242" xr:uid="{00000000-0005-0000-0000-000065180000}"/>
    <cellStyle name="Normal 7 6 10 3" xfId="21346" xr:uid="{00000000-0005-0000-0000-000065530000}"/>
    <cellStyle name="Normal 7 6 12" xfId="16331" xr:uid="{00000000-0005-0000-0000-0000CE3F0000}"/>
    <cellStyle name="Normal 7 6 2" xfId="1206" xr:uid="{00000000-0005-0000-0000-0000B9040000}"/>
    <cellStyle name="Normal 7 6 2 11" xfId="16385" xr:uid="{00000000-0005-0000-0000-000004400000}"/>
    <cellStyle name="Normal 7 6 2 2" xfId="1314" xr:uid="{00000000-0005-0000-0000-000025050000}"/>
    <cellStyle name="Normal 7 6 2 2 10" xfId="16489" xr:uid="{00000000-0005-0000-0000-00006C400000}"/>
    <cellStyle name="Normal 7 6 2 2 2" xfId="1531" xr:uid="{00000000-0005-0000-0000-0000FE050000}"/>
    <cellStyle name="Normal 7 6 2 2 2 2" xfId="1952" xr:uid="{00000000-0005-0000-0000-0000A3070000}"/>
    <cellStyle name="Normal 7 6 2 2 2 2 2" xfId="2791" xr:uid="{00000000-0005-0000-0000-0000EA0A0000}"/>
    <cellStyle name="Normal 7 6 2 2 2 2 2 2" xfId="4481" xr:uid="{00000000-0005-0000-0000-000084110000}"/>
    <cellStyle name="Normal 7 6 2 2 2 2 2 2 2" xfId="14554" xr:uid="{00000000-0005-0000-0000-0000DD380000}"/>
    <cellStyle name="Normal 7 6 2 2 2 2 2 2 2 3" xfId="29652" xr:uid="{00000000-0005-0000-0000-0000D7730000}"/>
    <cellStyle name="Normal 7 6 2 2 2 2 2 2 3" xfId="9534" xr:uid="{00000000-0005-0000-0000-000041250000}"/>
    <cellStyle name="Normal 7 6 2 2 2 2 2 2 3 3" xfId="24635" xr:uid="{00000000-0005-0000-0000-00003E600000}"/>
    <cellStyle name="Normal 7 6 2 2 2 2 2 2 5" xfId="19622" xr:uid="{00000000-0005-0000-0000-0000A94C0000}"/>
    <cellStyle name="Normal 7 6 2 2 2 2 2 3" xfId="6173" xr:uid="{00000000-0005-0000-0000-000020180000}"/>
    <cellStyle name="Normal 7 6 2 2 2 2 2 3 2" xfId="16225" xr:uid="{00000000-0005-0000-0000-0000643F0000}"/>
    <cellStyle name="Normal 7 6 2 2 2 2 2 3 3" xfId="11205" xr:uid="{00000000-0005-0000-0000-0000C82B0000}"/>
    <cellStyle name="Normal 7 6 2 2 2 2 2 3 3 3" xfId="26306" xr:uid="{00000000-0005-0000-0000-0000C5660000}"/>
    <cellStyle name="Normal 7 6 2 2 2 2 2 3 5" xfId="21293" xr:uid="{00000000-0005-0000-0000-000030530000}"/>
    <cellStyle name="Normal 7 6 2 2 2 2 2 4" xfId="12883" xr:uid="{00000000-0005-0000-0000-000056320000}"/>
    <cellStyle name="Normal 7 6 2 2 2 2 2 4 3" xfId="27981" xr:uid="{00000000-0005-0000-0000-0000506D0000}"/>
    <cellStyle name="Normal 7 6 2 2 2 2 2 5" xfId="7862" xr:uid="{00000000-0005-0000-0000-0000B91E0000}"/>
    <cellStyle name="Normal 7 6 2 2 2 2 2 5 3" xfId="22964" xr:uid="{00000000-0005-0000-0000-0000B7590000}"/>
    <cellStyle name="Normal 7 6 2 2 2 2 2 7" xfId="17951" xr:uid="{00000000-0005-0000-0000-000022460000}"/>
    <cellStyle name="Normal 7 6 2 2 2 2 3" xfId="3644" xr:uid="{00000000-0005-0000-0000-00003F0E0000}"/>
    <cellStyle name="Normal 7 6 2 2 2 2 3 2" xfId="13718" xr:uid="{00000000-0005-0000-0000-000099350000}"/>
    <cellStyle name="Normal 7 6 2 2 2 2 3 2 3" xfId="28816" xr:uid="{00000000-0005-0000-0000-000093700000}"/>
    <cellStyle name="Normal 7 6 2 2 2 2 3 3" xfId="8698" xr:uid="{00000000-0005-0000-0000-0000FD210000}"/>
    <cellStyle name="Normal 7 6 2 2 2 2 3 3 3" xfId="23799" xr:uid="{00000000-0005-0000-0000-0000FA5C0000}"/>
    <cellStyle name="Normal 7 6 2 2 2 2 3 5" xfId="18786" xr:uid="{00000000-0005-0000-0000-000065490000}"/>
    <cellStyle name="Normal 7 6 2 2 2 2 4" xfId="5337" xr:uid="{00000000-0005-0000-0000-0000DC140000}"/>
    <cellStyle name="Normal 7 6 2 2 2 2 4 2" xfId="15389" xr:uid="{00000000-0005-0000-0000-0000203C0000}"/>
    <cellStyle name="Normal 7 6 2 2 2 2 4 2 3" xfId="30487" xr:uid="{00000000-0005-0000-0000-00001A770000}"/>
    <cellStyle name="Normal 7 6 2 2 2 2 4 3" xfId="10369" xr:uid="{00000000-0005-0000-0000-000084280000}"/>
    <cellStyle name="Normal 7 6 2 2 2 2 4 3 3" xfId="25470" xr:uid="{00000000-0005-0000-0000-000081630000}"/>
    <cellStyle name="Normal 7 6 2 2 2 2 4 5" xfId="20457" xr:uid="{00000000-0005-0000-0000-0000EC4F0000}"/>
    <cellStyle name="Normal 7 6 2 2 2 2 5" xfId="12047" xr:uid="{00000000-0005-0000-0000-0000122F0000}"/>
    <cellStyle name="Normal 7 6 2 2 2 2 5 3" xfId="27145" xr:uid="{00000000-0005-0000-0000-00000C6A0000}"/>
    <cellStyle name="Normal 7 6 2 2 2 2 6" xfId="7026" xr:uid="{00000000-0005-0000-0000-0000751B0000}"/>
    <cellStyle name="Normal 7 6 2 2 2 2 6 3" xfId="22128" xr:uid="{00000000-0005-0000-0000-000073560000}"/>
    <cellStyle name="Normal 7 6 2 2 2 2 8" xfId="17115" xr:uid="{00000000-0005-0000-0000-0000DE420000}"/>
    <cellStyle name="Normal 7 6 2 2 2 3" xfId="2373" xr:uid="{00000000-0005-0000-0000-000048090000}"/>
    <cellStyle name="Normal 7 6 2 2 2 3 2" xfId="4063" xr:uid="{00000000-0005-0000-0000-0000E20F0000}"/>
    <cellStyle name="Normal 7 6 2 2 2 3 2 2" xfId="14136" xr:uid="{00000000-0005-0000-0000-00003B370000}"/>
    <cellStyle name="Normal 7 6 2 2 2 3 2 2 3" xfId="29234" xr:uid="{00000000-0005-0000-0000-000035720000}"/>
    <cellStyle name="Normal 7 6 2 2 2 3 2 3" xfId="9116" xr:uid="{00000000-0005-0000-0000-00009F230000}"/>
    <cellStyle name="Normal 7 6 2 2 2 3 2 3 3" xfId="24217" xr:uid="{00000000-0005-0000-0000-00009C5E0000}"/>
    <cellStyle name="Normal 7 6 2 2 2 3 2 5" xfId="19204" xr:uid="{00000000-0005-0000-0000-0000074B0000}"/>
    <cellStyle name="Normal 7 6 2 2 2 3 3" xfId="5755" xr:uid="{00000000-0005-0000-0000-00007E160000}"/>
    <cellStyle name="Normal 7 6 2 2 2 3 3 2" xfId="15807" xr:uid="{00000000-0005-0000-0000-0000C23D0000}"/>
    <cellStyle name="Normal 7 6 2 2 2 3 3 2 3" xfId="30905" xr:uid="{00000000-0005-0000-0000-0000BC780000}"/>
    <cellStyle name="Normal 7 6 2 2 2 3 3 3" xfId="10787" xr:uid="{00000000-0005-0000-0000-0000262A0000}"/>
    <cellStyle name="Normal 7 6 2 2 2 3 3 3 3" xfId="25888" xr:uid="{00000000-0005-0000-0000-000023650000}"/>
    <cellStyle name="Normal 7 6 2 2 2 3 3 5" xfId="20875" xr:uid="{00000000-0005-0000-0000-00008E510000}"/>
    <cellStyle name="Normal 7 6 2 2 2 3 4" xfId="12465" xr:uid="{00000000-0005-0000-0000-0000B4300000}"/>
    <cellStyle name="Normal 7 6 2 2 2 3 4 3" xfId="27563" xr:uid="{00000000-0005-0000-0000-0000AE6B0000}"/>
    <cellStyle name="Normal 7 6 2 2 2 3 5" xfId="7444" xr:uid="{00000000-0005-0000-0000-0000171D0000}"/>
    <cellStyle name="Normal 7 6 2 2 2 3 5 3" xfId="22546" xr:uid="{00000000-0005-0000-0000-000015580000}"/>
    <cellStyle name="Normal 7 6 2 2 2 3 7" xfId="17533" xr:uid="{00000000-0005-0000-0000-000080440000}"/>
    <cellStyle name="Normal 7 6 2 2 2 4" xfId="3226" xr:uid="{00000000-0005-0000-0000-00009D0C0000}"/>
    <cellStyle name="Normal 7 6 2 2 2 4 2" xfId="13300" xr:uid="{00000000-0005-0000-0000-0000F7330000}"/>
    <cellStyle name="Normal 7 6 2 2 2 4 2 3" xfId="28398" xr:uid="{00000000-0005-0000-0000-0000F16E0000}"/>
    <cellStyle name="Normal 7 6 2 2 2 4 3" xfId="8280" xr:uid="{00000000-0005-0000-0000-00005B200000}"/>
    <cellStyle name="Normal 7 6 2 2 2 4 3 3" xfId="23381" xr:uid="{00000000-0005-0000-0000-0000585B0000}"/>
    <cellStyle name="Normal 7 6 2 2 2 4 5" xfId="18368" xr:uid="{00000000-0005-0000-0000-0000C3470000}"/>
    <cellStyle name="Normal 7 6 2 2 2 5" xfId="4919" xr:uid="{00000000-0005-0000-0000-00003A130000}"/>
    <cellStyle name="Normal 7 6 2 2 2 5 2" xfId="14971" xr:uid="{00000000-0005-0000-0000-00007E3A0000}"/>
    <cellStyle name="Normal 7 6 2 2 2 5 2 3" xfId="30069" xr:uid="{00000000-0005-0000-0000-000078750000}"/>
    <cellStyle name="Normal 7 6 2 2 2 5 3" xfId="9951" xr:uid="{00000000-0005-0000-0000-0000E2260000}"/>
    <cellStyle name="Normal 7 6 2 2 2 5 3 3" xfId="25052" xr:uid="{00000000-0005-0000-0000-0000DF610000}"/>
    <cellStyle name="Normal 7 6 2 2 2 5 5" xfId="20039" xr:uid="{00000000-0005-0000-0000-00004A4E0000}"/>
    <cellStyle name="Normal 7 6 2 2 2 6" xfId="11629" xr:uid="{00000000-0005-0000-0000-0000702D0000}"/>
    <cellStyle name="Normal 7 6 2 2 2 6 3" xfId="26727" xr:uid="{00000000-0005-0000-0000-00006A680000}"/>
    <cellStyle name="Normal 7 6 2 2 2 7" xfId="6608" xr:uid="{00000000-0005-0000-0000-0000D3190000}"/>
    <cellStyle name="Normal 7 6 2 2 2 7 3" xfId="21710" xr:uid="{00000000-0005-0000-0000-0000D1540000}"/>
    <cellStyle name="Normal 7 6 2 2 2 9" xfId="16697" xr:uid="{00000000-0005-0000-0000-00003C410000}"/>
    <cellStyle name="Normal 7 6 2 2 3" xfId="1744" xr:uid="{00000000-0005-0000-0000-0000D3060000}"/>
    <cellStyle name="Normal 7 6 2 2 3 2" xfId="2583" xr:uid="{00000000-0005-0000-0000-00001A0A0000}"/>
    <cellStyle name="Normal 7 6 2 2 3 2 2" xfId="4273" xr:uid="{00000000-0005-0000-0000-0000B4100000}"/>
    <cellStyle name="Normal 7 6 2 2 3 2 2 2" xfId="14346" xr:uid="{00000000-0005-0000-0000-00000D380000}"/>
    <cellStyle name="Normal 7 6 2 2 3 2 2 2 3" xfId="29444" xr:uid="{00000000-0005-0000-0000-000007730000}"/>
    <cellStyle name="Normal 7 6 2 2 3 2 2 3" xfId="9326" xr:uid="{00000000-0005-0000-0000-000071240000}"/>
    <cellStyle name="Normal 7 6 2 2 3 2 2 3 3" xfId="24427" xr:uid="{00000000-0005-0000-0000-00006E5F0000}"/>
    <cellStyle name="Normal 7 6 2 2 3 2 2 5" xfId="19414" xr:uid="{00000000-0005-0000-0000-0000D94B0000}"/>
    <cellStyle name="Normal 7 6 2 2 3 2 3" xfId="5965" xr:uid="{00000000-0005-0000-0000-000050170000}"/>
    <cellStyle name="Normal 7 6 2 2 3 2 3 2" xfId="16017" xr:uid="{00000000-0005-0000-0000-0000943E0000}"/>
    <cellStyle name="Normal 7 6 2 2 3 2 3 2 3" xfId="31115" xr:uid="{00000000-0005-0000-0000-00008E790000}"/>
    <cellStyle name="Normal 7 6 2 2 3 2 3 3" xfId="10997" xr:uid="{00000000-0005-0000-0000-0000F82A0000}"/>
    <cellStyle name="Normal 7 6 2 2 3 2 3 3 3" xfId="26098" xr:uid="{00000000-0005-0000-0000-0000F5650000}"/>
    <cellStyle name="Normal 7 6 2 2 3 2 3 5" xfId="21085" xr:uid="{00000000-0005-0000-0000-000060520000}"/>
    <cellStyle name="Normal 7 6 2 2 3 2 4" xfId="12675" xr:uid="{00000000-0005-0000-0000-000086310000}"/>
    <cellStyle name="Normal 7 6 2 2 3 2 4 3" xfId="27773" xr:uid="{00000000-0005-0000-0000-0000806C0000}"/>
    <cellStyle name="Normal 7 6 2 2 3 2 5" xfId="7654" xr:uid="{00000000-0005-0000-0000-0000E91D0000}"/>
    <cellStyle name="Normal 7 6 2 2 3 2 5 3" xfId="22756" xr:uid="{00000000-0005-0000-0000-0000E7580000}"/>
    <cellStyle name="Normal 7 6 2 2 3 2 7" xfId="17743" xr:uid="{00000000-0005-0000-0000-000052450000}"/>
    <cellStyle name="Normal 7 6 2 2 3 3" xfId="3436" xr:uid="{00000000-0005-0000-0000-00006F0D0000}"/>
    <cellStyle name="Normal 7 6 2 2 3 3 2" xfId="13510" xr:uid="{00000000-0005-0000-0000-0000C9340000}"/>
    <cellStyle name="Normal 7 6 2 2 3 3 2 3" xfId="28608" xr:uid="{00000000-0005-0000-0000-0000C36F0000}"/>
    <cellStyle name="Normal 7 6 2 2 3 3 3" xfId="8490" xr:uid="{00000000-0005-0000-0000-00002D210000}"/>
    <cellStyle name="Normal 7 6 2 2 3 3 3 3" xfId="23591" xr:uid="{00000000-0005-0000-0000-00002A5C0000}"/>
    <cellStyle name="Normal 7 6 2 2 3 3 5" xfId="18578" xr:uid="{00000000-0005-0000-0000-000095480000}"/>
    <cellStyle name="Normal 7 6 2 2 3 4" xfId="5129" xr:uid="{00000000-0005-0000-0000-00000C140000}"/>
    <cellStyle name="Normal 7 6 2 2 3 4 2" xfId="15181" xr:uid="{00000000-0005-0000-0000-0000503B0000}"/>
    <cellStyle name="Normal 7 6 2 2 3 4 2 3" xfId="30279" xr:uid="{00000000-0005-0000-0000-00004A760000}"/>
    <cellStyle name="Normal 7 6 2 2 3 4 3" xfId="10161" xr:uid="{00000000-0005-0000-0000-0000B4270000}"/>
    <cellStyle name="Normal 7 6 2 2 3 4 3 3" xfId="25262" xr:uid="{00000000-0005-0000-0000-0000B1620000}"/>
    <cellStyle name="Normal 7 6 2 2 3 4 5" xfId="20249" xr:uid="{00000000-0005-0000-0000-00001C4F0000}"/>
    <cellStyle name="Normal 7 6 2 2 3 5" xfId="11839" xr:uid="{00000000-0005-0000-0000-0000422E0000}"/>
    <cellStyle name="Normal 7 6 2 2 3 5 3" xfId="26937" xr:uid="{00000000-0005-0000-0000-00003C690000}"/>
    <cellStyle name="Normal 7 6 2 2 3 6" xfId="6818" xr:uid="{00000000-0005-0000-0000-0000A51A0000}"/>
    <cellStyle name="Normal 7 6 2 2 3 6 3" xfId="21920" xr:uid="{00000000-0005-0000-0000-0000A3550000}"/>
    <cellStyle name="Normal 7 6 2 2 3 8" xfId="16907" xr:uid="{00000000-0005-0000-0000-00000E420000}"/>
    <cellStyle name="Normal 7 6 2 2 4" xfId="2165" xr:uid="{00000000-0005-0000-0000-000078080000}"/>
    <cellStyle name="Normal 7 6 2 2 4 2" xfId="3855" xr:uid="{00000000-0005-0000-0000-0000120F0000}"/>
    <cellStyle name="Normal 7 6 2 2 4 2 2" xfId="13928" xr:uid="{00000000-0005-0000-0000-00006B360000}"/>
    <cellStyle name="Normal 7 6 2 2 4 2 2 3" xfId="29026" xr:uid="{00000000-0005-0000-0000-000065710000}"/>
    <cellStyle name="Normal 7 6 2 2 4 2 3" xfId="8908" xr:uid="{00000000-0005-0000-0000-0000CF220000}"/>
    <cellStyle name="Normal 7 6 2 2 4 2 3 3" xfId="24009" xr:uid="{00000000-0005-0000-0000-0000CC5D0000}"/>
    <cellStyle name="Normal 7 6 2 2 4 2 5" xfId="18996" xr:uid="{00000000-0005-0000-0000-0000374A0000}"/>
    <cellStyle name="Normal 7 6 2 2 4 3" xfId="5547" xr:uid="{00000000-0005-0000-0000-0000AE150000}"/>
    <cellStyle name="Normal 7 6 2 2 4 3 2" xfId="15599" xr:uid="{00000000-0005-0000-0000-0000F23C0000}"/>
    <cellStyle name="Normal 7 6 2 2 4 3 2 3" xfId="30697" xr:uid="{00000000-0005-0000-0000-0000EC770000}"/>
    <cellStyle name="Normal 7 6 2 2 4 3 3" xfId="10579" xr:uid="{00000000-0005-0000-0000-000056290000}"/>
    <cellStyle name="Normal 7 6 2 2 4 3 3 3" xfId="25680" xr:uid="{00000000-0005-0000-0000-000053640000}"/>
    <cellStyle name="Normal 7 6 2 2 4 3 5" xfId="20667" xr:uid="{00000000-0005-0000-0000-0000BE500000}"/>
    <cellStyle name="Normal 7 6 2 2 4 4" xfId="12257" xr:uid="{00000000-0005-0000-0000-0000E42F0000}"/>
    <cellStyle name="Normal 7 6 2 2 4 4 3" xfId="27355" xr:uid="{00000000-0005-0000-0000-0000DE6A0000}"/>
    <cellStyle name="Normal 7 6 2 2 4 5" xfId="7236" xr:uid="{00000000-0005-0000-0000-0000471C0000}"/>
    <cellStyle name="Normal 7 6 2 2 4 5 3" xfId="22338" xr:uid="{00000000-0005-0000-0000-000045570000}"/>
    <cellStyle name="Normal 7 6 2 2 4 7" xfId="17325" xr:uid="{00000000-0005-0000-0000-0000B0430000}"/>
    <cellStyle name="Normal 7 6 2 2 5" xfId="3018" xr:uid="{00000000-0005-0000-0000-0000CD0B0000}"/>
    <cellStyle name="Normal 7 6 2 2 5 2" xfId="13092" xr:uid="{00000000-0005-0000-0000-000027330000}"/>
    <cellStyle name="Normal 7 6 2 2 5 2 3" xfId="28190" xr:uid="{00000000-0005-0000-0000-0000216E0000}"/>
    <cellStyle name="Normal 7 6 2 2 5 3" xfId="8072" xr:uid="{00000000-0005-0000-0000-00008B1F0000}"/>
    <cellStyle name="Normal 7 6 2 2 5 3 3" xfId="23173" xr:uid="{00000000-0005-0000-0000-0000885A0000}"/>
    <cellStyle name="Normal 7 6 2 2 5 5" xfId="18160" xr:uid="{00000000-0005-0000-0000-0000F3460000}"/>
    <cellStyle name="Normal 7 6 2 2 6" xfId="4711" xr:uid="{00000000-0005-0000-0000-00006A120000}"/>
    <cellStyle name="Normal 7 6 2 2 6 2" xfId="14763" xr:uid="{00000000-0005-0000-0000-0000AE390000}"/>
    <cellStyle name="Normal 7 6 2 2 6 2 3" xfId="29861" xr:uid="{00000000-0005-0000-0000-0000A8740000}"/>
    <cellStyle name="Normal 7 6 2 2 6 3" xfId="9743" xr:uid="{00000000-0005-0000-0000-000012260000}"/>
    <cellStyle name="Normal 7 6 2 2 6 3 3" xfId="24844" xr:uid="{00000000-0005-0000-0000-00000F610000}"/>
    <cellStyle name="Normal 7 6 2 2 6 5" xfId="19831" xr:uid="{00000000-0005-0000-0000-00007A4D0000}"/>
    <cellStyle name="Normal 7 6 2 2 7" xfId="11421" xr:uid="{00000000-0005-0000-0000-0000A02C0000}"/>
    <cellStyle name="Normal 7 6 2 2 7 3" xfId="26519" xr:uid="{00000000-0005-0000-0000-00009A670000}"/>
    <cellStyle name="Normal 7 6 2 2 8" xfId="6400" xr:uid="{00000000-0005-0000-0000-000003190000}"/>
    <cellStyle name="Normal 7 6 2 2 8 3" xfId="21502" xr:uid="{00000000-0005-0000-0000-000001540000}"/>
    <cellStyle name="Normal 7 6 2 3" xfId="1427" xr:uid="{00000000-0005-0000-0000-000096050000}"/>
    <cellStyle name="Normal 7 6 2 3 2" xfId="1848" xr:uid="{00000000-0005-0000-0000-00003B070000}"/>
    <cellStyle name="Normal 7 6 2 3 2 2" xfId="2687" xr:uid="{00000000-0005-0000-0000-0000820A0000}"/>
    <cellStyle name="Normal 7 6 2 3 2 2 2" xfId="4377" xr:uid="{00000000-0005-0000-0000-00001C110000}"/>
    <cellStyle name="Normal 7 6 2 3 2 2 2 2" xfId="14450" xr:uid="{00000000-0005-0000-0000-000075380000}"/>
    <cellStyle name="Normal 7 6 2 3 2 2 2 2 3" xfId="29548" xr:uid="{00000000-0005-0000-0000-00006F730000}"/>
    <cellStyle name="Normal 7 6 2 3 2 2 2 3" xfId="9430" xr:uid="{00000000-0005-0000-0000-0000D9240000}"/>
    <cellStyle name="Normal 7 6 2 3 2 2 2 3 3" xfId="24531" xr:uid="{00000000-0005-0000-0000-0000D65F0000}"/>
    <cellStyle name="Normal 7 6 2 3 2 2 2 5" xfId="19518" xr:uid="{00000000-0005-0000-0000-0000414C0000}"/>
    <cellStyle name="Normal 7 6 2 3 2 2 3" xfId="6069" xr:uid="{00000000-0005-0000-0000-0000B8170000}"/>
    <cellStyle name="Normal 7 6 2 3 2 2 3 2" xfId="16121" xr:uid="{00000000-0005-0000-0000-0000FC3E0000}"/>
    <cellStyle name="Normal 7 6 2 3 2 2 3 2 3" xfId="31219" xr:uid="{00000000-0005-0000-0000-0000F6790000}"/>
    <cellStyle name="Normal 7 6 2 3 2 2 3 3" xfId="11101" xr:uid="{00000000-0005-0000-0000-0000602B0000}"/>
    <cellStyle name="Normal 7 6 2 3 2 2 3 3 3" xfId="26202" xr:uid="{00000000-0005-0000-0000-00005D660000}"/>
    <cellStyle name="Normal 7 6 2 3 2 2 3 5" xfId="21189" xr:uid="{00000000-0005-0000-0000-0000C8520000}"/>
    <cellStyle name="Normal 7 6 2 3 2 2 4" xfId="12779" xr:uid="{00000000-0005-0000-0000-0000EE310000}"/>
    <cellStyle name="Normal 7 6 2 3 2 2 4 3" xfId="27877" xr:uid="{00000000-0005-0000-0000-0000E86C0000}"/>
    <cellStyle name="Normal 7 6 2 3 2 2 5" xfId="7758" xr:uid="{00000000-0005-0000-0000-0000511E0000}"/>
    <cellStyle name="Normal 7 6 2 3 2 2 5 3" xfId="22860" xr:uid="{00000000-0005-0000-0000-00004F590000}"/>
    <cellStyle name="Normal 7 6 2 3 2 2 7" xfId="17847" xr:uid="{00000000-0005-0000-0000-0000BA450000}"/>
    <cellStyle name="Normal 7 6 2 3 2 3" xfId="3540" xr:uid="{00000000-0005-0000-0000-0000D70D0000}"/>
    <cellStyle name="Normal 7 6 2 3 2 3 2" xfId="13614" xr:uid="{00000000-0005-0000-0000-000031350000}"/>
    <cellStyle name="Normal 7 6 2 3 2 3 2 3" xfId="28712" xr:uid="{00000000-0005-0000-0000-00002B700000}"/>
    <cellStyle name="Normal 7 6 2 3 2 3 3" xfId="8594" xr:uid="{00000000-0005-0000-0000-000095210000}"/>
    <cellStyle name="Normal 7 6 2 3 2 3 3 3" xfId="23695" xr:uid="{00000000-0005-0000-0000-0000925C0000}"/>
    <cellStyle name="Normal 7 6 2 3 2 3 5" xfId="18682" xr:uid="{00000000-0005-0000-0000-0000FD480000}"/>
    <cellStyle name="Normal 7 6 2 3 2 4" xfId="5233" xr:uid="{00000000-0005-0000-0000-000074140000}"/>
    <cellStyle name="Normal 7 6 2 3 2 4 2" xfId="15285" xr:uid="{00000000-0005-0000-0000-0000B83B0000}"/>
    <cellStyle name="Normal 7 6 2 3 2 4 2 3" xfId="30383" xr:uid="{00000000-0005-0000-0000-0000B2760000}"/>
    <cellStyle name="Normal 7 6 2 3 2 4 3" xfId="10265" xr:uid="{00000000-0005-0000-0000-00001C280000}"/>
    <cellStyle name="Normal 7 6 2 3 2 4 3 3" xfId="25366" xr:uid="{00000000-0005-0000-0000-000019630000}"/>
    <cellStyle name="Normal 7 6 2 3 2 4 5" xfId="20353" xr:uid="{00000000-0005-0000-0000-0000844F0000}"/>
    <cellStyle name="Normal 7 6 2 3 2 5" xfId="11943" xr:uid="{00000000-0005-0000-0000-0000AA2E0000}"/>
    <cellStyle name="Normal 7 6 2 3 2 5 3" xfId="27041" xr:uid="{00000000-0005-0000-0000-0000A4690000}"/>
    <cellStyle name="Normal 7 6 2 3 2 6" xfId="6922" xr:uid="{00000000-0005-0000-0000-00000D1B0000}"/>
    <cellStyle name="Normal 7 6 2 3 2 6 3" xfId="22024" xr:uid="{00000000-0005-0000-0000-00000B560000}"/>
    <cellStyle name="Normal 7 6 2 3 2 8" xfId="17011" xr:uid="{00000000-0005-0000-0000-000076420000}"/>
    <cellStyle name="Normal 7 6 2 3 3" xfId="2269" xr:uid="{00000000-0005-0000-0000-0000E0080000}"/>
    <cellStyle name="Normal 7 6 2 3 3 2" xfId="3959" xr:uid="{00000000-0005-0000-0000-00007A0F0000}"/>
    <cellStyle name="Normal 7 6 2 3 3 2 2" xfId="14032" xr:uid="{00000000-0005-0000-0000-0000D3360000}"/>
    <cellStyle name="Normal 7 6 2 3 3 2 2 3" xfId="29130" xr:uid="{00000000-0005-0000-0000-0000CD710000}"/>
    <cellStyle name="Normal 7 6 2 3 3 2 3" xfId="9012" xr:uid="{00000000-0005-0000-0000-000037230000}"/>
    <cellStyle name="Normal 7 6 2 3 3 2 3 3" xfId="24113" xr:uid="{00000000-0005-0000-0000-0000345E0000}"/>
    <cellStyle name="Normal 7 6 2 3 3 2 5" xfId="19100" xr:uid="{00000000-0005-0000-0000-00009F4A0000}"/>
    <cellStyle name="Normal 7 6 2 3 3 3" xfId="5651" xr:uid="{00000000-0005-0000-0000-000016160000}"/>
    <cellStyle name="Normal 7 6 2 3 3 3 2" xfId="15703" xr:uid="{00000000-0005-0000-0000-00005A3D0000}"/>
    <cellStyle name="Normal 7 6 2 3 3 3 2 3" xfId="30801" xr:uid="{00000000-0005-0000-0000-000054780000}"/>
    <cellStyle name="Normal 7 6 2 3 3 3 3" xfId="10683" xr:uid="{00000000-0005-0000-0000-0000BE290000}"/>
    <cellStyle name="Normal 7 6 2 3 3 3 3 3" xfId="25784" xr:uid="{00000000-0005-0000-0000-0000BB640000}"/>
    <cellStyle name="Normal 7 6 2 3 3 3 5" xfId="20771" xr:uid="{00000000-0005-0000-0000-000026510000}"/>
    <cellStyle name="Normal 7 6 2 3 3 4" xfId="12361" xr:uid="{00000000-0005-0000-0000-00004C300000}"/>
    <cellStyle name="Normal 7 6 2 3 3 4 3" xfId="27459" xr:uid="{00000000-0005-0000-0000-0000466B0000}"/>
    <cellStyle name="Normal 7 6 2 3 3 5" xfId="7340" xr:uid="{00000000-0005-0000-0000-0000AF1C0000}"/>
    <cellStyle name="Normal 7 6 2 3 3 5 3" xfId="22442" xr:uid="{00000000-0005-0000-0000-0000AD570000}"/>
    <cellStyle name="Normal 7 6 2 3 3 7" xfId="17429" xr:uid="{00000000-0005-0000-0000-000018440000}"/>
    <cellStyle name="Normal 7 6 2 3 4" xfId="3122" xr:uid="{00000000-0005-0000-0000-0000350C0000}"/>
    <cellStyle name="Normal 7 6 2 3 4 2" xfId="13196" xr:uid="{00000000-0005-0000-0000-00008F330000}"/>
    <cellStyle name="Normal 7 6 2 3 4 2 3" xfId="28294" xr:uid="{00000000-0005-0000-0000-0000896E0000}"/>
    <cellStyle name="Normal 7 6 2 3 4 3" xfId="8176" xr:uid="{00000000-0005-0000-0000-0000F31F0000}"/>
    <cellStyle name="Normal 7 6 2 3 4 3 3" xfId="23277" xr:uid="{00000000-0005-0000-0000-0000F05A0000}"/>
    <cellStyle name="Normal 7 6 2 3 4 5" xfId="18264" xr:uid="{00000000-0005-0000-0000-00005B470000}"/>
    <cellStyle name="Normal 7 6 2 3 5" xfId="4815" xr:uid="{00000000-0005-0000-0000-0000D2120000}"/>
    <cellStyle name="Normal 7 6 2 3 5 2" xfId="14867" xr:uid="{00000000-0005-0000-0000-0000163A0000}"/>
    <cellStyle name="Normal 7 6 2 3 5 2 3" xfId="29965" xr:uid="{00000000-0005-0000-0000-000010750000}"/>
    <cellStyle name="Normal 7 6 2 3 5 3" xfId="9847" xr:uid="{00000000-0005-0000-0000-00007A260000}"/>
    <cellStyle name="Normal 7 6 2 3 5 3 3" xfId="24948" xr:uid="{00000000-0005-0000-0000-000077610000}"/>
    <cellStyle name="Normal 7 6 2 3 5 5" xfId="19935" xr:uid="{00000000-0005-0000-0000-0000E24D0000}"/>
    <cellStyle name="Normal 7 6 2 3 6" xfId="11525" xr:uid="{00000000-0005-0000-0000-0000082D0000}"/>
    <cellStyle name="Normal 7 6 2 3 6 3" xfId="26623" xr:uid="{00000000-0005-0000-0000-000002680000}"/>
    <cellStyle name="Normal 7 6 2 3 7" xfId="6504" xr:uid="{00000000-0005-0000-0000-00006B190000}"/>
    <cellStyle name="Normal 7 6 2 3 7 3" xfId="21606" xr:uid="{00000000-0005-0000-0000-000069540000}"/>
    <cellStyle name="Normal 7 6 2 3 9" xfId="16593" xr:uid="{00000000-0005-0000-0000-0000D4400000}"/>
    <cellStyle name="Normal 7 6 2 4" xfId="1640" xr:uid="{00000000-0005-0000-0000-00006B060000}"/>
    <cellStyle name="Normal 7 6 2 4 2" xfId="2479" xr:uid="{00000000-0005-0000-0000-0000B2090000}"/>
    <cellStyle name="Normal 7 6 2 4 2 2" xfId="4169" xr:uid="{00000000-0005-0000-0000-00004C100000}"/>
    <cellStyle name="Normal 7 6 2 4 2 2 2" xfId="14242" xr:uid="{00000000-0005-0000-0000-0000A5370000}"/>
    <cellStyle name="Normal 7 6 2 4 2 2 2 3" xfId="29340" xr:uid="{00000000-0005-0000-0000-00009F720000}"/>
    <cellStyle name="Normal 7 6 2 4 2 2 3" xfId="9222" xr:uid="{00000000-0005-0000-0000-000009240000}"/>
    <cellStyle name="Normal 7 6 2 4 2 2 3 3" xfId="24323" xr:uid="{00000000-0005-0000-0000-0000065F0000}"/>
    <cellStyle name="Normal 7 6 2 4 2 2 5" xfId="19310" xr:uid="{00000000-0005-0000-0000-0000714B0000}"/>
    <cellStyle name="Normal 7 6 2 4 2 3" xfId="5861" xr:uid="{00000000-0005-0000-0000-0000E8160000}"/>
    <cellStyle name="Normal 7 6 2 4 2 3 2" xfId="15913" xr:uid="{00000000-0005-0000-0000-00002C3E0000}"/>
    <cellStyle name="Normal 7 6 2 4 2 3 2 3" xfId="31011" xr:uid="{00000000-0005-0000-0000-000026790000}"/>
    <cellStyle name="Normal 7 6 2 4 2 3 3" xfId="10893" xr:uid="{00000000-0005-0000-0000-0000902A0000}"/>
    <cellStyle name="Normal 7 6 2 4 2 3 3 3" xfId="25994" xr:uid="{00000000-0005-0000-0000-00008D650000}"/>
    <cellStyle name="Normal 7 6 2 4 2 3 5" xfId="20981" xr:uid="{00000000-0005-0000-0000-0000F8510000}"/>
    <cellStyle name="Normal 7 6 2 4 2 4" xfId="12571" xr:uid="{00000000-0005-0000-0000-00001E310000}"/>
    <cellStyle name="Normal 7 6 2 4 2 4 3" xfId="27669" xr:uid="{00000000-0005-0000-0000-0000186C0000}"/>
    <cellStyle name="Normal 7 6 2 4 2 5" xfId="7550" xr:uid="{00000000-0005-0000-0000-0000811D0000}"/>
    <cellStyle name="Normal 7 6 2 4 2 5 3" xfId="22652" xr:uid="{00000000-0005-0000-0000-00007F580000}"/>
    <cellStyle name="Normal 7 6 2 4 2 7" xfId="17639" xr:uid="{00000000-0005-0000-0000-0000EA440000}"/>
    <cellStyle name="Normal 7 6 2 4 3" xfId="3332" xr:uid="{00000000-0005-0000-0000-0000070D0000}"/>
    <cellStyle name="Normal 7 6 2 4 3 2" xfId="13406" xr:uid="{00000000-0005-0000-0000-000061340000}"/>
    <cellStyle name="Normal 7 6 2 4 3 2 3" xfId="28504" xr:uid="{00000000-0005-0000-0000-00005B6F0000}"/>
    <cellStyle name="Normal 7 6 2 4 3 3" xfId="8386" xr:uid="{00000000-0005-0000-0000-0000C5200000}"/>
    <cellStyle name="Normal 7 6 2 4 3 3 3" xfId="23487" xr:uid="{00000000-0005-0000-0000-0000C25B0000}"/>
    <cellStyle name="Normal 7 6 2 4 3 5" xfId="18474" xr:uid="{00000000-0005-0000-0000-00002D480000}"/>
    <cellStyle name="Normal 7 6 2 4 4" xfId="5025" xr:uid="{00000000-0005-0000-0000-0000A4130000}"/>
    <cellStyle name="Normal 7 6 2 4 4 2" xfId="15077" xr:uid="{00000000-0005-0000-0000-0000E83A0000}"/>
    <cellStyle name="Normal 7 6 2 4 4 2 3" xfId="30175" xr:uid="{00000000-0005-0000-0000-0000E2750000}"/>
    <cellStyle name="Normal 7 6 2 4 4 3" xfId="10057" xr:uid="{00000000-0005-0000-0000-00004C270000}"/>
    <cellStyle name="Normal 7 6 2 4 4 3 3" xfId="25158" xr:uid="{00000000-0005-0000-0000-000049620000}"/>
    <cellStyle name="Normal 7 6 2 4 4 5" xfId="20145" xr:uid="{00000000-0005-0000-0000-0000B44E0000}"/>
    <cellStyle name="Normal 7 6 2 4 5" xfId="11735" xr:uid="{00000000-0005-0000-0000-0000DA2D0000}"/>
    <cellStyle name="Normal 7 6 2 4 5 3" xfId="26833" xr:uid="{00000000-0005-0000-0000-0000D4680000}"/>
    <cellStyle name="Normal 7 6 2 4 6" xfId="6714" xr:uid="{00000000-0005-0000-0000-00003D1A0000}"/>
    <cellStyle name="Normal 7 6 2 4 6 3" xfId="21816" xr:uid="{00000000-0005-0000-0000-00003B550000}"/>
    <cellStyle name="Normal 7 6 2 4 8" xfId="16803" xr:uid="{00000000-0005-0000-0000-0000A6410000}"/>
    <cellStyle name="Normal 7 6 2 5" xfId="2061" xr:uid="{00000000-0005-0000-0000-000010080000}"/>
    <cellStyle name="Normal 7 6 2 5 2" xfId="3751" xr:uid="{00000000-0005-0000-0000-0000AA0E0000}"/>
    <cellStyle name="Normal 7 6 2 5 2 2" xfId="13824" xr:uid="{00000000-0005-0000-0000-000003360000}"/>
    <cellStyle name="Normal 7 6 2 5 2 2 3" xfId="28922" xr:uid="{00000000-0005-0000-0000-0000FD700000}"/>
    <cellStyle name="Normal 7 6 2 5 2 3" xfId="8804" xr:uid="{00000000-0005-0000-0000-000067220000}"/>
    <cellStyle name="Normal 7 6 2 5 2 3 3" xfId="23905" xr:uid="{00000000-0005-0000-0000-0000645D0000}"/>
    <cellStyle name="Normal 7 6 2 5 2 5" xfId="18892" xr:uid="{00000000-0005-0000-0000-0000CF490000}"/>
    <cellStyle name="Normal 7 6 2 5 3" xfId="5443" xr:uid="{00000000-0005-0000-0000-000046150000}"/>
    <cellStyle name="Normal 7 6 2 5 3 2" xfId="15495" xr:uid="{00000000-0005-0000-0000-00008A3C0000}"/>
    <cellStyle name="Normal 7 6 2 5 3 2 3" xfId="30593" xr:uid="{00000000-0005-0000-0000-000084770000}"/>
    <cellStyle name="Normal 7 6 2 5 3 3" xfId="10475" xr:uid="{00000000-0005-0000-0000-0000EE280000}"/>
    <cellStyle name="Normal 7 6 2 5 3 3 3" xfId="25576" xr:uid="{00000000-0005-0000-0000-0000EB630000}"/>
    <cellStyle name="Normal 7 6 2 5 3 5" xfId="20563" xr:uid="{00000000-0005-0000-0000-000056500000}"/>
    <cellStyle name="Normal 7 6 2 5 4" xfId="12153" xr:uid="{00000000-0005-0000-0000-00007C2F0000}"/>
    <cellStyle name="Normal 7 6 2 5 4 3" xfId="27251" xr:uid="{00000000-0005-0000-0000-0000766A0000}"/>
    <cellStyle name="Normal 7 6 2 5 5" xfId="7132" xr:uid="{00000000-0005-0000-0000-0000DF1B0000}"/>
    <cellStyle name="Normal 7 6 2 5 5 3" xfId="22234" xr:uid="{00000000-0005-0000-0000-0000DD560000}"/>
    <cellStyle name="Normal 7 6 2 5 7" xfId="17221" xr:uid="{00000000-0005-0000-0000-000048430000}"/>
    <cellStyle name="Normal 7 6 2 6" xfId="2914" xr:uid="{00000000-0005-0000-0000-0000650B0000}"/>
    <cellStyle name="Normal 7 6 2 6 2" xfId="12988" xr:uid="{00000000-0005-0000-0000-0000BF320000}"/>
    <cellStyle name="Normal 7 6 2 6 2 3" xfId="28086" xr:uid="{00000000-0005-0000-0000-0000B96D0000}"/>
    <cellStyle name="Normal 7 6 2 6 3" xfId="7968" xr:uid="{00000000-0005-0000-0000-0000231F0000}"/>
    <cellStyle name="Normal 7 6 2 6 3 3" xfId="23069" xr:uid="{00000000-0005-0000-0000-0000205A0000}"/>
    <cellStyle name="Normal 7 6 2 6 5" xfId="18056" xr:uid="{00000000-0005-0000-0000-00008B460000}"/>
    <cellStyle name="Normal 7 6 2 7" xfId="4607" xr:uid="{00000000-0005-0000-0000-000002120000}"/>
    <cellStyle name="Normal 7 6 2 7 2" xfId="14659" xr:uid="{00000000-0005-0000-0000-000046390000}"/>
    <cellStyle name="Normal 7 6 2 7 2 3" xfId="29757" xr:uid="{00000000-0005-0000-0000-000040740000}"/>
    <cellStyle name="Normal 7 6 2 7 3" xfId="9639" xr:uid="{00000000-0005-0000-0000-0000AA250000}"/>
    <cellStyle name="Normal 7 6 2 7 3 3" xfId="24740" xr:uid="{00000000-0005-0000-0000-0000A7600000}"/>
    <cellStyle name="Normal 7 6 2 7 5" xfId="19727" xr:uid="{00000000-0005-0000-0000-0000124D0000}"/>
    <cellStyle name="Normal 7 6 2 8" xfId="11317" xr:uid="{00000000-0005-0000-0000-0000382C0000}"/>
    <cellStyle name="Normal 7 6 2 8 3" xfId="26415" xr:uid="{00000000-0005-0000-0000-000032670000}"/>
    <cellStyle name="Normal 7 6 2 9" xfId="6296" xr:uid="{00000000-0005-0000-0000-00009B180000}"/>
    <cellStyle name="Normal 7 6 2 9 3" xfId="21398" xr:uid="{00000000-0005-0000-0000-000099530000}"/>
    <cellStyle name="Normal 7 6 3" xfId="1260" xr:uid="{00000000-0005-0000-0000-0000EF040000}"/>
    <cellStyle name="Normal 7 6 3 10" xfId="16437" xr:uid="{00000000-0005-0000-0000-000038400000}"/>
    <cellStyle name="Normal 7 6 3 2" xfId="1479" xr:uid="{00000000-0005-0000-0000-0000CA050000}"/>
    <cellStyle name="Normal 7 6 3 2 2" xfId="1900" xr:uid="{00000000-0005-0000-0000-00006F070000}"/>
    <cellStyle name="Normal 7 6 3 2 2 2" xfId="2739" xr:uid="{00000000-0005-0000-0000-0000B60A0000}"/>
    <cellStyle name="Normal 7 6 3 2 2 2 2" xfId="4429" xr:uid="{00000000-0005-0000-0000-000050110000}"/>
    <cellStyle name="Normal 7 6 3 2 2 2 2 2" xfId="14502" xr:uid="{00000000-0005-0000-0000-0000A9380000}"/>
    <cellStyle name="Normal 7 6 3 2 2 2 2 2 3" xfId="29600" xr:uid="{00000000-0005-0000-0000-0000A3730000}"/>
    <cellStyle name="Normal 7 6 3 2 2 2 2 3" xfId="9482" xr:uid="{00000000-0005-0000-0000-00000D250000}"/>
    <cellStyle name="Normal 7 6 3 2 2 2 2 3 3" xfId="24583" xr:uid="{00000000-0005-0000-0000-00000A600000}"/>
    <cellStyle name="Normal 7 6 3 2 2 2 2 5" xfId="19570" xr:uid="{00000000-0005-0000-0000-0000754C0000}"/>
    <cellStyle name="Normal 7 6 3 2 2 2 3" xfId="6121" xr:uid="{00000000-0005-0000-0000-0000EC170000}"/>
    <cellStyle name="Normal 7 6 3 2 2 2 3 2" xfId="16173" xr:uid="{00000000-0005-0000-0000-0000303F0000}"/>
    <cellStyle name="Normal 7 6 3 2 2 2 3 2 3" xfId="31271" xr:uid="{00000000-0005-0000-0000-00002A7A0000}"/>
    <cellStyle name="Normal 7 6 3 2 2 2 3 3" xfId="11153" xr:uid="{00000000-0005-0000-0000-0000942B0000}"/>
    <cellStyle name="Normal 7 6 3 2 2 2 3 3 3" xfId="26254" xr:uid="{00000000-0005-0000-0000-000091660000}"/>
    <cellStyle name="Normal 7 6 3 2 2 2 3 5" xfId="21241" xr:uid="{00000000-0005-0000-0000-0000FC520000}"/>
    <cellStyle name="Normal 7 6 3 2 2 2 4" xfId="12831" xr:uid="{00000000-0005-0000-0000-000022320000}"/>
    <cellStyle name="Normal 7 6 3 2 2 2 4 3" xfId="27929" xr:uid="{00000000-0005-0000-0000-00001C6D0000}"/>
    <cellStyle name="Normal 7 6 3 2 2 2 5" xfId="7810" xr:uid="{00000000-0005-0000-0000-0000851E0000}"/>
    <cellStyle name="Normal 7 6 3 2 2 2 5 3" xfId="22912" xr:uid="{00000000-0005-0000-0000-000083590000}"/>
    <cellStyle name="Normal 7 6 3 2 2 2 7" xfId="17899" xr:uid="{00000000-0005-0000-0000-0000EE450000}"/>
    <cellStyle name="Normal 7 6 3 2 2 3" xfId="3592" xr:uid="{00000000-0005-0000-0000-00000B0E0000}"/>
    <cellStyle name="Normal 7 6 3 2 2 3 2" xfId="13666" xr:uid="{00000000-0005-0000-0000-000065350000}"/>
    <cellStyle name="Normal 7 6 3 2 2 3 2 3" xfId="28764" xr:uid="{00000000-0005-0000-0000-00005F700000}"/>
    <cellStyle name="Normal 7 6 3 2 2 3 3" xfId="8646" xr:uid="{00000000-0005-0000-0000-0000C9210000}"/>
    <cellStyle name="Normal 7 6 3 2 2 3 3 3" xfId="23747" xr:uid="{00000000-0005-0000-0000-0000C65C0000}"/>
    <cellStyle name="Normal 7 6 3 2 2 3 5" xfId="18734" xr:uid="{00000000-0005-0000-0000-000031490000}"/>
    <cellStyle name="Normal 7 6 3 2 2 4" xfId="5285" xr:uid="{00000000-0005-0000-0000-0000A8140000}"/>
    <cellStyle name="Normal 7 6 3 2 2 4 2" xfId="15337" xr:uid="{00000000-0005-0000-0000-0000EC3B0000}"/>
    <cellStyle name="Normal 7 6 3 2 2 4 2 3" xfId="30435" xr:uid="{00000000-0005-0000-0000-0000E6760000}"/>
    <cellStyle name="Normal 7 6 3 2 2 4 3" xfId="10317" xr:uid="{00000000-0005-0000-0000-000050280000}"/>
    <cellStyle name="Normal 7 6 3 2 2 4 3 3" xfId="25418" xr:uid="{00000000-0005-0000-0000-00004D630000}"/>
    <cellStyle name="Normal 7 6 3 2 2 4 5" xfId="20405" xr:uid="{00000000-0005-0000-0000-0000B84F0000}"/>
    <cellStyle name="Normal 7 6 3 2 2 5" xfId="11995" xr:uid="{00000000-0005-0000-0000-0000DE2E0000}"/>
    <cellStyle name="Normal 7 6 3 2 2 5 3" xfId="27093" xr:uid="{00000000-0005-0000-0000-0000D8690000}"/>
    <cellStyle name="Normal 7 6 3 2 2 6" xfId="6974" xr:uid="{00000000-0005-0000-0000-0000411B0000}"/>
    <cellStyle name="Normal 7 6 3 2 2 6 3" xfId="22076" xr:uid="{00000000-0005-0000-0000-00003F560000}"/>
    <cellStyle name="Normal 7 6 3 2 2 8" xfId="17063" xr:uid="{00000000-0005-0000-0000-0000AA420000}"/>
    <cellStyle name="Normal 7 6 3 2 3" xfId="2321" xr:uid="{00000000-0005-0000-0000-000014090000}"/>
    <cellStyle name="Normal 7 6 3 2 3 2" xfId="4011" xr:uid="{00000000-0005-0000-0000-0000AE0F0000}"/>
    <cellStyle name="Normal 7 6 3 2 3 2 2" xfId="14084" xr:uid="{00000000-0005-0000-0000-000007370000}"/>
    <cellStyle name="Normal 7 6 3 2 3 2 2 3" xfId="29182" xr:uid="{00000000-0005-0000-0000-000001720000}"/>
    <cellStyle name="Normal 7 6 3 2 3 2 3" xfId="9064" xr:uid="{00000000-0005-0000-0000-00006B230000}"/>
    <cellStyle name="Normal 7 6 3 2 3 2 3 3" xfId="24165" xr:uid="{00000000-0005-0000-0000-0000685E0000}"/>
    <cellStyle name="Normal 7 6 3 2 3 2 5" xfId="19152" xr:uid="{00000000-0005-0000-0000-0000D34A0000}"/>
    <cellStyle name="Normal 7 6 3 2 3 3" xfId="5703" xr:uid="{00000000-0005-0000-0000-00004A160000}"/>
    <cellStyle name="Normal 7 6 3 2 3 3 2" xfId="15755" xr:uid="{00000000-0005-0000-0000-00008E3D0000}"/>
    <cellStyle name="Normal 7 6 3 2 3 3 2 3" xfId="30853" xr:uid="{00000000-0005-0000-0000-000088780000}"/>
    <cellStyle name="Normal 7 6 3 2 3 3 3" xfId="10735" xr:uid="{00000000-0005-0000-0000-0000F2290000}"/>
    <cellStyle name="Normal 7 6 3 2 3 3 3 3" xfId="25836" xr:uid="{00000000-0005-0000-0000-0000EF640000}"/>
    <cellStyle name="Normal 7 6 3 2 3 3 5" xfId="20823" xr:uid="{00000000-0005-0000-0000-00005A510000}"/>
    <cellStyle name="Normal 7 6 3 2 3 4" xfId="12413" xr:uid="{00000000-0005-0000-0000-000080300000}"/>
    <cellStyle name="Normal 7 6 3 2 3 4 3" xfId="27511" xr:uid="{00000000-0005-0000-0000-00007A6B0000}"/>
    <cellStyle name="Normal 7 6 3 2 3 5" xfId="7392" xr:uid="{00000000-0005-0000-0000-0000E31C0000}"/>
    <cellStyle name="Normal 7 6 3 2 3 5 3" xfId="22494" xr:uid="{00000000-0005-0000-0000-0000E1570000}"/>
    <cellStyle name="Normal 7 6 3 2 3 7" xfId="17481" xr:uid="{00000000-0005-0000-0000-00004C440000}"/>
    <cellStyle name="Normal 7 6 3 2 4" xfId="3174" xr:uid="{00000000-0005-0000-0000-0000690C0000}"/>
    <cellStyle name="Normal 7 6 3 2 4 2" xfId="13248" xr:uid="{00000000-0005-0000-0000-0000C3330000}"/>
    <cellStyle name="Normal 7 6 3 2 4 2 3" xfId="28346" xr:uid="{00000000-0005-0000-0000-0000BD6E0000}"/>
    <cellStyle name="Normal 7 6 3 2 4 3" xfId="8228" xr:uid="{00000000-0005-0000-0000-000027200000}"/>
    <cellStyle name="Normal 7 6 3 2 4 3 3" xfId="23329" xr:uid="{00000000-0005-0000-0000-0000245B0000}"/>
    <cellStyle name="Normal 7 6 3 2 4 5" xfId="18316" xr:uid="{00000000-0005-0000-0000-00008F470000}"/>
    <cellStyle name="Normal 7 6 3 2 5" xfId="4867" xr:uid="{00000000-0005-0000-0000-000006130000}"/>
    <cellStyle name="Normal 7 6 3 2 5 2" xfId="14919" xr:uid="{00000000-0005-0000-0000-00004A3A0000}"/>
    <cellStyle name="Normal 7 6 3 2 5 2 3" xfId="30017" xr:uid="{00000000-0005-0000-0000-000044750000}"/>
    <cellStyle name="Normal 7 6 3 2 5 3" xfId="9899" xr:uid="{00000000-0005-0000-0000-0000AE260000}"/>
    <cellStyle name="Normal 7 6 3 2 5 3 3" xfId="25000" xr:uid="{00000000-0005-0000-0000-0000AB610000}"/>
    <cellStyle name="Normal 7 6 3 2 5 5" xfId="19987" xr:uid="{00000000-0005-0000-0000-0000164E0000}"/>
    <cellStyle name="Normal 7 6 3 2 6" xfId="11577" xr:uid="{00000000-0005-0000-0000-00003C2D0000}"/>
    <cellStyle name="Normal 7 6 3 2 6 3" xfId="26675" xr:uid="{00000000-0005-0000-0000-000036680000}"/>
    <cellStyle name="Normal 7 6 3 2 7" xfId="6556" xr:uid="{00000000-0005-0000-0000-00009F190000}"/>
    <cellStyle name="Normal 7 6 3 2 7 3" xfId="21658" xr:uid="{00000000-0005-0000-0000-00009D540000}"/>
    <cellStyle name="Normal 7 6 3 2 9" xfId="16645" xr:uid="{00000000-0005-0000-0000-000008410000}"/>
    <cellStyle name="Normal 7 6 3 3" xfId="1692" xr:uid="{00000000-0005-0000-0000-00009F060000}"/>
    <cellStyle name="Normal 7 6 3 3 2" xfId="2531" xr:uid="{00000000-0005-0000-0000-0000E6090000}"/>
    <cellStyle name="Normal 7 6 3 3 2 2" xfId="4221" xr:uid="{00000000-0005-0000-0000-000080100000}"/>
    <cellStyle name="Normal 7 6 3 3 2 2 2" xfId="14294" xr:uid="{00000000-0005-0000-0000-0000D9370000}"/>
    <cellStyle name="Normal 7 6 3 3 2 2 2 3" xfId="29392" xr:uid="{00000000-0005-0000-0000-0000D3720000}"/>
    <cellStyle name="Normal 7 6 3 3 2 2 3" xfId="9274" xr:uid="{00000000-0005-0000-0000-00003D240000}"/>
    <cellStyle name="Normal 7 6 3 3 2 2 3 3" xfId="24375" xr:uid="{00000000-0005-0000-0000-00003A5F0000}"/>
    <cellStyle name="Normal 7 6 3 3 2 2 5" xfId="19362" xr:uid="{00000000-0005-0000-0000-0000A54B0000}"/>
    <cellStyle name="Normal 7 6 3 3 2 3" xfId="5913" xr:uid="{00000000-0005-0000-0000-00001C170000}"/>
    <cellStyle name="Normal 7 6 3 3 2 3 2" xfId="15965" xr:uid="{00000000-0005-0000-0000-0000603E0000}"/>
    <cellStyle name="Normal 7 6 3 3 2 3 2 3" xfId="31063" xr:uid="{00000000-0005-0000-0000-00005A790000}"/>
    <cellStyle name="Normal 7 6 3 3 2 3 3" xfId="10945" xr:uid="{00000000-0005-0000-0000-0000C42A0000}"/>
    <cellStyle name="Normal 7 6 3 3 2 3 3 3" xfId="26046" xr:uid="{00000000-0005-0000-0000-0000C1650000}"/>
    <cellStyle name="Normal 7 6 3 3 2 3 5" xfId="21033" xr:uid="{00000000-0005-0000-0000-00002C520000}"/>
    <cellStyle name="Normal 7 6 3 3 2 4" xfId="12623" xr:uid="{00000000-0005-0000-0000-000052310000}"/>
    <cellStyle name="Normal 7 6 3 3 2 4 3" xfId="27721" xr:uid="{00000000-0005-0000-0000-00004C6C0000}"/>
    <cellStyle name="Normal 7 6 3 3 2 5" xfId="7602" xr:uid="{00000000-0005-0000-0000-0000B51D0000}"/>
    <cellStyle name="Normal 7 6 3 3 2 5 3" xfId="22704" xr:uid="{00000000-0005-0000-0000-0000B3580000}"/>
    <cellStyle name="Normal 7 6 3 3 2 7" xfId="17691" xr:uid="{00000000-0005-0000-0000-00001E450000}"/>
    <cellStyle name="Normal 7 6 3 3 3" xfId="3384" xr:uid="{00000000-0005-0000-0000-00003B0D0000}"/>
    <cellStyle name="Normal 7 6 3 3 3 2" xfId="13458" xr:uid="{00000000-0005-0000-0000-000095340000}"/>
    <cellStyle name="Normal 7 6 3 3 3 2 3" xfId="28556" xr:uid="{00000000-0005-0000-0000-00008F6F0000}"/>
    <cellStyle name="Normal 7 6 3 3 3 3" xfId="8438" xr:uid="{00000000-0005-0000-0000-0000F9200000}"/>
    <cellStyle name="Normal 7 6 3 3 3 3 3" xfId="23539" xr:uid="{00000000-0005-0000-0000-0000F65B0000}"/>
    <cellStyle name="Normal 7 6 3 3 3 5" xfId="18526" xr:uid="{00000000-0005-0000-0000-000061480000}"/>
    <cellStyle name="Normal 7 6 3 3 4" xfId="5077" xr:uid="{00000000-0005-0000-0000-0000D8130000}"/>
    <cellStyle name="Normal 7 6 3 3 4 2" xfId="15129" xr:uid="{00000000-0005-0000-0000-00001C3B0000}"/>
    <cellStyle name="Normal 7 6 3 3 4 2 3" xfId="30227" xr:uid="{00000000-0005-0000-0000-000016760000}"/>
    <cellStyle name="Normal 7 6 3 3 4 3" xfId="10109" xr:uid="{00000000-0005-0000-0000-000080270000}"/>
    <cellStyle name="Normal 7 6 3 3 4 3 3" xfId="25210" xr:uid="{00000000-0005-0000-0000-00007D620000}"/>
    <cellStyle name="Normal 7 6 3 3 4 5" xfId="20197" xr:uid="{00000000-0005-0000-0000-0000E84E0000}"/>
    <cellStyle name="Normal 7 6 3 3 5" xfId="11787" xr:uid="{00000000-0005-0000-0000-00000E2E0000}"/>
    <cellStyle name="Normal 7 6 3 3 5 3" xfId="26885" xr:uid="{00000000-0005-0000-0000-000008690000}"/>
    <cellStyle name="Normal 7 6 3 3 6" xfId="6766" xr:uid="{00000000-0005-0000-0000-0000711A0000}"/>
    <cellStyle name="Normal 7 6 3 3 6 3" xfId="21868" xr:uid="{00000000-0005-0000-0000-00006F550000}"/>
    <cellStyle name="Normal 7 6 3 3 8" xfId="16855" xr:uid="{00000000-0005-0000-0000-0000DA410000}"/>
    <cellStyle name="Normal 7 6 3 4" xfId="2113" xr:uid="{00000000-0005-0000-0000-000044080000}"/>
    <cellStyle name="Normal 7 6 3 4 2" xfId="3803" xr:uid="{00000000-0005-0000-0000-0000DE0E0000}"/>
    <cellStyle name="Normal 7 6 3 4 2 2" xfId="13876" xr:uid="{00000000-0005-0000-0000-000037360000}"/>
    <cellStyle name="Normal 7 6 3 4 2 2 3" xfId="28974" xr:uid="{00000000-0005-0000-0000-000031710000}"/>
    <cellStyle name="Normal 7 6 3 4 2 3" xfId="8856" xr:uid="{00000000-0005-0000-0000-00009B220000}"/>
    <cellStyle name="Normal 7 6 3 4 2 3 3" xfId="23957" xr:uid="{00000000-0005-0000-0000-0000985D0000}"/>
    <cellStyle name="Normal 7 6 3 4 2 5" xfId="18944" xr:uid="{00000000-0005-0000-0000-0000034A0000}"/>
    <cellStyle name="Normal 7 6 3 4 3" xfId="5495" xr:uid="{00000000-0005-0000-0000-00007A150000}"/>
    <cellStyle name="Normal 7 6 3 4 3 2" xfId="15547" xr:uid="{00000000-0005-0000-0000-0000BE3C0000}"/>
    <cellStyle name="Normal 7 6 3 4 3 2 3" xfId="30645" xr:uid="{00000000-0005-0000-0000-0000B8770000}"/>
    <cellStyle name="Normal 7 6 3 4 3 3" xfId="10527" xr:uid="{00000000-0005-0000-0000-000022290000}"/>
    <cellStyle name="Normal 7 6 3 4 3 3 3" xfId="25628" xr:uid="{00000000-0005-0000-0000-00001F640000}"/>
    <cellStyle name="Normal 7 6 3 4 3 5" xfId="20615" xr:uid="{00000000-0005-0000-0000-00008A500000}"/>
    <cellStyle name="Normal 7 6 3 4 4" xfId="12205" xr:uid="{00000000-0005-0000-0000-0000B02F0000}"/>
    <cellStyle name="Normal 7 6 3 4 4 3" xfId="27303" xr:uid="{00000000-0005-0000-0000-0000AA6A0000}"/>
    <cellStyle name="Normal 7 6 3 4 5" xfId="7184" xr:uid="{00000000-0005-0000-0000-0000131C0000}"/>
    <cellStyle name="Normal 7 6 3 4 5 3" xfId="22286" xr:uid="{00000000-0005-0000-0000-000011570000}"/>
    <cellStyle name="Normal 7 6 3 4 7" xfId="17273" xr:uid="{00000000-0005-0000-0000-00007C430000}"/>
    <cellStyle name="Normal 7 6 3 5" xfId="2966" xr:uid="{00000000-0005-0000-0000-0000990B0000}"/>
    <cellStyle name="Normal 7 6 3 5 2" xfId="13040" xr:uid="{00000000-0005-0000-0000-0000F3320000}"/>
    <cellStyle name="Normal 7 6 3 5 2 3" xfId="28138" xr:uid="{00000000-0005-0000-0000-0000ED6D0000}"/>
    <cellStyle name="Normal 7 6 3 5 3" xfId="8020" xr:uid="{00000000-0005-0000-0000-0000571F0000}"/>
    <cellStyle name="Normal 7 6 3 5 3 3" xfId="23121" xr:uid="{00000000-0005-0000-0000-0000545A0000}"/>
    <cellStyle name="Normal 7 6 3 5 5" xfId="18108" xr:uid="{00000000-0005-0000-0000-0000BF460000}"/>
    <cellStyle name="Normal 7 6 3 6" xfId="4659" xr:uid="{00000000-0005-0000-0000-000036120000}"/>
    <cellStyle name="Normal 7 6 3 6 2" xfId="14711" xr:uid="{00000000-0005-0000-0000-00007A390000}"/>
    <cellStyle name="Normal 7 6 3 6 2 3" xfId="29809" xr:uid="{00000000-0005-0000-0000-000074740000}"/>
    <cellStyle name="Normal 7 6 3 6 3" xfId="9691" xr:uid="{00000000-0005-0000-0000-0000DE250000}"/>
    <cellStyle name="Normal 7 6 3 6 3 3" xfId="24792" xr:uid="{00000000-0005-0000-0000-0000DB600000}"/>
    <cellStyle name="Normal 7 6 3 6 5" xfId="19779" xr:uid="{00000000-0005-0000-0000-0000464D0000}"/>
    <cellStyle name="Normal 7 6 3 7" xfId="11369" xr:uid="{00000000-0005-0000-0000-00006C2C0000}"/>
    <cellStyle name="Normal 7 6 3 7 3" xfId="26467" xr:uid="{00000000-0005-0000-0000-000066670000}"/>
    <cellStyle name="Normal 7 6 3 8" xfId="6348" xr:uid="{00000000-0005-0000-0000-0000CF180000}"/>
    <cellStyle name="Normal 7 6 3 8 3" xfId="21450" xr:uid="{00000000-0005-0000-0000-0000CD530000}"/>
    <cellStyle name="Normal 7 6 4" xfId="1373" xr:uid="{00000000-0005-0000-0000-000060050000}"/>
    <cellStyle name="Normal 7 6 4 2" xfId="1796" xr:uid="{00000000-0005-0000-0000-000007070000}"/>
    <cellStyle name="Normal 7 6 4 2 2" xfId="2635" xr:uid="{00000000-0005-0000-0000-00004E0A0000}"/>
    <cellStyle name="Normal 7 6 4 2 2 2" xfId="4325" xr:uid="{00000000-0005-0000-0000-0000E8100000}"/>
    <cellStyle name="Normal 7 6 4 2 2 2 2" xfId="14398" xr:uid="{00000000-0005-0000-0000-000041380000}"/>
    <cellStyle name="Normal 7 6 4 2 2 2 2 3" xfId="29496" xr:uid="{00000000-0005-0000-0000-00003B730000}"/>
    <cellStyle name="Normal 7 6 4 2 2 2 3" xfId="9378" xr:uid="{00000000-0005-0000-0000-0000A5240000}"/>
    <cellStyle name="Normal 7 6 4 2 2 2 3 3" xfId="24479" xr:uid="{00000000-0005-0000-0000-0000A25F0000}"/>
    <cellStyle name="Normal 7 6 4 2 2 2 5" xfId="19466" xr:uid="{00000000-0005-0000-0000-00000D4C0000}"/>
    <cellStyle name="Normal 7 6 4 2 2 3" xfId="6017" xr:uid="{00000000-0005-0000-0000-000084170000}"/>
    <cellStyle name="Normal 7 6 4 2 2 3 2" xfId="16069" xr:uid="{00000000-0005-0000-0000-0000C83E0000}"/>
    <cellStyle name="Normal 7 6 4 2 2 3 2 3" xfId="31167" xr:uid="{00000000-0005-0000-0000-0000C2790000}"/>
    <cellStyle name="Normal 7 6 4 2 2 3 3" xfId="11049" xr:uid="{00000000-0005-0000-0000-00002C2B0000}"/>
    <cellStyle name="Normal 7 6 4 2 2 3 3 3" xfId="26150" xr:uid="{00000000-0005-0000-0000-000029660000}"/>
    <cellStyle name="Normal 7 6 4 2 2 3 5" xfId="21137" xr:uid="{00000000-0005-0000-0000-000094520000}"/>
    <cellStyle name="Normal 7 6 4 2 2 4" xfId="12727" xr:uid="{00000000-0005-0000-0000-0000BA310000}"/>
    <cellStyle name="Normal 7 6 4 2 2 4 3" xfId="27825" xr:uid="{00000000-0005-0000-0000-0000B46C0000}"/>
    <cellStyle name="Normal 7 6 4 2 2 5" xfId="7706" xr:uid="{00000000-0005-0000-0000-00001D1E0000}"/>
    <cellStyle name="Normal 7 6 4 2 2 5 3" xfId="22808" xr:uid="{00000000-0005-0000-0000-00001B590000}"/>
    <cellStyle name="Normal 7 6 4 2 2 7" xfId="17795" xr:uid="{00000000-0005-0000-0000-000086450000}"/>
    <cellStyle name="Normal 7 6 4 2 3" xfId="3488" xr:uid="{00000000-0005-0000-0000-0000A30D0000}"/>
    <cellStyle name="Normal 7 6 4 2 3 2" xfId="13562" xr:uid="{00000000-0005-0000-0000-0000FD340000}"/>
    <cellStyle name="Normal 7 6 4 2 3 2 3" xfId="28660" xr:uid="{00000000-0005-0000-0000-0000F76F0000}"/>
    <cellStyle name="Normal 7 6 4 2 3 3" xfId="8542" xr:uid="{00000000-0005-0000-0000-000061210000}"/>
    <cellStyle name="Normal 7 6 4 2 3 3 3" xfId="23643" xr:uid="{00000000-0005-0000-0000-00005E5C0000}"/>
    <cellStyle name="Normal 7 6 4 2 3 5" xfId="18630" xr:uid="{00000000-0005-0000-0000-0000C9480000}"/>
    <cellStyle name="Normal 7 6 4 2 4" xfId="5181" xr:uid="{00000000-0005-0000-0000-000040140000}"/>
    <cellStyle name="Normal 7 6 4 2 4 2" xfId="15233" xr:uid="{00000000-0005-0000-0000-0000843B0000}"/>
    <cellStyle name="Normal 7 6 4 2 4 2 3" xfId="30331" xr:uid="{00000000-0005-0000-0000-00007E760000}"/>
    <cellStyle name="Normal 7 6 4 2 4 3" xfId="10213" xr:uid="{00000000-0005-0000-0000-0000E8270000}"/>
    <cellStyle name="Normal 7 6 4 2 4 3 3" xfId="25314" xr:uid="{00000000-0005-0000-0000-0000E5620000}"/>
    <cellStyle name="Normal 7 6 4 2 4 5" xfId="20301" xr:uid="{00000000-0005-0000-0000-0000504F0000}"/>
    <cellStyle name="Normal 7 6 4 2 5" xfId="11891" xr:uid="{00000000-0005-0000-0000-0000762E0000}"/>
    <cellStyle name="Normal 7 6 4 2 5 3" xfId="26989" xr:uid="{00000000-0005-0000-0000-000070690000}"/>
    <cellStyle name="Normal 7 6 4 2 6" xfId="6870" xr:uid="{00000000-0005-0000-0000-0000D91A0000}"/>
    <cellStyle name="Normal 7 6 4 2 6 3" xfId="21972" xr:uid="{00000000-0005-0000-0000-0000D7550000}"/>
    <cellStyle name="Normal 7 6 4 2 8" xfId="16959" xr:uid="{00000000-0005-0000-0000-000042420000}"/>
    <cellStyle name="Normal 7 6 4 3" xfId="2217" xr:uid="{00000000-0005-0000-0000-0000AC080000}"/>
    <cellStyle name="Normal 7 6 4 3 2" xfId="3907" xr:uid="{00000000-0005-0000-0000-0000460F0000}"/>
    <cellStyle name="Normal 7 6 4 3 2 2" xfId="13980" xr:uid="{00000000-0005-0000-0000-00009F360000}"/>
    <cellStyle name="Normal 7 6 4 3 2 2 3" xfId="29078" xr:uid="{00000000-0005-0000-0000-000099710000}"/>
    <cellStyle name="Normal 7 6 4 3 2 3" xfId="8960" xr:uid="{00000000-0005-0000-0000-000003230000}"/>
    <cellStyle name="Normal 7 6 4 3 2 3 3" xfId="24061" xr:uid="{00000000-0005-0000-0000-0000005E0000}"/>
    <cellStyle name="Normal 7 6 4 3 2 5" xfId="19048" xr:uid="{00000000-0005-0000-0000-00006B4A0000}"/>
    <cellStyle name="Normal 7 6 4 3 3" xfId="5599" xr:uid="{00000000-0005-0000-0000-0000E2150000}"/>
    <cellStyle name="Normal 7 6 4 3 3 2" xfId="15651" xr:uid="{00000000-0005-0000-0000-0000263D0000}"/>
    <cellStyle name="Normal 7 6 4 3 3 2 3" xfId="30749" xr:uid="{00000000-0005-0000-0000-000020780000}"/>
    <cellStyle name="Normal 7 6 4 3 3 3" xfId="10631" xr:uid="{00000000-0005-0000-0000-00008A290000}"/>
    <cellStyle name="Normal 7 6 4 3 3 3 3" xfId="25732" xr:uid="{00000000-0005-0000-0000-000087640000}"/>
    <cellStyle name="Normal 7 6 4 3 3 5" xfId="20719" xr:uid="{00000000-0005-0000-0000-0000F2500000}"/>
    <cellStyle name="Normal 7 6 4 3 4" xfId="12309" xr:uid="{00000000-0005-0000-0000-000018300000}"/>
    <cellStyle name="Normal 7 6 4 3 4 3" xfId="27407" xr:uid="{00000000-0005-0000-0000-0000126B0000}"/>
    <cellStyle name="Normal 7 6 4 3 5" xfId="7288" xr:uid="{00000000-0005-0000-0000-00007B1C0000}"/>
    <cellStyle name="Normal 7 6 4 3 5 3" xfId="22390" xr:uid="{00000000-0005-0000-0000-000079570000}"/>
    <cellStyle name="Normal 7 6 4 3 7" xfId="17377" xr:uid="{00000000-0005-0000-0000-0000E4430000}"/>
    <cellStyle name="Normal 7 6 4 4" xfId="3070" xr:uid="{00000000-0005-0000-0000-0000010C0000}"/>
    <cellStyle name="Normal 7 6 4 4 2" xfId="13144" xr:uid="{00000000-0005-0000-0000-00005B330000}"/>
    <cellStyle name="Normal 7 6 4 4 2 3" xfId="28242" xr:uid="{00000000-0005-0000-0000-0000556E0000}"/>
    <cellStyle name="Normal 7 6 4 4 3" xfId="8124" xr:uid="{00000000-0005-0000-0000-0000BF1F0000}"/>
    <cellStyle name="Normal 7 6 4 4 3 3" xfId="23225" xr:uid="{00000000-0005-0000-0000-0000BC5A0000}"/>
    <cellStyle name="Normal 7 6 4 4 5" xfId="18212" xr:uid="{00000000-0005-0000-0000-000027470000}"/>
    <cellStyle name="Normal 7 6 4 5" xfId="4763" xr:uid="{00000000-0005-0000-0000-00009E120000}"/>
    <cellStyle name="Normal 7 6 4 5 2" xfId="14815" xr:uid="{00000000-0005-0000-0000-0000E2390000}"/>
    <cellStyle name="Normal 7 6 4 5 2 3" xfId="29913" xr:uid="{00000000-0005-0000-0000-0000DC740000}"/>
    <cellStyle name="Normal 7 6 4 5 3" xfId="9795" xr:uid="{00000000-0005-0000-0000-000046260000}"/>
    <cellStyle name="Normal 7 6 4 5 3 3" xfId="24896" xr:uid="{00000000-0005-0000-0000-000043610000}"/>
    <cellStyle name="Normal 7 6 4 5 5" xfId="19883" xr:uid="{00000000-0005-0000-0000-0000AE4D0000}"/>
    <cellStyle name="Normal 7 6 4 6" xfId="11473" xr:uid="{00000000-0005-0000-0000-0000D42C0000}"/>
    <cellStyle name="Normal 7 6 4 6 3" xfId="26571" xr:uid="{00000000-0005-0000-0000-0000CE670000}"/>
    <cellStyle name="Normal 7 6 4 7" xfId="6452" xr:uid="{00000000-0005-0000-0000-000037190000}"/>
    <cellStyle name="Normal 7 6 4 7 3" xfId="21554" xr:uid="{00000000-0005-0000-0000-000035540000}"/>
    <cellStyle name="Normal 7 6 4 9" xfId="16541" xr:uid="{00000000-0005-0000-0000-0000A0400000}"/>
    <cellStyle name="Normal 7 6 5" xfId="1586" xr:uid="{00000000-0005-0000-0000-000035060000}"/>
    <cellStyle name="Normal 7 6 5 2" xfId="2427" xr:uid="{00000000-0005-0000-0000-00007E090000}"/>
    <cellStyle name="Normal 7 6 5 2 2" xfId="4117" xr:uid="{00000000-0005-0000-0000-000018100000}"/>
    <cellStyle name="Normal 7 6 5 2 2 2" xfId="14190" xr:uid="{00000000-0005-0000-0000-000071370000}"/>
    <cellStyle name="Normal 7 6 5 2 2 2 3" xfId="29288" xr:uid="{00000000-0005-0000-0000-00006B720000}"/>
    <cellStyle name="Normal 7 6 5 2 2 3" xfId="9170" xr:uid="{00000000-0005-0000-0000-0000D5230000}"/>
    <cellStyle name="Normal 7 6 5 2 2 3 3" xfId="24271" xr:uid="{00000000-0005-0000-0000-0000D25E0000}"/>
    <cellStyle name="Normal 7 6 5 2 2 5" xfId="19258" xr:uid="{00000000-0005-0000-0000-00003D4B0000}"/>
    <cellStyle name="Normal 7 6 5 2 3" xfId="5809" xr:uid="{00000000-0005-0000-0000-0000B4160000}"/>
    <cellStyle name="Normal 7 6 5 2 3 2" xfId="15861" xr:uid="{00000000-0005-0000-0000-0000F83D0000}"/>
    <cellStyle name="Normal 7 6 5 2 3 2 3" xfId="30959" xr:uid="{00000000-0005-0000-0000-0000F2780000}"/>
    <cellStyle name="Normal 7 6 5 2 3 3" xfId="10841" xr:uid="{00000000-0005-0000-0000-00005C2A0000}"/>
    <cellStyle name="Normal 7 6 5 2 3 3 3" xfId="25942" xr:uid="{00000000-0005-0000-0000-000059650000}"/>
    <cellStyle name="Normal 7 6 5 2 3 5" xfId="20929" xr:uid="{00000000-0005-0000-0000-0000C4510000}"/>
    <cellStyle name="Normal 7 6 5 2 4" xfId="12519" xr:uid="{00000000-0005-0000-0000-0000EA300000}"/>
    <cellStyle name="Normal 7 6 5 2 4 3" xfId="27617" xr:uid="{00000000-0005-0000-0000-0000E46B0000}"/>
    <cellStyle name="Normal 7 6 5 2 5" xfId="7498" xr:uid="{00000000-0005-0000-0000-00004D1D0000}"/>
    <cellStyle name="Normal 7 6 5 2 5 3" xfId="22600" xr:uid="{00000000-0005-0000-0000-00004B580000}"/>
    <cellStyle name="Normal 7 6 5 2 7" xfId="17587" xr:uid="{00000000-0005-0000-0000-0000B6440000}"/>
    <cellStyle name="Normal 7 6 5 3" xfId="3280" xr:uid="{00000000-0005-0000-0000-0000D30C0000}"/>
    <cellStyle name="Normal 7 6 5 3 2" xfId="13354" xr:uid="{00000000-0005-0000-0000-00002D340000}"/>
    <cellStyle name="Normal 7 6 5 3 2 3" xfId="28452" xr:uid="{00000000-0005-0000-0000-0000276F0000}"/>
    <cellStyle name="Normal 7 6 5 3 3" xfId="8334" xr:uid="{00000000-0005-0000-0000-000091200000}"/>
    <cellStyle name="Normal 7 6 5 3 3 3" xfId="23435" xr:uid="{00000000-0005-0000-0000-00008E5B0000}"/>
    <cellStyle name="Normal 7 6 5 3 5" xfId="18422" xr:uid="{00000000-0005-0000-0000-0000F9470000}"/>
    <cellStyle name="Normal 7 6 5 4" xfId="4973" xr:uid="{00000000-0005-0000-0000-000070130000}"/>
    <cellStyle name="Normal 7 6 5 4 2" xfId="15025" xr:uid="{00000000-0005-0000-0000-0000B43A0000}"/>
    <cellStyle name="Normal 7 6 5 4 2 3" xfId="30123" xr:uid="{00000000-0005-0000-0000-0000AE750000}"/>
    <cellStyle name="Normal 7 6 5 4 3" xfId="10005" xr:uid="{00000000-0005-0000-0000-000018270000}"/>
    <cellStyle name="Normal 7 6 5 4 3 3" xfId="25106" xr:uid="{00000000-0005-0000-0000-000015620000}"/>
    <cellStyle name="Normal 7 6 5 4 5" xfId="20093" xr:uid="{00000000-0005-0000-0000-0000804E0000}"/>
    <cellStyle name="Normal 7 6 5 5" xfId="11683" xr:uid="{00000000-0005-0000-0000-0000A62D0000}"/>
    <cellStyle name="Normal 7 6 5 5 3" xfId="26781" xr:uid="{00000000-0005-0000-0000-0000A0680000}"/>
    <cellStyle name="Normal 7 6 5 6" xfId="6662" xr:uid="{00000000-0005-0000-0000-0000091A0000}"/>
    <cellStyle name="Normal 7 6 5 6 3" xfId="21764" xr:uid="{00000000-0005-0000-0000-000007550000}"/>
    <cellStyle name="Normal 7 6 5 8" xfId="16751" xr:uid="{00000000-0005-0000-0000-000072410000}"/>
    <cellStyle name="Normal 7 6 6" xfId="2007" xr:uid="{00000000-0005-0000-0000-0000DA070000}"/>
    <cellStyle name="Normal 7 6 6 2" xfId="3699" xr:uid="{00000000-0005-0000-0000-0000760E0000}"/>
    <cellStyle name="Normal 7 6 6 2 2" xfId="13772" xr:uid="{00000000-0005-0000-0000-0000CF350000}"/>
    <cellStyle name="Normal 7 6 6 2 2 3" xfId="28870" xr:uid="{00000000-0005-0000-0000-0000C9700000}"/>
    <cellStyle name="Normal 7 6 6 2 3" xfId="8752" xr:uid="{00000000-0005-0000-0000-000033220000}"/>
    <cellStyle name="Normal 7 6 6 2 3 3" xfId="23853" xr:uid="{00000000-0005-0000-0000-0000305D0000}"/>
    <cellStyle name="Normal 7 6 6 2 5" xfId="18840" xr:uid="{00000000-0005-0000-0000-00009B490000}"/>
    <cellStyle name="Normal 7 6 6 3" xfId="5391" xr:uid="{00000000-0005-0000-0000-000012150000}"/>
    <cellStyle name="Normal 7 6 6 3 2" xfId="15443" xr:uid="{00000000-0005-0000-0000-0000563C0000}"/>
    <cellStyle name="Normal 7 6 6 3 2 3" xfId="30541" xr:uid="{00000000-0005-0000-0000-000050770000}"/>
    <cellStyle name="Normal 7 6 6 3 3" xfId="10423" xr:uid="{00000000-0005-0000-0000-0000BA280000}"/>
    <cellStyle name="Normal 7 6 6 3 3 3" xfId="25524" xr:uid="{00000000-0005-0000-0000-0000B7630000}"/>
    <cellStyle name="Normal 7 6 6 3 5" xfId="20511" xr:uid="{00000000-0005-0000-0000-000022500000}"/>
    <cellStyle name="Normal 7 6 6 4" xfId="12101" xr:uid="{00000000-0005-0000-0000-0000482F0000}"/>
    <cellStyle name="Normal 7 6 6 4 3" xfId="27199" xr:uid="{00000000-0005-0000-0000-0000426A0000}"/>
    <cellStyle name="Normal 7 6 6 5" xfId="7080" xr:uid="{00000000-0005-0000-0000-0000AB1B0000}"/>
    <cellStyle name="Normal 7 6 6 5 3" xfId="22182" xr:uid="{00000000-0005-0000-0000-0000A9560000}"/>
    <cellStyle name="Normal 7 6 6 7" xfId="17169" xr:uid="{00000000-0005-0000-0000-000014430000}"/>
    <cellStyle name="Normal 7 6 7" xfId="2859" xr:uid="{00000000-0005-0000-0000-00002E0B0000}"/>
    <cellStyle name="Normal 7 6 7 2" xfId="12936" xr:uid="{00000000-0005-0000-0000-00008B320000}"/>
    <cellStyle name="Normal 7 6 7 2 3" xfId="28034" xr:uid="{00000000-0005-0000-0000-0000856D0000}"/>
    <cellStyle name="Normal 7 6 7 3" xfId="7916" xr:uid="{00000000-0005-0000-0000-0000EF1E0000}"/>
    <cellStyle name="Normal 7 6 7 3 3" xfId="23017" xr:uid="{00000000-0005-0000-0000-0000EC590000}"/>
    <cellStyle name="Normal 7 6 7 5" xfId="18004" xr:uid="{00000000-0005-0000-0000-000057460000}"/>
    <cellStyle name="Normal 7 6 8" xfId="4553" xr:uid="{00000000-0005-0000-0000-0000CC110000}"/>
    <cellStyle name="Normal 7 6 8 2" xfId="14607" xr:uid="{00000000-0005-0000-0000-000012390000}"/>
    <cellStyle name="Normal 7 6 8 2 3" xfId="29705" xr:uid="{00000000-0005-0000-0000-00000C740000}"/>
    <cellStyle name="Normal 7 6 8 3" xfId="9587" xr:uid="{00000000-0005-0000-0000-000076250000}"/>
    <cellStyle name="Normal 7 6 8 3 3" xfId="24688" xr:uid="{00000000-0005-0000-0000-000073600000}"/>
    <cellStyle name="Normal 7 6 8 5" xfId="19675" xr:uid="{00000000-0005-0000-0000-0000DE4C0000}"/>
    <cellStyle name="Normal 7 6 9" xfId="11263" xr:uid="{00000000-0005-0000-0000-0000022C0000}"/>
    <cellStyle name="Normal 7 6 9 3" xfId="26363" xr:uid="{00000000-0005-0000-0000-0000FE660000}"/>
    <cellStyle name="Normal 7 7" xfId="908" xr:uid="{00000000-0005-0000-0000-00008E030000}"/>
    <cellStyle name="Normal 7 8" xfId="902" xr:uid="{00000000-0005-0000-0000-000088030000}"/>
    <cellStyle name="Normal 7 9" xfId="370" xr:uid="{00000000-0005-0000-0000-000074010000}"/>
    <cellStyle name="Normal 70" xfId="909" xr:uid="{00000000-0005-0000-0000-00008F030000}"/>
    <cellStyle name="Normal 71" xfId="910" xr:uid="{00000000-0005-0000-0000-000090030000}"/>
    <cellStyle name="Normal 71 10" xfId="6243" xr:uid="{00000000-0005-0000-0000-000066180000}"/>
    <cellStyle name="Normal 71 10 3" xfId="21347" xr:uid="{00000000-0005-0000-0000-000066530000}"/>
    <cellStyle name="Normal 71 12" xfId="16332" xr:uid="{00000000-0005-0000-0000-0000CF3F0000}"/>
    <cellStyle name="Normal 71 2" xfId="1207" xr:uid="{00000000-0005-0000-0000-0000BA040000}"/>
    <cellStyle name="Normal 71 2 11" xfId="16386" xr:uid="{00000000-0005-0000-0000-000005400000}"/>
    <cellStyle name="Normal 71 2 2" xfId="1315" xr:uid="{00000000-0005-0000-0000-000026050000}"/>
    <cellStyle name="Normal 71 2 2 10" xfId="16490" xr:uid="{00000000-0005-0000-0000-00006D400000}"/>
    <cellStyle name="Normal 71 2 2 2" xfId="1532" xr:uid="{00000000-0005-0000-0000-0000FF050000}"/>
    <cellStyle name="Normal 71 2 2 2 2" xfId="1953" xr:uid="{00000000-0005-0000-0000-0000A4070000}"/>
    <cellStyle name="Normal 71 2 2 2 2 2" xfId="2792" xr:uid="{00000000-0005-0000-0000-0000EB0A0000}"/>
    <cellStyle name="Normal 71 2 2 2 2 2 2" xfId="4482" xr:uid="{00000000-0005-0000-0000-000085110000}"/>
    <cellStyle name="Normal 71 2 2 2 2 2 2 2" xfId="14555" xr:uid="{00000000-0005-0000-0000-0000DE380000}"/>
    <cellStyle name="Normal 71 2 2 2 2 2 2 2 3" xfId="29653" xr:uid="{00000000-0005-0000-0000-0000D8730000}"/>
    <cellStyle name="Normal 71 2 2 2 2 2 2 3" xfId="9535" xr:uid="{00000000-0005-0000-0000-000042250000}"/>
    <cellStyle name="Normal 71 2 2 2 2 2 2 3 3" xfId="24636" xr:uid="{00000000-0005-0000-0000-00003F600000}"/>
    <cellStyle name="Normal 71 2 2 2 2 2 2 5" xfId="19623" xr:uid="{00000000-0005-0000-0000-0000AA4C0000}"/>
    <cellStyle name="Normal 71 2 2 2 2 2 3" xfId="6174" xr:uid="{00000000-0005-0000-0000-000021180000}"/>
    <cellStyle name="Normal 71 2 2 2 2 2 3 2" xfId="16226" xr:uid="{00000000-0005-0000-0000-0000653F0000}"/>
    <cellStyle name="Normal 71 2 2 2 2 2 3 3" xfId="11206" xr:uid="{00000000-0005-0000-0000-0000C92B0000}"/>
    <cellStyle name="Normal 71 2 2 2 2 2 3 3 3" xfId="26307" xr:uid="{00000000-0005-0000-0000-0000C6660000}"/>
    <cellStyle name="Normal 71 2 2 2 2 2 3 5" xfId="21294" xr:uid="{00000000-0005-0000-0000-000031530000}"/>
    <cellStyle name="Normal 71 2 2 2 2 2 4" xfId="12884" xr:uid="{00000000-0005-0000-0000-000057320000}"/>
    <cellStyle name="Normal 71 2 2 2 2 2 4 3" xfId="27982" xr:uid="{00000000-0005-0000-0000-0000516D0000}"/>
    <cellStyle name="Normal 71 2 2 2 2 2 5" xfId="7863" xr:uid="{00000000-0005-0000-0000-0000BA1E0000}"/>
    <cellStyle name="Normal 71 2 2 2 2 2 5 3" xfId="22965" xr:uid="{00000000-0005-0000-0000-0000B8590000}"/>
    <cellStyle name="Normal 71 2 2 2 2 2 7" xfId="17952" xr:uid="{00000000-0005-0000-0000-000023460000}"/>
    <cellStyle name="Normal 71 2 2 2 2 3" xfId="3645" xr:uid="{00000000-0005-0000-0000-0000400E0000}"/>
    <cellStyle name="Normal 71 2 2 2 2 3 2" xfId="13719" xr:uid="{00000000-0005-0000-0000-00009A350000}"/>
    <cellStyle name="Normal 71 2 2 2 2 3 2 3" xfId="28817" xr:uid="{00000000-0005-0000-0000-000094700000}"/>
    <cellStyle name="Normal 71 2 2 2 2 3 3" xfId="8699" xr:uid="{00000000-0005-0000-0000-0000FE210000}"/>
    <cellStyle name="Normal 71 2 2 2 2 3 3 3" xfId="23800" xr:uid="{00000000-0005-0000-0000-0000FB5C0000}"/>
    <cellStyle name="Normal 71 2 2 2 2 3 5" xfId="18787" xr:uid="{00000000-0005-0000-0000-000066490000}"/>
    <cellStyle name="Normal 71 2 2 2 2 4" xfId="5338" xr:uid="{00000000-0005-0000-0000-0000DD140000}"/>
    <cellStyle name="Normal 71 2 2 2 2 4 2" xfId="15390" xr:uid="{00000000-0005-0000-0000-0000213C0000}"/>
    <cellStyle name="Normal 71 2 2 2 2 4 2 3" xfId="30488" xr:uid="{00000000-0005-0000-0000-00001B770000}"/>
    <cellStyle name="Normal 71 2 2 2 2 4 3" xfId="10370" xr:uid="{00000000-0005-0000-0000-000085280000}"/>
    <cellStyle name="Normal 71 2 2 2 2 4 3 3" xfId="25471" xr:uid="{00000000-0005-0000-0000-000082630000}"/>
    <cellStyle name="Normal 71 2 2 2 2 4 5" xfId="20458" xr:uid="{00000000-0005-0000-0000-0000ED4F0000}"/>
    <cellStyle name="Normal 71 2 2 2 2 5" xfId="12048" xr:uid="{00000000-0005-0000-0000-0000132F0000}"/>
    <cellStyle name="Normal 71 2 2 2 2 5 3" xfId="27146" xr:uid="{00000000-0005-0000-0000-00000D6A0000}"/>
    <cellStyle name="Normal 71 2 2 2 2 6" xfId="7027" xr:uid="{00000000-0005-0000-0000-0000761B0000}"/>
    <cellStyle name="Normal 71 2 2 2 2 6 3" xfId="22129" xr:uid="{00000000-0005-0000-0000-000074560000}"/>
    <cellStyle name="Normal 71 2 2 2 2 8" xfId="17116" xr:uid="{00000000-0005-0000-0000-0000DF420000}"/>
    <cellStyle name="Normal 71 2 2 2 3" xfId="2374" xr:uid="{00000000-0005-0000-0000-000049090000}"/>
    <cellStyle name="Normal 71 2 2 2 3 2" xfId="4064" xr:uid="{00000000-0005-0000-0000-0000E30F0000}"/>
    <cellStyle name="Normal 71 2 2 2 3 2 2" xfId="14137" xr:uid="{00000000-0005-0000-0000-00003C370000}"/>
    <cellStyle name="Normal 71 2 2 2 3 2 2 3" xfId="29235" xr:uid="{00000000-0005-0000-0000-000036720000}"/>
    <cellStyle name="Normal 71 2 2 2 3 2 3" xfId="9117" xr:uid="{00000000-0005-0000-0000-0000A0230000}"/>
    <cellStyle name="Normal 71 2 2 2 3 2 3 3" xfId="24218" xr:uid="{00000000-0005-0000-0000-00009D5E0000}"/>
    <cellStyle name="Normal 71 2 2 2 3 2 5" xfId="19205" xr:uid="{00000000-0005-0000-0000-0000084B0000}"/>
    <cellStyle name="Normal 71 2 2 2 3 3" xfId="5756" xr:uid="{00000000-0005-0000-0000-00007F160000}"/>
    <cellStyle name="Normal 71 2 2 2 3 3 2" xfId="15808" xr:uid="{00000000-0005-0000-0000-0000C33D0000}"/>
    <cellStyle name="Normal 71 2 2 2 3 3 2 3" xfId="30906" xr:uid="{00000000-0005-0000-0000-0000BD780000}"/>
    <cellStyle name="Normal 71 2 2 2 3 3 3" xfId="10788" xr:uid="{00000000-0005-0000-0000-0000272A0000}"/>
    <cellStyle name="Normal 71 2 2 2 3 3 3 3" xfId="25889" xr:uid="{00000000-0005-0000-0000-000024650000}"/>
    <cellStyle name="Normal 71 2 2 2 3 3 5" xfId="20876" xr:uid="{00000000-0005-0000-0000-00008F510000}"/>
    <cellStyle name="Normal 71 2 2 2 3 4" xfId="12466" xr:uid="{00000000-0005-0000-0000-0000B5300000}"/>
    <cellStyle name="Normal 71 2 2 2 3 4 3" xfId="27564" xr:uid="{00000000-0005-0000-0000-0000AF6B0000}"/>
    <cellStyle name="Normal 71 2 2 2 3 5" xfId="7445" xr:uid="{00000000-0005-0000-0000-0000181D0000}"/>
    <cellStyle name="Normal 71 2 2 2 3 5 3" xfId="22547" xr:uid="{00000000-0005-0000-0000-000016580000}"/>
    <cellStyle name="Normal 71 2 2 2 3 7" xfId="17534" xr:uid="{00000000-0005-0000-0000-000081440000}"/>
    <cellStyle name="Normal 71 2 2 2 4" xfId="3227" xr:uid="{00000000-0005-0000-0000-00009E0C0000}"/>
    <cellStyle name="Normal 71 2 2 2 4 2" xfId="13301" xr:uid="{00000000-0005-0000-0000-0000F8330000}"/>
    <cellStyle name="Normal 71 2 2 2 4 2 3" xfId="28399" xr:uid="{00000000-0005-0000-0000-0000F26E0000}"/>
    <cellStyle name="Normal 71 2 2 2 4 3" xfId="8281" xr:uid="{00000000-0005-0000-0000-00005C200000}"/>
    <cellStyle name="Normal 71 2 2 2 4 3 3" xfId="23382" xr:uid="{00000000-0005-0000-0000-0000595B0000}"/>
    <cellStyle name="Normal 71 2 2 2 4 5" xfId="18369" xr:uid="{00000000-0005-0000-0000-0000C4470000}"/>
    <cellStyle name="Normal 71 2 2 2 5" xfId="4920" xr:uid="{00000000-0005-0000-0000-00003B130000}"/>
    <cellStyle name="Normal 71 2 2 2 5 2" xfId="14972" xr:uid="{00000000-0005-0000-0000-00007F3A0000}"/>
    <cellStyle name="Normal 71 2 2 2 5 2 3" xfId="30070" xr:uid="{00000000-0005-0000-0000-000079750000}"/>
    <cellStyle name="Normal 71 2 2 2 5 3" xfId="9952" xr:uid="{00000000-0005-0000-0000-0000E3260000}"/>
    <cellStyle name="Normal 71 2 2 2 5 3 3" xfId="25053" xr:uid="{00000000-0005-0000-0000-0000E0610000}"/>
    <cellStyle name="Normal 71 2 2 2 5 5" xfId="20040" xr:uid="{00000000-0005-0000-0000-00004B4E0000}"/>
    <cellStyle name="Normal 71 2 2 2 6" xfId="11630" xr:uid="{00000000-0005-0000-0000-0000712D0000}"/>
    <cellStyle name="Normal 71 2 2 2 6 3" xfId="26728" xr:uid="{00000000-0005-0000-0000-00006B680000}"/>
    <cellStyle name="Normal 71 2 2 2 7" xfId="6609" xr:uid="{00000000-0005-0000-0000-0000D4190000}"/>
    <cellStyle name="Normal 71 2 2 2 7 3" xfId="21711" xr:uid="{00000000-0005-0000-0000-0000D2540000}"/>
    <cellStyle name="Normal 71 2 2 2 9" xfId="16698" xr:uid="{00000000-0005-0000-0000-00003D410000}"/>
    <cellStyle name="Normal 71 2 2 3" xfId="1745" xr:uid="{00000000-0005-0000-0000-0000D4060000}"/>
    <cellStyle name="Normal 71 2 2 3 2" xfId="2584" xr:uid="{00000000-0005-0000-0000-00001B0A0000}"/>
    <cellStyle name="Normal 71 2 2 3 2 2" xfId="4274" xr:uid="{00000000-0005-0000-0000-0000B5100000}"/>
    <cellStyle name="Normal 71 2 2 3 2 2 2" xfId="14347" xr:uid="{00000000-0005-0000-0000-00000E380000}"/>
    <cellStyle name="Normal 71 2 2 3 2 2 2 3" xfId="29445" xr:uid="{00000000-0005-0000-0000-000008730000}"/>
    <cellStyle name="Normal 71 2 2 3 2 2 3" xfId="9327" xr:uid="{00000000-0005-0000-0000-000072240000}"/>
    <cellStyle name="Normal 71 2 2 3 2 2 3 3" xfId="24428" xr:uid="{00000000-0005-0000-0000-00006F5F0000}"/>
    <cellStyle name="Normal 71 2 2 3 2 2 5" xfId="19415" xr:uid="{00000000-0005-0000-0000-0000DA4B0000}"/>
    <cellStyle name="Normal 71 2 2 3 2 3" xfId="5966" xr:uid="{00000000-0005-0000-0000-000051170000}"/>
    <cellStyle name="Normal 71 2 2 3 2 3 2" xfId="16018" xr:uid="{00000000-0005-0000-0000-0000953E0000}"/>
    <cellStyle name="Normal 71 2 2 3 2 3 2 3" xfId="31116" xr:uid="{00000000-0005-0000-0000-00008F790000}"/>
    <cellStyle name="Normal 71 2 2 3 2 3 3" xfId="10998" xr:uid="{00000000-0005-0000-0000-0000F92A0000}"/>
    <cellStyle name="Normal 71 2 2 3 2 3 3 3" xfId="26099" xr:uid="{00000000-0005-0000-0000-0000F6650000}"/>
    <cellStyle name="Normal 71 2 2 3 2 3 5" xfId="21086" xr:uid="{00000000-0005-0000-0000-000061520000}"/>
    <cellStyle name="Normal 71 2 2 3 2 4" xfId="12676" xr:uid="{00000000-0005-0000-0000-000087310000}"/>
    <cellStyle name="Normal 71 2 2 3 2 4 3" xfId="27774" xr:uid="{00000000-0005-0000-0000-0000816C0000}"/>
    <cellStyle name="Normal 71 2 2 3 2 5" xfId="7655" xr:uid="{00000000-0005-0000-0000-0000EA1D0000}"/>
    <cellStyle name="Normal 71 2 2 3 2 5 3" xfId="22757" xr:uid="{00000000-0005-0000-0000-0000E8580000}"/>
    <cellStyle name="Normal 71 2 2 3 2 7" xfId="17744" xr:uid="{00000000-0005-0000-0000-000053450000}"/>
    <cellStyle name="Normal 71 2 2 3 3" xfId="3437" xr:uid="{00000000-0005-0000-0000-0000700D0000}"/>
    <cellStyle name="Normal 71 2 2 3 3 2" xfId="13511" xr:uid="{00000000-0005-0000-0000-0000CA340000}"/>
    <cellStyle name="Normal 71 2 2 3 3 2 3" xfId="28609" xr:uid="{00000000-0005-0000-0000-0000C46F0000}"/>
    <cellStyle name="Normal 71 2 2 3 3 3" xfId="8491" xr:uid="{00000000-0005-0000-0000-00002E210000}"/>
    <cellStyle name="Normal 71 2 2 3 3 3 3" xfId="23592" xr:uid="{00000000-0005-0000-0000-00002B5C0000}"/>
    <cellStyle name="Normal 71 2 2 3 3 5" xfId="18579" xr:uid="{00000000-0005-0000-0000-000096480000}"/>
    <cellStyle name="Normal 71 2 2 3 4" xfId="5130" xr:uid="{00000000-0005-0000-0000-00000D140000}"/>
    <cellStyle name="Normal 71 2 2 3 4 2" xfId="15182" xr:uid="{00000000-0005-0000-0000-0000513B0000}"/>
    <cellStyle name="Normal 71 2 2 3 4 2 3" xfId="30280" xr:uid="{00000000-0005-0000-0000-00004B760000}"/>
    <cellStyle name="Normal 71 2 2 3 4 3" xfId="10162" xr:uid="{00000000-0005-0000-0000-0000B5270000}"/>
    <cellStyle name="Normal 71 2 2 3 4 3 3" xfId="25263" xr:uid="{00000000-0005-0000-0000-0000B2620000}"/>
    <cellStyle name="Normal 71 2 2 3 4 5" xfId="20250" xr:uid="{00000000-0005-0000-0000-00001D4F0000}"/>
    <cellStyle name="Normal 71 2 2 3 5" xfId="11840" xr:uid="{00000000-0005-0000-0000-0000432E0000}"/>
    <cellStyle name="Normal 71 2 2 3 5 3" xfId="26938" xr:uid="{00000000-0005-0000-0000-00003D690000}"/>
    <cellStyle name="Normal 71 2 2 3 6" xfId="6819" xr:uid="{00000000-0005-0000-0000-0000A61A0000}"/>
    <cellStyle name="Normal 71 2 2 3 6 3" xfId="21921" xr:uid="{00000000-0005-0000-0000-0000A4550000}"/>
    <cellStyle name="Normal 71 2 2 3 8" xfId="16908" xr:uid="{00000000-0005-0000-0000-00000F420000}"/>
    <cellStyle name="Normal 71 2 2 4" xfId="2166" xr:uid="{00000000-0005-0000-0000-000079080000}"/>
    <cellStyle name="Normal 71 2 2 4 2" xfId="3856" xr:uid="{00000000-0005-0000-0000-0000130F0000}"/>
    <cellStyle name="Normal 71 2 2 4 2 2" xfId="13929" xr:uid="{00000000-0005-0000-0000-00006C360000}"/>
    <cellStyle name="Normal 71 2 2 4 2 2 3" xfId="29027" xr:uid="{00000000-0005-0000-0000-000066710000}"/>
    <cellStyle name="Normal 71 2 2 4 2 3" xfId="8909" xr:uid="{00000000-0005-0000-0000-0000D0220000}"/>
    <cellStyle name="Normal 71 2 2 4 2 3 3" xfId="24010" xr:uid="{00000000-0005-0000-0000-0000CD5D0000}"/>
    <cellStyle name="Normal 71 2 2 4 2 5" xfId="18997" xr:uid="{00000000-0005-0000-0000-0000384A0000}"/>
    <cellStyle name="Normal 71 2 2 4 3" xfId="5548" xr:uid="{00000000-0005-0000-0000-0000AF150000}"/>
    <cellStyle name="Normal 71 2 2 4 3 2" xfId="15600" xr:uid="{00000000-0005-0000-0000-0000F33C0000}"/>
    <cellStyle name="Normal 71 2 2 4 3 2 3" xfId="30698" xr:uid="{00000000-0005-0000-0000-0000ED770000}"/>
    <cellStyle name="Normal 71 2 2 4 3 3" xfId="10580" xr:uid="{00000000-0005-0000-0000-000057290000}"/>
    <cellStyle name="Normal 71 2 2 4 3 3 3" xfId="25681" xr:uid="{00000000-0005-0000-0000-000054640000}"/>
    <cellStyle name="Normal 71 2 2 4 3 5" xfId="20668" xr:uid="{00000000-0005-0000-0000-0000BF500000}"/>
    <cellStyle name="Normal 71 2 2 4 4" xfId="12258" xr:uid="{00000000-0005-0000-0000-0000E52F0000}"/>
    <cellStyle name="Normal 71 2 2 4 4 3" xfId="27356" xr:uid="{00000000-0005-0000-0000-0000DF6A0000}"/>
    <cellStyle name="Normal 71 2 2 4 5" xfId="7237" xr:uid="{00000000-0005-0000-0000-0000481C0000}"/>
    <cellStyle name="Normal 71 2 2 4 5 3" xfId="22339" xr:uid="{00000000-0005-0000-0000-000046570000}"/>
    <cellStyle name="Normal 71 2 2 4 7" xfId="17326" xr:uid="{00000000-0005-0000-0000-0000B1430000}"/>
    <cellStyle name="Normal 71 2 2 5" xfId="3019" xr:uid="{00000000-0005-0000-0000-0000CE0B0000}"/>
    <cellStyle name="Normal 71 2 2 5 2" xfId="13093" xr:uid="{00000000-0005-0000-0000-000028330000}"/>
    <cellStyle name="Normal 71 2 2 5 2 3" xfId="28191" xr:uid="{00000000-0005-0000-0000-0000226E0000}"/>
    <cellStyle name="Normal 71 2 2 5 3" xfId="8073" xr:uid="{00000000-0005-0000-0000-00008C1F0000}"/>
    <cellStyle name="Normal 71 2 2 5 3 3" xfId="23174" xr:uid="{00000000-0005-0000-0000-0000895A0000}"/>
    <cellStyle name="Normal 71 2 2 5 5" xfId="18161" xr:uid="{00000000-0005-0000-0000-0000F4460000}"/>
    <cellStyle name="Normal 71 2 2 6" xfId="4712" xr:uid="{00000000-0005-0000-0000-00006B120000}"/>
    <cellStyle name="Normal 71 2 2 6 2" xfId="14764" xr:uid="{00000000-0005-0000-0000-0000AF390000}"/>
    <cellStyle name="Normal 71 2 2 6 2 3" xfId="29862" xr:uid="{00000000-0005-0000-0000-0000A9740000}"/>
    <cellStyle name="Normal 71 2 2 6 3" xfId="9744" xr:uid="{00000000-0005-0000-0000-000013260000}"/>
    <cellStyle name="Normal 71 2 2 6 3 3" xfId="24845" xr:uid="{00000000-0005-0000-0000-000010610000}"/>
    <cellStyle name="Normal 71 2 2 6 5" xfId="19832" xr:uid="{00000000-0005-0000-0000-00007B4D0000}"/>
    <cellStyle name="Normal 71 2 2 7" xfId="11422" xr:uid="{00000000-0005-0000-0000-0000A12C0000}"/>
    <cellStyle name="Normal 71 2 2 7 3" xfId="26520" xr:uid="{00000000-0005-0000-0000-00009B670000}"/>
    <cellStyle name="Normal 71 2 2 8" xfId="6401" xr:uid="{00000000-0005-0000-0000-000004190000}"/>
    <cellStyle name="Normal 71 2 2 8 3" xfId="21503" xr:uid="{00000000-0005-0000-0000-000002540000}"/>
    <cellStyle name="Normal 71 2 3" xfId="1428" xr:uid="{00000000-0005-0000-0000-000097050000}"/>
    <cellStyle name="Normal 71 2 3 2" xfId="1849" xr:uid="{00000000-0005-0000-0000-00003C070000}"/>
    <cellStyle name="Normal 71 2 3 2 2" xfId="2688" xr:uid="{00000000-0005-0000-0000-0000830A0000}"/>
    <cellStyle name="Normal 71 2 3 2 2 2" xfId="4378" xr:uid="{00000000-0005-0000-0000-00001D110000}"/>
    <cellStyle name="Normal 71 2 3 2 2 2 2" xfId="14451" xr:uid="{00000000-0005-0000-0000-000076380000}"/>
    <cellStyle name="Normal 71 2 3 2 2 2 2 3" xfId="29549" xr:uid="{00000000-0005-0000-0000-000070730000}"/>
    <cellStyle name="Normal 71 2 3 2 2 2 3" xfId="9431" xr:uid="{00000000-0005-0000-0000-0000DA240000}"/>
    <cellStyle name="Normal 71 2 3 2 2 2 3 3" xfId="24532" xr:uid="{00000000-0005-0000-0000-0000D75F0000}"/>
    <cellStyle name="Normal 71 2 3 2 2 2 5" xfId="19519" xr:uid="{00000000-0005-0000-0000-0000424C0000}"/>
    <cellStyle name="Normal 71 2 3 2 2 3" xfId="6070" xr:uid="{00000000-0005-0000-0000-0000B9170000}"/>
    <cellStyle name="Normal 71 2 3 2 2 3 2" xfId="16122" xr:uid="{00000000-0005-0000-0000-0000FD3E0000}"/>
    <cellStyle name="Normal 71 2 3 2 2 3 2 3" xfId="31220" xr:uid="{00000000-0005-0000-0000-0000F7790000}"/>
    <cellStyle name="Normal 71 2 3 2 2 3 3" xfId="11102" xr:uid="{00000000-0005-0000-0000-0000612B0000}"/>
    <cellStyle name="Normal 71 2 3 2 2 3 3 3" xfId="26203" xr:uid="{00000000-0005-0000-0000-00005E660000}"/>
    <cellStyle name="Normal 71 2 3 2 2 3 5" xfId="21190" xr:uid="{00000000-0005-0000-0000-0000C9520000}"/>
    <cellStyle name="Normal 71 2 3 2 2 4" xfId="12780" xr:uid="{00000000-0005-0000-0000-0000EF310000}"/>
    <cellStyle name="Normal 71 2 3 2 2 4 3" xfId="27878" xr:uid="{00000000-0005-0000-0000-0000E96C0000}"/>
    <cellStyle name="Normal 71 2 3 2 2 5" xfId="7759" xr:uid="{00000000-0005-0000-0000-0000521E0000}"/>
    <cellStyle name="Normal 71 2 3 2 2 5 3" xfId="22861" xr:uid="{00000000-0005-0000-0000-000050590000}"/>
    <cellStyle name="Normal 71 2 3 2 2 7" xfId="17848" xr:uid="{00000000-0005-0000-0000-0000BB450000}"/>
    <cellStyle name="Normal 71 2 3 2 3" xfId="3541" xr:uid="{00000000-0005-0000-0000-0000D80D0000}"/>
    <cellStyle name="Normal 71 2 3 2 3 2" xfId="13615" xr:uid="{00000000-0005-0000-0000-000032350000}"/>
    <cellStyle name="Normal 71 2 3 2 3 2 3" xfId="28713" xr:uid="{00000000-0005-0000-0000-00002C700000}"/>
    <cellStyle name="Normal 71 2 3 2 3 3" xfId="8595" xr:uid="{00000000-0005-0000-0000-000096210000}"/>
    <cellStyle name="Normal 71 2 3 2 3 3 3" xfId="23696" xr:uid="{00000000-0005-0000-0000-0000935C0000}"/>
    <cellStyle name="Normal 71 2 3 2 3 5" xfId="18683" xr:uid="{00000000-0005-0000-0000-0000FE480000}"/>
    <cellStyle name="Normal 71 2 3 2 4" xfId="5234" xr:uid="{00000000-0005-0000-0000-000075140000}"/>
    <cellStyle name="Normal 71 2 3 2 4 2" xfId="15286" xr:uid="{00000000-0005-0000-0000-0000B93B0000}"/>
    <cellStyle name="Normal 71 2 3 2 4 2 3" xfId="30384" xr:uid="{00000000-0005-0000-0000-0000B3760000}"/>
    <cellStyle name="Normal 71 2 3 2 4 3" xfId="10266" xr:uid="{00000000-0005-0000-0000-00001D280000}"/>
    <cellStyle name="Normal 71 2 3 2 4 3 3" xfId="25367" xr:uid="{00000000-0005-0000-0000-00001A630000}"/>
    <cellStyle name="Normal 71 2 3 2 4 5" xfId="20354" xr:uid="{00000000-0005-0000-0000-0000854F0000}"/>
    <cellStyle name="Normal 71 2 3 2 5" xfId="11944" xr:uid="{00000000-0005-0000-0000-0000AB2E0000}"/>
    <cellStyle name="Normal 71 2 3 2 5 3" xfId="27042" xr:uid="{00000000-0005-0000-0000-0000A5690000}"/>
    <cellStyle name="Normal 71 2 3 2 6" xfId="6923" xr:uid="{00000000-0005-0000-0000-00000E1B0000}"/>
    <cellStyle name="Normal 71 2 3 2 6 3" xfId="22025" xr:uid="{00000000-0005-0000-0000-00000C560000}"/>
    <cellStyle name="Normal 71 2 3 2 8" xfId="17012" xr:uid="{00000000-0005-0000-0000-000077420000}"/>
    <cellStyle name="Normal 71 2 3 3" xfId="2270" xr:uid="{00000000-0005-0000-0000-0000E1080000}"/>
    <cellStyle name="Normal 71 2 3 3 2" xfId="3960" xr:uid="{00000000-0005-0000-0000-00007B0F0000}"/>
    <cellStyle name="Normal 71 2 3 3 2 2" xfId="14033" xr:uid="{00000000-0005-0000-0000-0000D4360000}"/>
    <cellStyle name="Normal 71 2 3 3 2 2 3" xfId="29131" xr:uid="{00000000-0005-0000-0000-0000CE710000}"/>
    <cellStyle name="Normal 71 2 3 3 2 3" xfId="9013" xr:uid="{00000000-0005-0000-0000-000038230000}"/>
    <cellStyle name="Normal 71 2 3 3 2 3 3" xfId="24114" xr:uid="{00000000-0005-0000-0000-0000355E0000}"/>
    <cellStyle name="Normal 71 2 3 3 2 5" xfId="19101" xr:uid="{00000000-0005-0000-0000-0000A04A0000}"/>
    <cellStyle name="Normal 71 2 3 3 3" xfId="5652" xr:uid="{00000000-0005-0000-0000-000017160000}"/>
    <cellStyle name="Normal 71 2 3 3 3 2" xfId="15704" xr:uid="{00000000-0005-0000-0000-00005B3D0000}"/>
    <cellStyle name="Normal 71 2 3 3 3 2 3" xfId="30802" xr:uid="{00000000-0005-0000-0000-000055780000}"/>
    <cellStyle name="Normal 71 2 3 3 3 3" xfId="10684" xr:uid="{00000000-0005-0000-0000-0000BF290000}"/>
    <cellStyle name="Normal 71 2 3 3 3 3 3" xfId="25785" xr:uid="{00000000-0005-0000-0000-0000BC640000}"/>
    <cellStyle name="Normal 71 2 3 3 3 5" xfId="20772" xr:uid="{00000000-0005-0000-0000-000027510000}"/>
    <cellStyle name="Normal 71 2 3 3 4" xfId="12362" xr:uid="{00000000-0005-0000-0000-00004D300000}"/>
    <cellStyle name="Normal 71 2 3 3 4 3" xfId="27460" xr:uid="{00000000-0005-0000-0000-0000476B0000}"/>
    <cellStyle name="Normal 71 2 3 3 5" xfId="7341" xr:uid="{00000000-0005-0000-0000-0000B01C0000}"/>
    <cellStyle name="Normal 71 2 3 3 5 3" xfId="22443" xr:uid="{00000000-0005-0000-0000-0000AE570000}"/>
    <cellStyle name="Normal 71 2 3 3 7" xfId="17430" xr:uid="{00000000-0005-0000-0000-000019440000}"/>
    <cellStyle name="Normal 71 2 3 4" xfId="3123" xr:uid="{00000000-0005-0000-0000-0000360C0000}"/>
    <cellStyle name="Normal 71 2 3 4 2" xfId="13197" xr:uid="{00000000-0005-0000-0000-000090330000}"/>
    <cellStyle name="Normal 71 2 3 4 2 3" xfId="28295" xr:uid="{00000000-0005-0000-0000-00008A6E0000}"/>
    <cellStyle name="Normal 71 2 3 4 3" xfId="8177" xr:uid="{00000000-0005-0000-0000-0000F41F0000}"/>
    <cellStyle name="Normal 71 2 3 4 3 3" xfId="23278" xr:uid="{00000000-0005-0000-0000-0000F15A0000}"/>
    <cellStyle name="Normal 71 2 3 4 5" xfId="18265" xr:uid="{00000000-0005-0000-0000-00005C470000}"/>
    <cellStyle name="Normal 71 2 3 5" xfId="4816" xr:uid="{00000000-0005-0000-0000-0000D3120000}"/>
    <cellStyle name="Normal 71 2 3 5 2" xfId="14868" xr:uid="{00000000-0005-0000-0000-0000173A0000}"/>
    <cellStyle name="Normal 71 2 3 5 2 3" xfId="29966" xr:uid="{00000000-0005-0000-0000-000011750000}"/>
    <cellStyle name="Normal 71 2 3 5 3" xfId="9848" xr:uid="{00000000-0005-0000-0000-00007B260000}"/>
    <cellStyle name="Normal 71 2 3 5 3 3" xfId="24949" xr:uid="{00000000-0005-0000-0000-000078610000}"/>
    <cellStyle name="Normal 71 2 3 5 5" xfId="19936" xr:uid="{00000000-0005-0000-0000-0000E34D0000}"/>
    <cellStyle name="Normal 71 2 3 6" xfId="11526" xr:uid="{00000000-0005-0000-0000-0000092D0000}"/>
    <cellStyle name="Normal 71 2 3 6 3" xfId="26624" xr:uid="{00000000-0005-0000-0000-000003680000}"/>
    <cellStyle name="Normal 71 2 3 7" xfId="6505" xr:uid="{00000000-0005-0000-0000-00006C190000}"/>
    <cellStyle name="Normal 71 2 3 7 3" xfId="21607" xr:uid="{00000000-0005-0000-0000-00006A540000}"/>
    <cellStyle name="Normal 71 2 3 9" xfId="16594" xr:uid="{00000000-0005-0000-0000-0000D5400000}"/>
    <cellStyle name="Normal 71 2 4" xfId="1641" xr:uid="{00000000-0005-0000-0000-00006C060000}"/>
    <cellStyle name="Normal 71 2 4 2" xfId="2480" xr:uid="{00000000-0005-0000-0000-0000B3090000}"/>
    <cellStyle name="Normal 71 2 4 2 2" xfId="4170" xr:uid="{00000000-0005-0000-0000-00004D100000}"/>
    <cellStyle name="Normal 71 2 4 2 2 2" xfId="14243" xr:uid="{00000000-0005-0000-0000-0000A6370000}"/>
    <cellStyle name="Normal 71 2 4 2 2 2 3" xfId="29341" xr:uid="{00000000-0005-0000-0000-0000A0720000}"/>
    <cellStyle name="Normal 71 2 4 2 2 3" xfId="9223" xr:uid="{00000000-0005-0000-0000-00000A240000}"/>
    <cellStyle name="Normal 71 2 4 2 2 3 3" xfId="24324" xr:uid="{00000000-0005-0000-0000-0000075F0000}"/>
    <cellStyle name="Normal 71 2 4 2 2 5" xfId="19311" xr:uid="{00000000-0005-0000-0000-0000724B0000}"/>
    <cellStyle name="Normal 71 2 4 2 3" xfId="5862" xr:uid="{00000000-0005-0000-0000-0000E9160000}"/>
    <cellStyle name="Normal 71 2 4 2 3 2" xfId="15914" xr:uid="{00000000-0005-0000-0000-00002D3E0000}"/>
    <cellStyle name="Normal 71 2 4 2 3 2 3" xfId="31012" xr:uid="{00000000-0005-0000-0000-000027790000}"/>
    <cellStyle name="Normal 71 2 4 2 3 3" xfId="10894" xr:uid="{00000000-0005-0000-0000-0000912A0000}"/>
    <cellStyle name="Normal 71 2 4 2 3 3 3" xfId="25995" xr:uid="{00000000-0005-0000-0000-00008E650000}"/>
    <cellStyle name="Normal 71 2 4 2 3 5" xfId="20982" xr:uid="{00000000-0005-0000-0000-0000F9510000}"/>
    <cellStyle name="Normal 71 2 4 2 4" xfId="12572" xr:uid="{00000000-0005-0000-0000-00001F310000}"/>
    <cellStyle name="Normal 71 2 4 2 4 3" xfId="27670" xr:uid="{00000000-0005-0000-0000-0000196C0000}"/>
    <cellStyle name="Normal 71 2 4 2 5" xfId="7551" xr:uid="{00000000-0005-0000-0000-0000821D0000}"/>
    <cellStyle name="Normal 71 2 4 2 5 3" xfId="22653" xr:uid="{00000000-0005-0000-0000-000080580000}"/>
    <cellStyle name="Normal 71 2 4 2 7" xfId="17640" xr:uid="{00000000-0005-0000-0000-0000EB440000}"/>
    <cellStyle name="Normal 71 2 4 3" xfId="3333" xr:uid="{00000000-0005-0000-0000-0000080D0000}"/>
    <cellStyle name="Normal 71 2 4 3 2" xfId="13407" xr:uid="{00000000-0005-0000-0000-000062340000}"/>
    <cellStyle name="Normal 71 2 4 3 2 3" xfId="28505" xr:uid="{00000000-0005-0000-0000-00005C6F0000}"/>
    <cellStyle name="Normal 71 2 4 3 3" xfId="8387" xr:uid="{00000000-0005-0000-0000-0000C6200000}"/>
    <cellStyle name="Normal 71 2 4 3 3 3" xfId="23488" xr:uid="{00000000-0005-0000-0000-0000C35B0000}"/>
    <cellStyle name="Normal 71 2 4 3 5" xfId="18475" xr:uid="{00000000-0005-0000-0000-00002E480000}"/>
    <cellStyle name="Normal 71 2 4 4" xfId="5026" xr:uid="{00000000-0005-0000-0000-0000A5130000}"/>
    <cellStyle name="Normal 71 2 4 4 2" xfId="15078" xr:uid="{00000000-0005-0000-0000-0000E93A0000}"/>
    <cellStyle name="Normal 71 2 4 4 2 3" xfId="30176" xr:uid="{00000000-0005-0000-0000-0000E3750000}"/>
    <cellStyle name="Normal 71 2 4 4 3" xfId="10058" xr:uid="{00000000-0005-0000-0000-00004D270000}"/>
    <cellStyle name="Normal 71 2 4 4 3 3" xfId="25159" xr:uid="{00000000-0005-0000-0000-00004A620000}"/>
    <cellStyle name="Normal 71 2 4 4 5" xfId="20146" xr:uid="{00000000-0005-0000-0000-0000B54E0000}"/>
    <cellStyle name="Normal 71 2 4 5" xfId="11736" xr:uid="{00000000-0005-0000-0000-0000DB2D0000}"/>
    <cellStyle name="Normal 71 2 4 5 3" xfId="26834" xr:uid="{00000000-0005-0000-0000-0000D5680000}"/>
    <cellStyle name="Normal 71 2 4 6" xfId="6715" xr:uid="{00000000-0005-0000-0000-00003E1A0000}"/>
    <cellStyle name="Normal 71 2 4 6 3" xfId="21817" xr:uid="{00000000-0005-0000-0000-00003C550000}"/>
    <cellStyle name="Normal 71 2 4 8" xfId="16804" xr:uid="{00000000-0005-0000-0000-0000A7410000}"/>
    <cellStyle name="Normal 71 2 5" xfId="2062" xr:uid="{00000000-0005-0000-0000-000011080000}"/>
    <cellStyle name="Normal 71 2 5 2" xfId="3752" xr:uid="{00000000-0005-0000-0000-0000AB0E0000}"/>
    <cellStyle name="Normal 71 2 5 2 2" xfId="13825" xr:uid="{00000000-0005-0000-0000-000004360000}"/>
    <cellStyle name="Normal 71 2 5 2 2 3" xfId="28923" xr:uid="{00000000-0005-0000-0000-0000FE700000}"/>
    <cellStyle name="Normal 71 2 5 2 3" xfId="8805" xr:uid="{00000000-0005-0000-0000-000068220000}"/>
    <cellStyle name="Normal 71 2 5 2 3 3" xfId="23906" xr:uid="{00000000-0005-0000-0000-0000655D0000}"/>
    <cellStyle name="Normal 71 2 5 2 5" xfId="18893" xr:uid="{00000000-0005-0000-0000-0000D0490000}"/>
    <cellStyle name="Normal 71 2 5 3" xfId="5444" xr:uid="{00000000-0005-0000-0000-000047150000}"/>
    <cellStyle name="Normal 71 2 5 3 2" xfId="15496" xr:uid="{00000000-0005-0000-0000-00008B3C0000}"/>
    <cellStyle name="Normal 71 2 5 3 2 3" xfId="30594" xr:uid="{00000000-0005-0000-0000-000085770000}"/>
    <cellStyle name="Normal 71 2 5 3 3" xfId="10476" xr:uid="{00000000-0005-0000-0000-0000EF280000}"/>
    <cellStyle name="Normal 71 2 5 3 3 3" xfId="25577" xr:uid="{00000000-0005-0000-0000-0000EC630000}"/>
    <cellStyle name="Normal 71 2 5 3 5" xfId="20564" xr:uid="{00000000-0005-0000-0000-000057500000}"/>
    <cellStyle name="Normal 71 2 5 4" xfId="12154" xr:uid="{00000000-0005-0000-0000-00007D2F0000}"/>
    <cellStyle name="Normal 71 2 5 4 3" xfId="27252" xr:uid="{00000000-0005-0000-0000-0000776A0000}"/>
    <cellStyle name="Normal 71 2 5 5" xfId="7133" xr:uid="{00000000-0005-0000-0000-0000E01B0000}"/>
    <cellStyle name="Normal 71 2 5 5 3" xfId="22235" xr:uid="{00000000-0005-0000-0000-0000DE560000}"/>
    <cellStyle name="Normal 71 2 5 7" xfId="17222" xr:uid="{00000000-0005-0000-0000-000049430000}"/>
    <cellStyle name="Normal 71 2 6" xfId="2915" xr:uid="{00000000-0005-0000-0000-0000660B0000}"/>
    <cellStyle name="Normal 71 2 6 2" xfId="12989" xr:uid="{00000000-0005-0000-0000-0000C0320000}"/>
    <cellStyle name="Normal 71 2 6 2 3" xfId="28087" xr:uid="{00000000-0005-0000-0000-0000BA6D0000}"/>
    <cellStyle name="Normal 71 2 6 3" xfId="7969" xr:uid="{00000000-0005-0000-0000-0000241F0000}"/>
    <cellStyle name="Normal 71 2 6 3 3" xfId="23070" xr:uid="{00000000-0005-0000-0000-0000215A0000}"/>
    <cellStyle name="Normal 71 2 6 5" xfId="18057" xr:uid="{00000000-0005-0000-0000-00008C460000}"/>
    <cellStyle name="Normal 71 2 7" xfId="4608" xr:uid="{00000000-0005-0000-0000-000003120000}"/>
    <cellStyle name="Normal 71 2 7 2" xfId="14660" xr:uid="{00000000-0005-0000-0000-000047390000}"/>
    <cellStyle name="Normal 71 2 7 2 3" xfId="29758" xr:uid="{00000000-0005-0000-0000-000041740000}"/>
    <cellStyle name="Normal 71 2 7 3" xfId="9640" xr:uid="{00000000-0005-0000-0000-0000AB250000}"/>
    <cellStyle name="Normal 71 2 7 3 3" xfId="24741" xr:uid="{00000000-0005-0000-0000-0000A8600000}"/>
    <cellStyle name="Normal 71 2 7 5" xfId="19728" xr:uid="{00000000-0005-0000-0000-0000134D0000}"/>
    <cellStyle name="Normal 71 2 8" xfId="11318" xr:uid="{00000000-0005-0000-0000-0000392C0000}"/>
    <cellStyle name="Normal 71 2 8 3" xfId="26416" xr:uid="{00000000-0005-0000-0000-000033670000}"/>
    <cellStyle name="Normal 71 2 9" xfId="6297" xr:uid="{00000000-0005-0000-0000-00009C180000}"/>
    <cellStyle name="Normal 71 2 9 3" xfId="21399" xr:uid="{00000000-0005-0000-0000-00009A530000}"/>
    <cellStyle name="Normal 71 3" xfId="1261" xr:uid="{00000000-0005-0000-0000-0000F0040000}"/>
    <cellStyle name="Normal 71 3 10" xfId="16438" xr:uid="{00000000-0005-0000-0000-000039400000}"/>
    <cellStyle name="Normal 71 3 2" xfId="1480" xr:uid="{00000000-0005-0000-0000-0000CB050000}"/>
    <cellStyle name="Normal 71 3 2 2" xfId="1901" xr:uid="{00000000-0005-0000-0000-000070070000}"/>
    <cellStyle name="Normal 71 3 2 2 2" xfId="2740" xr:uid="{00000000-0005-0000-0000-0000B70A0000}"/>
    <cellStyle name="Normal 71 3 2 2 2 2" xfId="4430" xr:uid="{00000000-0005-0000-0000-000051110000}"/>
    <cellStyle name="Normal 71 3 2 2 2 2 2" xfId="14503" xr:uid="{00000000-0005-0000-0000-0000AA380000}"/>
    <cellStyle name="Normal 71 3 2 2 2 2 2 3" xfId="29601" xr:uid="{00000000-0005-0000-0000-0000A4730000}"/>
    <cellStyle name="Normal 71 3 2 2 2 2 3" xfId="9483" xr:uid="{00000000-0005-0000-0000-00000E250000}"/>
    <cellStyle name="Normal 71 3 2 2 2 2 3 3" xfId="24584" xr:uid="{00000000-0005-0000-0000-00000B600000}"/>
    <cellStyle name="Normal 71 3 2 2 2 2 5" xfId="19571" xr:uid="{00000000-0005-0000-0000-0000764C0000}"/>
    <cellStyle name="Normal 71 3 2 2 2 3" xfId="6122" xr:uid="{00000000-0005-0000-0000-0000ED170000}"/>
    <cellStyle name="Normal 71 3 2 2 2 3 2" xfId="16174" xr:uid="{00000000-0005-0000-0000-0000313F0000}"/>
    <cellStyle name="Normal 71 3 2 2 2 3 2 3" xfId="31272" xr:uid="{00000000-0005-0000-0000-00002B7A0000}"/>
    <cellStyle name="Normal 71 3 2 2 2 3 3" xfId="11154" xr:uid="{00000000-0005-0000-0000-0000952B0000}"/>
    <cellStyle name="Normal 71 3 2 2 2 3 3 3" xfId="26255" xr:uid="{00000000-0005-0000-0000-000092660000}"/>
    <cellStyle name="Normal 71 3 2 2 2 3 5" xfId="21242" xr:uid="{00000000-0005-0000-0000-0000FD520000}"/>
    <cellStyle name="Normal 71 3 2 2 2 4" xfId="12832" xr:uid="{00000000-0005-0000-0000-000023320000}"/>
    <cellStyle name="Normal 71 3 2 2 2 4 3" xfId="27930" xr:uid="{00000000-0005-0000-0000-00001D6D0000}"/>
    <cellStyle name="Normal 71 3 2 2 2 5" xfId="7811" xr:uid="{00000000-0005-0000-0000-0000861E0000}"/>
    <cellStyle name="Normal 71 3 2 2 2 5 3" xfId="22913" xr:uid="{00000000-0005-0000-0000-000084590000}"/>
    <cellStyle name="Normal 71 3 2 2 2 7" xfId="17900" xr:uid="{00000000-0005-0000-0000-0000EF450000}"/>
    <cellStyle name="Normal 71 3 2 2 3" xfId="3593" xr:uid="{00000000-0005-0000-0000-00000C0E0000}"/>
    <cellStyle name="Normal 71 3 2 2 3 2" xfId="13667" xr:uid="{00000000-0005-0000-0000-000066350000}"/>
    <cellStyle name="Normal 71 3 2 2 3 2 3" xfId="28765" xr:uid="{00000000-0005-0000-0000-000060700000}"/>
    <cellStyle name="Normal 71 3 2 2 3 3" xfId="8647" xr:uid="{00000000-0005-0000-0000-0000CA210000}"/>
    <cellStyle name="Normal 71 3 2 2 3 3 3" xfId="23748" xr:uid="{00000000-0005-0000-0000-0000C75C0000}"/>
    <cellStyle name="Normal 71 3 2 2 3 5" xfId="18735" xr:uid="{00000000-0005-0000-0000-000032490000}"/>
    <cellStyle name="Normal 71 3 2 2 4" xfId="5286" xr:uid="{00000000-0005-0000-0000-0000A9140000}"/>
    <cellStyle name="Normal 71 3 2 2 4 2" xfId="15338" xr:uid="{00000000-0005-0000-0000-0000ED3B0000}"/>
    <cellStyle name="Normal 71 3 2 2 4 2 3" xfId="30436" xr:uid="{00000000-0005-0000-0000-0000E7760000}"/>
    <cellStyle name="Normal 71 3 2 2 4 3" xfId="10318" xr:uid="{00000000-0005-0000-0000-000051280000}"/>
    <cellStyle name="Normal 71 3 2 2 4 3 3" xfId="25419" xr:uid="{00000000-0005-0000-0000-00004E630000}"/>
    <cellStyle name="Normal 71 3 2 2 4 5" xfId="20406" xr:uid="{00000000-0005-0000-0000-0000B94F0000}"/>
    <cellStyle name="Normal 71 3 2 2 5" xfId="11996" xr:uid="{00000000-0005-0000-0000-0000DF2E0000}"/>
    <cellStyle name="Normal 71 3 2 2 5 3" xfId="27094" xr:uid="{00000000-0005-0000-0000-0000D9690000}"/>
    <cellStyle name="Normal 71 3 2 2 6" xfId="6975" xr:uid="{00000000-0005-0000-0000-0000421B0000}"/>
    <cellStyle name="Normal 71 3 2 2 6 3" xfId="22077" xr:uid="{00000000-0005-0000-0000-000040560000}"/>
    <cellStyle name="Normal 71 3 2 2 8" xfId="17064" xr:uid="{00000000-0005-0000-0000-0000AB420000}"/>
    <cellStyle name="Normal 71 3 2 3" xfId="2322" xr:uid="{00000000-0005-0000-0000-000015090000}"/>
    <cellStyle name="Normal 71 3 2 3 2" xfId="4012" xr:uid="{00000000-0005-0000-0000-0000AF0F0000}"/>
    <cellStyle name="Normal 71 3 2 3 2 2" xfId="14085" xr:uid="{00000000-0005-0000-0000-000008370000}"/>
    <cellStyle name="Normal 71 3 2 3 2 2 3" xfId="29183" xr:uid="{00000000-0005-0000-0000-000002720000}"/>
    <cellStyle name="Normal 71 3 2 3 2 3" xfId="9065" xr:uid="{00000000-0005-0000-0000-00006C230000}"/>
    <cellStyle name="Normal 71 3 2 3 2 3 3" xfId="24166" xr:uid="{00000000-0005-0000-0000-0000695E0000}"/>
    <cellStyle name="Normal 71 3 2 3 2 5" xfId="19153" xr:uid="{00000000-0005-0000-0000-0000D44A0000}"/>
    <cellStyle name="Normal 71 3 2 3 3" xfId="5704" xr:uid="{00000000-0005-0000-0000-00004B160000}"/>
    <cellStyle name="Normal 71 3 2 3 3 2" xfId="15756" xr:uid="{00000000-0005-0000-0000-00008F3D0000}"/>
    <cellStyle name="Normal 71 3 2 3 3 2 3" xfId="30854" xr:uid="{00000000-0005-0000-0000-000089780000}"/>
    <cellStyle name="Normal 71 3 2 3 3 3" xfId="10736" xr:uid="{00000000-0005-0000-0000-0000F3290000}"/>
    <cellStyle name="Normal 71 3 2 3 3 3 3" xfId="25837" xr:uid="{00000000-0005-0000-0000-0000F0640000}"/>
    <cellStyle name="Normal 71 3 2 3 3 5" xfId="20824" xr:uid="{00000000-0005-0000-0000-00005B510000}"/>
    <cellStyle name="Normal 71 3 2 3 4" xfId="12414" xr:uid="{00000000-0005-0000-0000-000081300000}"/>
    <cellStyle name="Normal 71 3 2 3 4 3" xfId="27512" xr:uid="{00000000-0005-0000-0000-00007B6B0000}"/>
    <cellStyle name="Normal 71 3 2 3 5" xfId="7393" xr:uid="{00000000-0005-0000-0000-0000E41C0000}"/>
    <cellStyle name="Normal 71 3 2 3 5 3" xfId="22495" xr:uid="{00000000-0005-0000-0000-0000E2570000}"/>
    <cellStyle name="Normal 71 3 2 3 7" xfId="17482" xr:uid="{00000000-0005-0000-0000-00004D440000}"/>
    <cellStyle name="Normal 71 3 2 4" xfId="3175" xr:uid="{00000000-0005-0000-0000-00006A0C0000}"/>
    <cellStyle name="Normal 71 3 2 4 2" xfId="13249" xr:uid="{00000000-0005-0000-0000-0000C4330000}"/>
    <cellStyle name="Normal 71 3 2 4 2 3" xfId="28347" xr:uid="{00000000-0005-0000-0000-0000BE6E0000}"/>
    <cellStyle name="Normal 71 3 2 4 3" xfId="8229" xr:uid="{00000000-0005-0000-0000-000028200000}"/>
    <cellStyle name="Normal 71 3 2 4 3 3" xfId="23330" xr:uid="{00000000-0005-0000-0000-0000255B0000}"/>
    <cellStyle name="Normal 71 3 2 4 5" xfId="18317" xr:uid="{00000000-0005-0000-0000-000090470000}"/>
    <cellStyle name="Normal 71 3 2 5" xfId="4868" xr:uid="{00000000-0005-0000-0000-000007130000}"/>
    <cellStyle name="Normal 71 3 2 5 2" xfId="14920" xr:uid="{00000000-0005-0000-0000-00004B3A0000}"/>
    <cellStyle name="Normal 71 3 2 5 2 3" xfId="30018" xr:uid="{00000000-0005-0000-0000-000045750000}"/>
    <cellStyle name="Normal 71 3 2 5 3" xfId="9900" xr:uid="{00000000-0005-0000-0000-0000AF260000}"/>
    <cellStyle name="Normal 71 3 2 5 3 3" xfId="25001" xr:uid="{00000000-0005-0000-0000-0000AC610000}"/>
    <cellStyle name="Normal 71 3 2 5 5" xfId="19988" xr:uid="{00000000-0005-0000-0000-0000174E0000}"/>
    <cellStyle name="Normal 71 3 2 6" xfId="11578" xr:uid="{00000000-0005-0000-0000-00003D2D0000}"/>
    <cellStyle name="Normal 71 3 2 6 3" xfId="26676" xr:uid="{00000000-0005-0000-0000-000037680000}"/>
    <cellStyle name="Normal 71 3 2 7" xfId="6557" xr:uid="{00000000-0005-0000-0000-0000A0190000}"/>
    <cellStyle name="Normal 71 3 2 7 3" xfId="21659" xr:uid="{00000000-0005-0000-0000-00009E540000}"/>
    <cellStyle name="Normal 71 3 2 9" xfId="16646" xr:uid="{00000000-0005-0000-0000-000009410000}"/>
    <cellStyle name="Normal 71 3 3" xfId="1693" xr:uid="{00000000-0005-0000-0000-0000A0060000}"/>
    <cellStyle name="Normal 71 3 3 2" xfId="2532" xr:uid="{00000000-0005-0000-0000-0000E7090000}"/>
    <cellStyle name="Normal 71 3 3 2 2" xfId="4222" xr:uid="{00000000-0005-0000-0000-000081100000}"/>
    <cellStyle name="Normal 71 3 3 2 2 2" xfId="14295" xr:uid="{00000000-0005-0000-0000-0000DA370000}"/>
    <cellStyle name="Normal 71 3 3 2 2 2 3" xfId="29393" xr:uid="{00000000-0005-0000-0000-0000D4720000}"/>
    <cellStyle name="Normal 71 3 3 2 2 3" xfId="9275" xr:uid="{00000000-0005-0000-0000-00003E240000}"/>
    <cellStyle name="Normal 71 3 3 2 2 3 3" xfId="24376" xr:uid="{00000000-0005-0000-0000-00003B5F0000}"/>
    <cellStyle name="Normal 71 3 3 2 2 5" xfId="19363" xr:uid="{00000000-0005-0000-0000-0000A64B0000}"/>
    <cellStyle name="Normal 71 3 3 2 3" xfId="5914" xr:uid="{00000000-0005-0000-0000-00001D170000}"/>
    <cellStyle name="Normal 71 3 3 2 3 2" xfId="15966" xr:uid="{00000000-0005-0000-0000-0000613E0000}"/>
    <cellStyle name="Normal 71 3 3 2 3 2 3" xfId="31064" xr:uid="{00000000-0005-0000-0000-00005B790000}"/>
    <cellStyle name="Normal 71 3 3 2 3 3" xfId="10946" xr:uid="{00000000-0005-0000-0000-0000C52A0000}"/>
    <cellStyle name="Normal 71 3 3 2 3 3 3" xfId="26047" xr:uid="{00000000-0005-0000-0000-0000C2650000}"/>
    <cellStyle name="Normal 71 3 3 2 3 5" xfId="21034" xr:uid="{00000000-0005-0000-0000-00002D520000}"/>
    <cellStyle name="Normal 71 3 3 2 4" xfId="12624" xr:uid="{00000000-0005-0000-0000-000053310000}"/>
    <cellStyle name="Normal 71 3 3 2 4 3" xfId="27722" xr:uid="{00000000-0005-0000-0000-00004D6C0000}"/>
    <cellStyle name="Normal 71 3 3 2 5" xfId="7603" xr:uid="{00000000-0005-0000-0000-0000B61D0000}"/>
    <cellStyle name="Normal 71 3 3 2 5 3" xfId="22705" xr:uid="{00000000-0005-0000-0000-0000B4580000}"/>
    <cellStyle name="Normal 71 3 3 2 7" xfId="17692" xr:uid="{00000000-0005-0000-0000-00001F450000}"/>
    <cellStyle name="Normal 71 3 3 3" xfId="3385" xr:uid="{00000000-0005-0000-0000-00003C0D0000}"/>
    <cellStyle name="Normal 71 3 3 3 2" xfId="13459" xr:uid="{00000000-0005-0000-0000-000096340000}"/>
    <cellStyle name="Normal 71 3 3 3 2 3" xfId="28557" xr:uid="{00000000-0005-0000-0000-0000906F0000}"/>
    <cellStyle name="Normal 71 3 3 3 3" xfId="8439" xr:uid="{00000000-0005-0000-0000-0000FA200000}"/>
    <cellStyle name="Normal 71 3 3 3 3 3" xfId="23540" xr:uid="{00000000-0005-0000-0000-0000F75B0000}"/>
    <cellStyle name="Normal 71 3 3 3 5" xfId="18527" xr:uid="{00000000-0005-0000-0000-000062480000}"/>
    <cellStyle name="Normal 71 3 3 4" xfId="5078" xr:uid="{00000000-0005-0000-0000-0000D9130000}"/>
    <cellStyle name="Normal 71 3 3 4 2" xfId="15130" xr:uid="{00000000-0005-0000-0000-00001D3B0000}"/>
    <cellStyle name="Normal 71 3 3 4 2 3" xfId="30228" xr:uid="{00000000-0005-0000-0000-000017760000}"/>
    <cellStyle name="Normal 71 3 3 4 3" xfId="10110" xr:uid="{00000000-0005-0000-0000-000081270000}"/>
    <cellStyle name="Normal 71 3 3 4 3 3" xfId="25211" xr:uid="{00000000-0005-0000-0000-00007E620000}"/>
    <cellStyle name="Normal 71 3 3 4 5" xfId="20198" xr:uid="{00000000-0005-0000-0000-0000E94E0000}"/>
    <cellStyle name="Normal 71 3 3 5" xfId="11788" xr:uid="{00000000-0005-0000-0000-00000F2E0000}"/>
    <cellStyle name="Normal 71 3 3 5 3" xfId="26886" xr:uid="{00000000-0005-0000-0000-000009690000}"/>
    <cellStyle name="Normal 71 3 3 6" xfId="6767" xr:uid="{00000000-0005-0000-0000-0000721A0000}"/>
    <cellStyle name="Normal 71 3 3 6 3" xfId="21869" xr:uid="{00000000-0005-0000-0000-000070550000}"/>
    <cellStyle name="Normal 71 3 3 8" xfId="16856" xr:uid="{00000000-0005-0000-0000-0000DB410000}"/>
    <cellStyle name="Normal 71 3 4" xfId="2114" xr:uid="{00000000-0005-0000-0000-000045080000}"/>
    <cellStyle name="Normal 71 3 4 2" xfId="3804" xr:uid="{00000000-0005-0000-0000-0000DF0E0000}"/>
    <cellStyle name="Normal 71 3 4 2 2" xfId="13877" xr:uid="{00000000-0005-0000-0000-000038360000}"/>
    <cellStyle name="Normal 71 3 4 2 2 3" xfId="28975" xr:uid="{00000000-0005-0000-0000-000032710000}"/>
    <cellStyle name="Normal 71 3 4 2 3" xfId="8857" xr:uid="{00000000-0005-0000-0000-00009C220000}"/>
    <cellStyle name="Normal 71 3 4 2 3 3" xfId="23958" xr:uid="{00000000-0005-0000-0000-0000995D0000}"/>
    <cellStyle name="Normal 71 3 4 2 5" xfId="18945" xr:uid="{00000000-0005-0000-0000-0000044A0000}"/>
    <cellStyle name="Normal 71 3 4 3" xfId="5496" xr:uid="{00000000-0005-0000-0000-00007B150000}"/>
    <cellStyle name="Normal 71 3 4 3 2" xfId="15548" xr:uid="{00000000-0005-0000-0000-0000BF3C0000}"/>
    <cellStyle name="Normal 71 3 4 3 2 3" xfId="30646" xr:uid="{00000000-0005-0000-0000-0000B9770000}"/>
    <cellStyle name="Normal 71 3 4 3 3" xfId="10528" xr:uid="{00000000-0005-0000-0000-000023290000}"/>
    <cellStyle name="Normal 71 3 4 3 3 3" xfId="25629" xr:uid="{00000000-0005-0000-0000-000020640000}"/>
    <cellStyle name="Normal 71 3 4 3 5" xfId="20616" xr:uid="{00000000-0005-0000-0000-00008B500000}"/>
    <cellStyle name="Normal 71 3 4 4" xfId="12206" xr:uid="{00000000-0005-0000-0000-0000B12F0000}"/>
    <cellStyle name="Normal 71 3 4 4 3" xfId="27304" xr:uid="{00000000-0005-0000-0000-0000AB6A0000}"/>
    <cellStyle name="Normal 71 3 4 5" xfId="7185" xr:uid="{00000000-0005-0000-0000-0000141C0000}"/>
    <cellStyle name="Normal 71 3 4 5 3" xfId="22287" xr:uid="{00000000-0005-0000-0000-000012570000}"/>
    <cellStyle name="Normal 71 3 4 7" xfId="17274" xr:uid="{00000000-0005-0000-0000-00007D430000}"/>
    <cellStyle name="Normal 71 3 5" xfId="2967" xr:uid="{00000000-0005-0000-0000-00009A0B0000}"/>
    <cellStyle name="Normal 71 3 5 2" xfId="13041" xr:uid="{00000000-0005-0000-0000-0000F4320000}"/>
    <cellStyle name="Normal 71 3 5 2 3" xfId="28139" xr:uid="{00000000-0005-0000-0000-0000EE6D0000}"/>
    <cellStyle name="Normal 71 3 5 3" xfId="8021" xr:uid="{00000000-0005-0000-0000-0000581F0000}"/>
    <cellStyle name="Normal 71 3 5 3 3" xfId="23122" xr:uid="{00000000-0005-0000-0000-0000555A0000}"/>
    <cellStyle name="Normal 71 3 5 5" xfId="18109" xr:uid="{00000000-0005-0000-0000-0000C0460000}"/>
    <cellStyle name="Normal 71 3 6" xfId="4660" xr:uid="{00000000-0005-0000-0000-000037120000}"/>
    <cellStyle name="Normal 71 3 6 2" xfId="14712" xr:uid="{00000000-0005-0000-0000-00007B390000}"/>
    <cellStyle name="Normal 71 3 6 2 3" xfId="29810" xr:uid="{00000000-0005-0000-0000-000075740000}"/>
    <cellStyle name="Normal 71 3 6 3" xfId="9692" xr:uid="{00000000-0005-0000-0000-0000DF250000}"/>
    <cellStyle name="Normal 71 3 6 3 3" xfId="24793" xr:uid="{00000000-0005-0000-0000-0000DC600000}"/>
    <cellStyle name="Normal 71 3 6 5" xfId="19780" xr:uid="{00000000-0005-0000-0000-0000474D0000}"/>
    <cellStyle name="Normal 71 3 7" xfId="11370" xr:uid="{00000000-0005-0000-0000-00006D2C0000}"/>
    <cellStyle name="Normal 71 3 7 3" xfId="26468" xr:uid="{00000000-0005-0000-0000-000067670000}"/>
    <cellStyle name="Normal 71 3 8" xfId="6349" xr:uid="{00000000-0005-0000-0000-0000D0180000}"/>
    <cellStyle name="Normal 71 3 8 3" xfId="21451" xr:uid="{00000000-0005-0000-0000-0000CE530000}"/>
    <cellStyle name="Normal 71 4" xfId="1374" xr:uid="{00000000-0005-0000-0000-000061050000}"/>
    <cellStyle name="Normal 71 4 2" xfId="1797" xr:uid="{00000000-0005-0000-0000-000008070000}"/>
    <cellStyle name="Normal 71 4 2 2" xfId="2636" xr:uid="{00000000-0005-0000-0000-00004F0A0000}"/>
    <cellStyle name="Normal 71 4 2 2 2" xfId="4326" xr:uid="{00000000-0005-0000-0000-0000E9100000}"/>
    <cellStyle name="Normal 71 4 2 2 2 2" xfId="14399" xr:uid="{00000000-0005-0000-0000-000042380000}"/>
    <cellStyle name="Normal 71 4 2 2 2 2 3" xfId="29497" xr:uid="{00000000-0005-0000-0000-00003C730000}"/>
    <cellStyle name="Normal 71 4 2 2 2 3" xfId="9379" xr:uid="{00000000-0005-0000-0000-0000A6240000}"/>
    <cellStyle name="Normal 71 4 2 2 2 3 3" xfId="24480" xr:uid="{00000000-0005-0000-0000-0000A35F0000}"/>
    <cellStyle name="Normal 71 4 2 2 2 5" xfId="19467" xr:uid="{00000000-0005-0000-0000-00000E4C0000}"/>
    <cellStyle name="Normal 71 4 2 2 3" xfId="6018" xr:uid="{00000000-0005-0000-0000-000085170000}"/>
    <cellStyle name="Normal 71 4 2 2 3 2" xfId="16070" xr:uid="{00000000-0005-0000-0000-0000C93E0000}"/>
    <cellStyle name="Normal 71 4 2 2 3 2 3" xfId="31168" xr:uid="{00000000-0005-0000-0000-0000C3790000}"/>
    <cellStyle name="Normal 71 4 2 2 3 3" xfId="11050" xr:uid="{00000000-0005-0000-0000-00002D2B0000}"/>
    <cellStyle name="Normal 71 4 2 2 3 3 3" xfId="26151" xr:uid="{00000000-0005-0000-0000-00002A660000}"/>
    <cellStyle name="Normal 71 4 2 2 3 5" xfId="21138" xr:uid="{00000000-0005-0000-0000-000095520000}"/>
    <cellStyle name="Normal 71 4 2 2 4" xfId="12728" xr:uid="{00000000-0005-0000-0000-0000BB310000}"/>
    <cellStyle name="Normal 71 4 2 2 4 3" xfId="27826" xr:uid="{00000000-0005-0000-0000-0000B56C0000}"/>
    <cellStyle name="Normal 71 4 2 2 5" xfId="7707" xr:uid="{00000000-0005-0000-0000-00001E1E0000}"/>
    <cellStyle name="Normal 71 4 2 2 5 3" xfId="22809" xr:uid="{00000000-0005-0000-0000-00001C590000}"/>
    <cellStyle name="Normal 71 4 2 2 7" xfId="17796" xr:uid="{00000000-0005-0000-0000-000087450000}"/>
    <cellStyle name="Normal 71 4 2 3" xfId="3489" xr:uid="{00000000-0005-0000-0000-0000A40D0000}"/>
    <cellStyle name="Normal 71 4 2 3 2" xfId="13563" xr:uid="{00000000-0005-0000-0000-0000FE340000}"/>
    <cellStyle name="Normal 71 4 2 3 2 3" xfId="28661" xr:uid="{00000000-0005-0000-0000-0000F86F0000}"/>
    <cellStyle name="Normal 71 4 2 3 3" xfId="8543" xr:uid="{00000000-0005-0000-0000-000062210000}"/>
    <cellStyle name="Normal 71 4 2 3 3 3" xfId="23644" xr:uid="{00000000-0005-0000-0000-00005F5C0000}"/>
    <cellStyle name="Normal 71 4 2 3 5" xfId="18631" xr:uid="{00000000-0005-0000-0000-0000CA480000}"/>
    <cellStyle name="Normal 71 4 2 4" xfId="5182" xr:uid="{00000000-0005-0000-0000-000041140000}"/>
    <cellStyle name="Normal 71 4 2 4 2" xfId="15234" xr:uid="{00000000-0005-0000-0000-0000853B0000}"/>
    <cellStyle name="Normal 71 4 2 4 2 3" xfId="30332" xr:uid="{00000000-0005-0000-0000-00007F760000}"/>
    <cellStyle name="Normal 71 4 2 4 3" xfId="10214" xr:uid="{00000000-0005-0000-0000-0000E9270000}"/>
    <cellStyle name="Normal 71 4 2 4 3 3" xfId="25315" xr:uid="{00000000-0005-0000-0000-0000E6620000}"/>
    <cellStyle name="Normal 71 4 2 4 5" xfId="20302" xr:uid="{00000000-0005-0000-0000-0000514F0000}"/>
    <cellStyle name="Normal 71 4 2 5" xfId="11892" xr:uid="{00000000-0005-0000-0000-0000772E0000}"/>
    <cellStyle name="Normal 71 4 2 5 3" xfId="26990" xr:uid="{00000000-0005-0000-0000-000071690000}"/>
    <cellStyle name="Normal 71 4 2 6" xfId="6871" xr:uid="{00000000-0005-0000-0000-0000DA1A0000}"/>
    <cellStyle name="Normal 71 4 2 6 3" xfId="21973" xr:uid="{00000000-0005-0000-0000-0000D8550000}"/>
    <cellStyle name="Normal 71 4 2 8" xfId="16960" xr:uid="{00000000-0005-0000-0000-000043420000}"/>
    <cellStyle name="Normal 71 4 3" xfId="2218" xr:uid="{00000000-0005-0000-0000-0000AD080000}"/>
    <cellStyle name="Normal 71 4 3 2" xfId="3908" xr:uid="{00000000-0005-0000-0000-0000470F0000}"/>
    <cellStyle name="Normal 71 4 3 2 2" xfId="13981" xr:uid="{00000000-0005-0000-0000-0000A0360000}"/>
    <cellStyle name="Normal 71 4 3 2 2 3" xfId="29079" xr:uid="{00000000-0005-0000-0000-00009A710000}"/>
    <cellStyle name="Normal 71 4 3 2 3" xfId="8961" xr:uid="{00000000-0005-0000-0000-000004230000}"/>
    <cellStyle name="Normal 71 4 3 2 3 3" xfId="24062" xr:uid="{00000000-0005-0000-0000-0000015E0000}"/>
    <cellStyle name="Normal 71 4 3 2 5" xfId="19049" xr:uid="{00000000-0005-0000-0000-00006C4A0000}"/>
    <cellStyle name="Normal 71 4 3 3" xfId="5600" xr:uid="{00000000-0005-0000-0000-0000E3150000}"/>
    <cellStyle name="Normal 71 4 3 3 2" xfId="15652" xr:uid="{00000000-0005-0000-0000-0000273D0000}"/>
    <cellStyle name="Normal 71 4 3 3 2 3" xfId="30750" xr:uid="{00000000-0005-0000-0000-000021780000}"/>
    <cellStyle name="Normal 71 4 3 3 3" xfId="10632" xr:uid="{00000000-0005-0000-0000-00008B290000}"/>
    <cellStyle name="Normal 71 4 3 3 3 3" xfId="25733" xr:uid="{00000000-0005-0000-0000-000088640000}"/>
    <cellStyle name="Normal 71 4 3 3 5" xfId="20720" xr:uid="{00000000-0005-0000-0000-0000F3500000}"/>
    <cellStyle name="Normal 71 4 3 4" xfId="12310" xr:uid="{00000000-0005-0000-0000-000019300000}"/>
    <cellStyle name="Normal 71 4 3 4 3" xfId="27408" xr:uid="{00000000-0005-0000-0000-0000136B0000}"/>
    <cellStyle name="Normal 71 4 3 5" xfId="7289" xr:uid="{00000000-0005-0000-0000-00007C1C0000}"/>
    <cellStyle name="Normal 71 4 3 5 3" xfId="22391" xr:uid="{00000000-0005-0000-0000-00007A570000}"/>
    <cellStyle name="Normal 71 4 3 7" xfId="17378" xr:uid="{00000000-0005-0000-0000-0000E5430000}"/>
    <cellStyle name="Normal 71 4 4" xfId="3071" xr:uid="{00000000-0005-0000-0000-0000020C0000}"/>
    <cellStyle name="Normal 71 4 4 2" xfId="13145" xr:uid="{00000000-0005-0000-0000-00005C330000}"/>
    <cellStyle name="Normal 71 4 4 2 3" xfId="28243" xr:uid="{00000000-0005-0000-0000-0000566E0000}"/>
    <cellStyle name="Normal 71 4 4 3" xfId="8125" xr:uid="{00000000-0005-0000-0000-0000C01F0000}"/>
    <cellStyle name="Normal 71 4 4 3 3" xfId="23226" xr:uid="{00000000-0005-0000-0000-0000BD5A0000}"/>
    <cellStyle name="Normal 71 4 4 5" xfId="18213" xr:uid="{00000000-0005-0000-0000-000028470000}"/>
    <cellStyle name="Normal 71 4 5" xfId="4764" xr:uid="{00000000-0005-0000-0000-00009F120000}"/>
    <cellStyle name="Normal 71 4 5 2" xfId="14816" xr:uid="{00000000-0005-0000-0000-0000E3390000}"/>
    <cellStyle name="Normal 71 4 5 2 3" xfId="29914" xr:uid="{00000000-0005-0000-0000-0000DD740000}"/>
    <cellStyle name="Normal 71 4 5 3" xfId="9796" xr:uid="{00000000-0005-0000-0000-000047260000}"/>
    <cellStyle name="Normal 71 4 5 3 3" xfId="24897" xr:uid="{00000000-0005-0000-0000-000044610000}"/>
    <cellStyle name="Normal 71 4 5 5" xfId="19884" xr:uid="{00000000-0005-0000-0000-0000AF4D0000}"/>
    <cellStyle name="Normal 71 4 6" xfId="11474" xr:uid="{00000000-0005-0000-0000-0000D52C0000}"/>
    <cellStyle name="Normal 71 4 6 3" xfId="26572" xr:uid="{00000000-0005-0000-0000-0000CF670000}"/>
    <cellStyle name="Normal 71 4 7" xfId="6453" xr:uid="{00000000-0005-0000-0000-000038190000}"/>
    <cellStyle name="Normal 71 4 7 3" xfId="21555" xr:uid="{00000000-0005-0000-0000-000036540000}"/>
    <cellStyle name="Normal 71 4 9" xfId="16542" xr:uid="{00000000-0005-0000-0000-0000A1400000}"/>
    <cellStyle name="Normal 71 5" xfId="1587" xr:uid="{00000000-0005-0000-0000-000036060000}"/>
    <cellStyle name="Normal 71 5 2" xfId="2428" xr:uid="{00000000-0005-0000-0000-00007F090000}"/>
    <cellStyle name="Normal 71 5 2 2" xfId="4118" xr:uid="{00000000-0005-0000-0000-000019100000}"/>
    <cellStyle name="Normal 71 5 2 2 2" xfId="14191" xr:uid="{00000000-0005-0000-0000-000072370000}"/>
    <cellStyle name="Normal 71 5 2 2 2 3" xfId="29289" xr:uid="{00000000-0005-0000-0000-00006C720000}"/>
    <cellStyle name="Normal 71 5 2 2 3" xfId="9171" xr:uid="{00000000-0005-0000-0000-0000D6230000}"/>
    <cellStyle name="Normal 71 5 2 2 3 3" xfId="24272" xr:uid="{00000000-0005-0000-0000-0000D35E0000}"/>
    <cellStyle name="Normal 71 5 2 2 5" xfId="19259" xr:uid="{00000000-0005-0000-0000-00003E4B0000}"/>
    <cellStyle name="Normal 71 5 2 3" xfId="5810" xr:uid="{00000000-0005-0000-0000-0000B5160000}"/>
    <cellStyle name="Normal 71 5 2 3 2" xfId="15862" xr:uid="{00000000-0005-0000-0000-0000F93D0000}"/>
    <cellStyle name="Normal 71 5 2 3 2 3" xfId="30960" xr:uid="{00000000-0005-0000-0000-0000F3780000}"/>
    <cellStyle name="Normal 71 5 2 3 3" xfId="10842" xr:uid="{00000000-0005-0000-0000-00005D2A0000}"/>
    <cellStyle name="Normal 71 5 2 3 3 3" xfId="25943" xr:uid="{00000000-0005-0000-0000-00005A650000}"/>
    <cellStyle name="Normal 71 5 2 3 5" xfId="20930" xr:uid="{00000000-0005-0000-0000-0000C5510000}"/>
    <cellStyle name="Normal 71 5 2 4" xfId="12520" xr:uid="{00000000-0005-0000-0000-0000EB300000}"/>
    <cellStyle name="Normal 71 5 2 4 3" xfId="27618" xr:uid="{00000000-0005-0000-0000-0000E56B0000}"/>
    <cellStyle name="Normal 71 5 2 5" xfId="7499" xr:uid="{00000000-0005-0000-0000-00004E1D0000}"/>
    <cellStyle name="Normal 71 5 2 5 3" xfId="22601" xr:uid="{00000000-0005-0000-0000-00004C580000}"/>
    <cellStyle name="Normal 71 5 2 7" xfId="17588" xr:uid="{00000000-0005-0000-0000-0000B7440000}"/>
    <cellStyle name="Normal 71 5 3" xfId="3281" xr:uid="{00000000-0005-0000-0000-0000D40C0000}"/>
    <cellStyle name="Normal 71 5 3 2" xfId="13355" xr:uid="{00000000-0005-0000-0000-00002E340000}"/>
    <cellStyle name="Normal 71 5 3 2 3" xfId="28453" xr:uid="{00000000-0005-0000-0000-0000286F0000}"/>
    <cellStyle name="Normal 71 5 3 3" xfId="8335" xr:uid="{00000000-0005-0000-0000-000092200000}"/>
    <cellStyle name="Normal 71 5 3 3 3" xfId="23436" xr:uid="{00000000-0005-0000-0000-00008F5B0000}"/>
    <cellStyle name="Normal 71 5 3 5" xfId="18423" xr:uid="{00000000-0005-0000-0000-0000FA470000}"/>
    <cellStyle name="Normal 71 5 4" xfId="4974" xr:uid="{00000000-0005-0000-0000-000071130000}"/>
    <cellStyle name="Normal 71 5 4 2" xfId="15026" xr:uid="{00000000-0005-0000-0000-0000B53A0000}"/>
    <cellStyle name="Normal 71 5 4 2 3" xfId="30124" xr:uid="{00000000-0005-0000-0000-0000AF750000}"/>
    <cellStyle name="Normal 71 5 4 3" xfId="10006" xr:uid="{00000000-0005-0000-0000-000019270000}"/>
    <cellStyle name="Normal 71 5 4 3 3" xfId="25107" xr:uid="{00000000-0005-0000-0000-000016620000}"/>
    <cellStyle name="Normal 71 5 4 5" xfId="20094" xr:uid="{00000000-0005-0000-0000-0000814E0000}"/>
    <cellStyle name="Normal 71 5 5" xfId="11684" xr:uid="{00000000-0005-0000-0000-0000A72D0000}"/>
    <cellStyle name="Normal 71 5 5 3" xfId="26782" xr:uid="{00000000-0005-0000-0000-0000A1680000}"/>
    <cellStyle name="Normal 71 5 6" xfId="6663" xr:uid="{00000000-0005-0000-0000-00000A1A0000}"/>
    <cellStyle name="Normal 71 5 6 3" xfId="21765" xr:uid="{00000000-0005-0000-0000-000008550000}"/>
    <cellStyle name="Normal 71 5 8" xfId="16752" xr:uid="{00000000-0005-0000-0000-000073410000}"/>
    <cellStyle name="Normal 71 6" xfId="2008" xr:uid="{00000000-0005-0000-0000-0000DB070000}"/>
    <cellStyle name="Normal 71 6 2" xfId="3700" xr:uid="{00000000-0005-0000-0000-0000770E0000}"/>
    <cellStyle name="Normal 71 6 2 2" xfId="13773" xr:uid="{00000000-0005-0000-0000-0000D0350000}"/>
    <cellStyle name="Normal 71 6 2 2 3" xfId="28871" xr:uid="{00000000-0005-0000-0000-0000CA700000}"/>
    <cellStyle name="Normal 71 6 2 3" xfId="8753" xr:uid="{00000000-0005-0000-0000-000034220000}"/>
    <cellStyle name="Normal 71 6 2 3 3" xfId="23854" xr:uid="{00000000-0005-0000-0000-0000315D0000}"/>
    <cellStyle name="Normal 71 6 2 5" xfId="18841" xr:uid="{00000000-0005-0000-0000-00009C490000}"/>
    <cellStyle name="Normal 71 6 3" xfId="5392" xr:uid="{00000000-0005-0000-0000-000013150000}"/>
    <cellStyle name="Normal 71 6 3 2" xfId="15444" xr:uid="{00000000-0005-0000-0000-0000573C0000}"/>
    <cellStyle name="Normal 71 6 3 2 3" xfId="30542" xr:uid="{00000000-0005-0000-0000-000051770000}"/>
    <cellStyle name="Normal 71 6 3 3" xfId="10424" xr:uid="{00000000-0005-0000-0000-0000BB280000}"/>
    <cellStyle name="Normal 71 6 3 3 3" xfId="25525" xr:uid="{00000000-0005-0000-0000-0000B8630000}"/>
    <cellStyle name="Normal 71 6 3 5" xfId="20512" xr:uid="{00000000-0005-0000-0000-000023500000}"/>
    <cellStyle name="Normal 71 6 4" xfId="12102" xr:uid="{00000000-0005-0000-0000-0000492F0000}"/>
    <cellStyle name="Normal 71 6 4 3" xfId="27200" xr:uid="{00000000-0005-0000-0000-0000436A0000}"/>
    <cellStyle name="Normal 71 6 5" xfId="7081" xr:uid="{00000000-0005-0000-0000-0000AC1B0000}"/>
    <cellStyle name="Normal 71 6 5 3" xfId="22183" xr:uid="{00000000-0005-0000-0000-0000AA560000}"/>
    <cellStyle name="Normal 71 6 7" xfId="17170" xr:uid="{00000000-0005-0000-0000-000015430000}"/>
    <cellStyle name="Normal 71 7" xfId="2860" xr:uid="{00000000-0005-0000-0000-00002F0B0000}"/>
    <cellStyle name="Normal 71 7 2" xfId="12937" xr:uid="{00000000-0005-0000-0000-00008C320000}"/>
    <cellStyle name="Normal 71 7 2 3" xfId="28035" xr:uid="{00000000-0005-0000-0000-0000866D0000}"/>
    <cellStyle name="Normal 71 7 3" xfId="7917" xr:uid="{00000000-0005-0000-0000-0000F01E0000}"/>
    <cellStyle name="Normal 71 7 3 3" xfId="23018" xr:uid="{00000000-0005-0000-0000-0000ED590000}"/>
    <cellStyle name="Normal 71 7 5" xfId="18005" xr:uid="{00000000-0005-0000-0000-000058460000}"/>
    <cellStyle name="Normal 71 8" xfId="4554" xr:uid="{00000000-0005-0000-0000-0000CD110000}"/>
    <cellStyle name="Normal 71 8 2" xfId="14608" xr:uid="{00000000-0005-0000-0000-000013390000}"/>
    <cellStyle name="Normal 71 8 2 3" xfId="29706" xr:uid="{00000000-0005-0000-0000-00000D740000}"/>
    <cellStyle name="Normal 71 8 3" xfId="9588" xr:uid="{00000000-0005-0000-0000-000077250000}"/>
    <cellStyle name="Normal 71 8 3 3" xfId="24689" xr:uid="{00000000-0005-0000-0000-000074600000}"/>
    <cellStyle name="Normal 71 8 5" xfId="19676" xr:uid="{00000000-0005-0000-0000-0000DF4C0000}"/>
    <cellStyle name="Normal 71 9" xfId="11264" xr:uid="{00000000-0005-0000-0000-0000032C0000}"/>
    <cellStyle name="Normal 71 9 3" xfId="26364" xr:uid="{00000000-0005-0000-0000-0000FF660000}"/>
    <cellStyle name="Normal 72" xfId="911" xr:uid="{00000000-0005-0000-0000-000091030000}"/>
    <cellStyle name="Normal 72 10" xfId="6244" xr:uid="{00000000-0005-0000-0000-000067180000}"/>
    <cellStyle name="Normal 72 10 3" xfId="21348" xr:uid="{00000000-0005-0000-0000-000067530000}"/>
    <cellStyle name="Normal 72 12" xfId="16333" xr:uid="{00000000-0005-0000-0000-0000D03F0000}"/>
    <cellStyle name="Normal 72 2" xfId="1208" xr:uid="{00000000-0005-0000-0000-0000BB040000}"/>
    <cellStyle name="Normal 72 2 11" xfId="16387" xr:uid="{00000000-0005-0000-0000-000006400000}"/>
    <cellStyle name="Normal 72 2 2" xfId="1316" xr:uid="{00000000-0005-0000-0000-000027050000}"/>
    <cellStyle name="Normal 72 2 2 10" xfId="16491" xr:uid="{00000000-0005-0000-0000-00006E400000}"/>
    <cellStyle name="Normal 72 2 2 2" xfId="1533" xr:uid="{00000000-0005-0000-0000-000000060000}"/>
    <cellStyle name="Normal 72 2 2 2 2" xfId="1954" xr:uid="{00000000-0005-0000-0000-0000A5070000}"/>
    <cellStyle name="Normal 72 2 2 2 2 2" xfId="2793" xr:uid="{00000000-0005-0000-0000-0000EC0A0000}"/>
    <cellStyle name="Normal 72 2 2 2 2 2 2" xfId="4483" xr:uid="{00000000-0005-0000-0000-000086110000}"/>
    <cellStyle name="Normal 72 2 2 2 2 2 2 2" xfId="14556" xr:uid="{00000000-0005-0000-0000-0000DF380000}"/>
    <cellStyle name="Normal 72 2 2 2 2 2 2 2 3" xfId="29654" xr:uid="{00000000-0005-0000-0000-0000D9730000}"/>
    <cellStyle name="Normal 72 2 2 2 2 2 2 3" xfId="9536" xr:uid="{00000000-0005-0000-0000-000043250000}"/>
    <cellStyle name="Normal 72 2 2 2 2 2 2 3 3" xfId="24637" xr:uid="{00000000-0005-0000-0000-000040600000}"/>
    <cellStyle name="Normal 72 2 2 2 2 2 2 5" xfId="19624" xr:uid="{00000000-0005-0000-0000-0000AB4C0000}"/>
    <cellStyle name="Normal 72 2 2 2 2 2 3" xfId="6175" xr:uid="{00000000-0005-0000-0000-000022180000}"/>
    <cellStyle name="Normal 72 2 2 2 2 2 3 2" xfId="16227" xr:uid="{00000000-0005-0000-0000-0000663F0000}"/>
    <cellStyle name="Normal 72 2 2 2 2 2 3 3" xfId="11207" xr:uid="{00000000-0005-0000-0000-0000CA2B0000}"/>
    <cellStyle name="Normal 72 2 2 2 2 2 3 3 3" xfId="26308" xr:uid="{00000000-0005-0000-0000-0000C7660000}"/>
    <cellStyle name="Normal 72 2 2 2 2 2 3 5" xfId="21295" xr:uid="{00000000-0005-0000-0000-000032530000}"/>
    <cellStyle name="Normal 72 2 2 2 2 2 4" xfId="12885" xr:uid="{00000000-0005-0000-0000-000058320000}"/>
    <cellStyle name="Normal 72 2 2 2 2 2 4 3" xfId="27983" xr:uid="{00000000-0005-0000-0000-0000526D0000}"/>
    <cellStyle name="Normal 72 2 2 2 2 2 5" xfId="7864" xr:uid="{00000000-0005-0000-0000-0000BB1E0000}"/>
    <cellStyle name="Normal 72 2 2 2 2 2 5 3" xfId="22966" xr:uid="{00000000-0005-0000-0000-0000B9590000}"/>
    <cellStyle name="Normal 72 2 2 2 2 2 7" xfId="17953" xr:uid="{00000000-0005-0000-0000-000024460000}"/>
    <cellStyle name="Normal 72 2 2 2 2 3" xfId="3646" xr:uid="{00000000-0005-0000-0000-0000410E0000}"/>
    <cellStyle name="Normal 72 2 2 2 2 3 2" xfId="13720" xr:uid="{00000000-0005-0000-0000-00009B350000}"/>
    <cellStyle name="Normal 72 2 2 2 2 3 2 3" xfId="28818" xr:uid="{00000000-0005-0000-0000-000095700000}"/>
    <cellStyle name="Normal 72 2 2 2 2 3 3" xfId="8700" xr:uid="{00000000-0005-0000-0000-0000FF210000}"/>
    <cellStyle name="Normal 72 2 2 2 2 3 3 3" xfId="23801" xr:uid="{00000000-0005-0000-0000-0000FC5C0000}"/>
    <cellStyle name="Normal 72 2 2 2 2 3 5" xfId="18788" xr:uid="{00000000-0005-0000-0000-000067490000}"/>
    <cellStyle name="Normal 72 2 2 2 2 4" xfId="5339" xr:uid="{00000000-0005-0000-0000-0000DE140000}"/>
    <cellStyle name="Normal 72 2 2 2 2 4 2" xfId="15391" xr:uid="{00000000-0005-0000-0000-0000223C0000}"/>
    <cellStyle name="Normal 72 2 2 2 2 4 2 3" xfId="30489" xr:uid="{00000000-0005-0000-0000-00001C770000}"/>
    <cellStyle name="Normal 72 2 2 2 2 4 3" xfId="10371" xr:uid="{00000000-0005-0000-0000-000086280000}"/>
    <cellStyle name="Normal 72 2 2 2 2 4 3 3" xfId="25472" xr:uid="{00000000-0005-0000-0000-000083630000}"/>
    <cellStyle name="Normal 72 2 2 2 2 4 5" xfId="20459" xr:uid="{00000000-0005-0000-0000-0000EE4F0000}"/>
    <cellStyle name="Normal 72 2 2 2 2 5" xfId="12049" xr:uid="{00000000-0005-0000-0000-0000142F0000}"/>
    <cellStyle name="Normal 72 2 2 2 2 5 3" xfId="27147" xr:uid="{00000000-0005-0000-0000-00000E6A0000}"/>
    <cellStyle name="Normal 72 2 2 2 2 6" xfId="7028" xr:uid="{00000000-0005-0000-0000-0000771B0000}"/>
    <cellStyle name="Normal 72 2 2 2 2 6 3" xfId="22130" xr:uid="{00000000-0005-0000-0000-000075560000}"/>
    <cellStyle name="Normal 72 2 2 2 2 8" xfId="17117" xr:uid="{00000000-0005-0000-0000-0000E0420000}"/>
    <cellStyle name="Normal 72 2 2 2 3" xfId="2375" xr:uid="{00000000-0005-0000-0000-00004A090000}"/>
    <cellStyle name="Normal 72 2 2 2 3 2" xfId="4065" xr:uid="{00000000-0005-0000-0000-0000E40F0000}"/>
    <cellStyle name="Normal 72 2 2 2 3 2 2" xfId="14138" xr:uid="{00000000-0005-0000-0000-00003D370000}"/>
    <cellStyle name="Normal 72 2 2 2 3 2 2 3" xfId="29236" xr:uid="{00000000-0005-0000-0000-000037720000}"/>
    <cellStyle name="Normal 72 2 2 2 3 2 3" xfId="9118" xr:uid="{00000000-0005-0000-0000-0000A1230000}"/>
    <cellStyle name="Normal 72 2 2 2 3 2 3 3" xfId="24219" xr:uid="{00000000-0005-0000-0000-00009E5E0000}"/>
    <cellStyle name="Normal 72 2 2 2 3 2 5" xfId="19206" xr:uid="{00000000-0005-0000-0000-0000094B0000}"/>
    <cellStyle name="Normal 72 2 2 2 3 3" xfId="5757" xr:uid="{00000000-0005-0000-0000-000080160000}"/>
    <cellStyle name="Normal 72 2 2 2 3 3 2" xfId="15809" xr:uid="{00000000-0005-0000-0000-0000C43D0000}"/>
    <cellStyle name="Normal 72 2 2 2 3 3 2 3" xfId="30907" xr:uid="{00000000-0005-0000-0000-0000BE780000}"/>
    <cellStyle name="Normal 72 2 2 2 3 3 3" xfId="10789" xr:uid="{00000000-0005-0000-0000-0000282A0000}"/>
    <cellStyle name="Normal 72 2 2 2 3 3 3 3" xfId="25890" xr:uid="{00000000-0005-0000-0000-000025650000}"/>
    <cellStyle name="Normal 72 2 2 2 3 3 5" xfId="20877" xr:uid="{00000000-0005-0000-0000-000090510000}"/>
    <cellStyle name="Normal 72 2 2 2 3 4" xfId="12467" xr:uid="{00000000-0005-0000-0000-0000B6300000}"/>
    <cellStyle name="Normal 72 2 2 2 3 4 3" xfId="27565" xr:uid="{00000000-0005-0000-0000-0000B06B0000}"/>
    <cellStyle name="Normal 72 2 2 2 3 5" xfId="7446" xr:uid="{00000000-0005-0000-0000-0000191D0000}"/>
    <cellStyle name="Normal 72 2 2 2 3 5 3" xfId="22548" xr:uid="{00000000-0005-0000-0000-000017580000}"/>
    <cellStyle name="Normal 72 2 2 2 3 7" xfId="17535" xr:uid="{00000000-0005-0000-0000-000082440000}"/>
    <cellStyle name="Normal 72 2 2 2 4" xfId="3228" xr:uid="{00000000-0005-0000-0000-00009F0C0000}"/>
    <cellStyle name="Normal 72 2 2 2 4 2" xfId="13302" xr:uid="{00000000-0005-0000-0000-0000F9330000}"/>
    <cellStyle name="Normal 72 2 2 2 4 2 3" xfId="28400" xr:uid="{00000000-0005-0000-0000-0000F36E0000}"/>
    <cellStyle name="Normal 72 2 2 2 4 3" xfId="8282" xr:uid="{00000000-0005-0000-0000-00005D200000}"/>
    <cellStyle name="Normal 72 2 2 2 4 3 3" xfId="23383" xr:uid="{00000000-0005-0000-0000-00005A5B0000}"/>
    <cellStyle name="Normal 72 2 2 2 4 5" xfId="18370" xr:uid="{00000000-0005-0000-0000-0000C5470000}"/>
    <cellStyle name="Normal 72 2 2 2 5" xfId="4921" xr:uid="{00000000-0005-0000-0000-00003C130000}"/>
    <cellStyle name="Normal 72 2 2 2 5 2" xfId="14973" xr:uid="{00000000-0005-0000-0000-0000803A0000}"/>
    <cellStyle name="Normal 72 2 2 2 5 2 3" xfId="30071" xr:uid="{00000000-0005-0000-0000-00007A750000}"/>
    <cellStyle name="Normal 72 2 2 2 5 3" xfId="9953" xr:uid="{00000000-0005-0000-0000-0000E4260000}"/>
    <cellStyle name="Normal 72 2 2 2 5 3 3" xfId="25054" xr:uid="{00000000-0005-0000-0000-0000E1610000}"/>
    <cellStyle name="Normal 72 2 2 2 5 5" xfId="20041" xr:uid="{00000000-0005-0000-0000-00004C4E0000}"/>
    <cellStyle name="Normal 72 2 2 2 6" xfId="11631" xr:uid="{00000000-0005-0000-0000-0000722D0000}"/>
    <cellStyle name="Normal 72 2 2 2 6 3" xfId="26729" xr:uid="{00000000-0005-0000-0000-00006C680000}"/>
    <cellStyle name="Normal 72 2 2 2 7" xfId="6610" xr:uid="{00000000-0005-0000-0000-0000D5190000}"/>
    <cellStyle name="Normal 72 2 2 2 7 3" xfId="21712" xr:uid="{00000000-0005-0000-0000-0000D3540000}"/>
    <cellStyle name="Normal 72 2 2 2 9" xfId="16699" xr:uid="{00000000-0005-0000-0000-00003E410000}"/>
    <cellStyle name="Normal 72 2 2 3" xfId="1746" xr:uid="{00000000-0005-0000-0000-0000D5060000}"/>
    <cellStyle name="Normal 72 2 2 3 2" xfId="2585" xr:uid="{00000000-0005-0000-0000-00001C0A0000}"/>
    <cellStyle name="Normal 72 2 2 3 2 2" xfId="4275" xr:uid="{00000000-0005-0000-0000-0000B6100000}"/>
    <cellStyle name="Normal 72 2 2 3 2 2 2" xfId="14348" xr:uid="{00000000-0005-0000-0000-00000F380000}"/>
    <cellStyle name="Normal 72 2 2 3 2 2 2 3" xfId="29446" xr:uid="{00000000-0005-0000-0000-000009730000}"/>
    <cellStyle name="Normal 72 2 2 3 2 2 3" xfId="9328" xr:uid="{00000000-0005-0000-0000-000073240000}"/>
    <cellStyle name="Normal 72 2 2 3 2 2 3 3" xfId="24429" xr:uid="{00000000-0005-0000-0000-0000705F0000}"/>
    <cellStyle name="Normal 72 2 2 3 2 2 5" xfId="19416" xr:uid="{00000000-0005-0000-0000-0000DB4B0000}"/>
    <cellStyle name="Normal 72 2 2 3 2 3" xfId="5967" xr:uid="{00000000-0005-0000-0000-000052170000}"/>
    <cellStyle name="Normal 72 2 2 3 2 3 2" xfId="16019" xr:uid="{00000000-0005-0000-0000-0000963E0000}"/>
    <cellStyle name="Normal 72 2 2 3 2 3 2 3" xfId="31117" xr:uid="{00000000-0005-0000-0000-000090790000}"/>
    <cellStyle name="Normal 72 2 2 3 2 3 3" xfId="10999" xr:uid="{00000000-0005-0000-0000-0000FA2A0000}"/>
    <cellStyle name="Normal 72 2 2 3 2 3 3 3" xfId="26100" xr:uid="{00000000-0005-0000-0000-0000F7650000}"/>
    <cellStyle name="Normal 72 2 2 3 2 3 5" xfId="21087" xr:uid="{00000000-0005-0000-0000-000062520000}"/>
    <cellStyle name="Normal 72 2 2 3 2 4" xfId="12677" xr:uid="{00000000-0005-0000-0000-000088310000}"/>
    <cellStyle name="Normal 72 2 2 3 2 4 3" xfId="27775" xr:uid="{00000000-0005-0000-0000-0000826C0000}"/>
    <cellStyle name="Normal 72 2 2 3 2 5" xfId="7656" xr:uid="{00000000-0005-0000-0000-0000EB1D0000}"/>
    <cellStyle name="Normal 72 2 2 3 2 5 3" xfId="22758" xr:uid="{00000000-0005-0000-0000-0000E9580000}"/>
    <cellStyle name="Normal 72 2 2 3 2 7" xfId="17745" xr:uid="{00000000-0005-0000-0000-000054450000}"/>
    <cellStyle name="Normal 72 2 2 3 3" xfId="3438" xr:uid="{00000000-0005-0000-0000-0000710D0000}"/>
    <cellStyle name="Normal 72 2 2 3 3 2" xfId="13512" xr:uid="{00000000-0005-0000-0000-0000CB340000}"/>
    <cellStyle name="Normal 72 2 2 3 3 2 3" xfId="28610" xr:uid="{00000000-0005-0000-0000-0000C56F0000}"/>
    <cellStyle name="Normal 72 2 2 3 3 3" xfId="8492" xr:uid="{00000000-0005-0000-0000-00002F210000}"/>
    <cellStyle name="Normal 72 2 2 3 3 3 3" xfId="23593" xr:uid="{00000000-0005-0000-0000-00002C5C0000}"/>
    <cellStyle name="Normal 72 2 2 3 3 5" xfId="18580" xr:uid="{00000000-0005-0000-0000-000097480000}"/>
    <cellStyle name="Normal 72 2 2 3 4" xfId="5131" xr:uid="{00000000-0005-0000-0000-00000E140000}"/>
    <cellStyle name="Normal 72 2 2 3 4 2" xfId="15183" xr:uid="{00000000-0005-0000-0000-0000523B0000}"/>
    <cellStyle name="Normal 72 2 2 3 4 2 3" xfId="30281" xr:uid="{00000000-0005-0000-0000-00004C760000}"/>
    <cellStyle name="Normal 72 2 2 3 4 3" xfId="10163" xr:uid="{00000000-0005-0000-0000-0000B6270000}"/>
    <cellStyle name="Normal 72 2 2 3 4 3 3" xfId="25264" xr:uid="{00000000-0005-0000-0000-0000B3620000}"/>
    <cellStyle name="Normal 72 2 2 3 4 5" xfId="20251" xr:uid="{00000000-0005-0000-0000-00001E4F0000}"/>
    <cellStyle name="Normal 72 2 2 3 5" xfId="11841" xr:uid="{00000000-0005-0000-0000-0000442E0000}"/>
    <cellStyle name="Normal 72 2 2 3 5 3" xfId="26939" xr:uid="{00000000-0005-0000-0000-00003E690000}"/>
    <cellStyle name="Normal 72 2 2 3 6" xfId="6820" xr:uid="{00000000-0005-0000-0000-0000A71A0000}"/>
    <cellStyle name="Normal 72 2 2 3 6 3" xfId="21922" xr:uid="{00000000-0005-0000-0000-0000A5550000}"/>
    <cellStyle name="Normal 72 2 2 3 8" xfId="16909" xr:uid="{00000000-0005-0000-0000-000010420000}"/>
    <cellStyle name="Normal 72 2 2 4" xfId="2167" xr:uid="{00000000-0005-0000-0000-00007A080000}"/>
    <cellStyle name="Normal 72 2 2 4 2" xfId="3857" xr:uid="{00000000-0005-0000-0000-0000140F0000}"/>
    <cellStyle name="Normal 72 2 2 4 2 2" xfId="13930" xr:uid="{00000000-0005-0000-0000-00006D360000}"/>
    <cellStyle name="Normal 72 2 2 4 2 2 3" xfId="29028" xr:uid="{00000000-0005-0000-0000-000067710000}"/>
    <cellStyle name="Normal 72 2 2 4 2 3" xfId="8910" xr:uid="{00000000-0005-0000-0000-0000D1220000}"/>
    <cellStyle name="Normal 72 2 2 4 2 3 3" xfId="24011" xr:uid="{00000000-0005-0000-0000-0000CE5D0000}"/>
    <cellStyle name="Normal 72 2 2 4 2 5" xfId="18998" xr:uid="{00000000-0005-0000-0000-0000394A0000}"/>
    <cellStyle name="Normal 72 2 2 4 3" xfId="5549" xr:uid="{00000000-0005-0000-0000-0000B0150000}"/>
    <cellStyle name="Normal 72 2 2 4 3 2" xfId="15601" xr:uid="{00000000-0005-0000-0000-0000F43C0000}"/>
    <cellStyle name="Normal 72 2 2 4 3 2 3" xfId="30699" xr:uid="{00000000-0005-0000-0000-0000EE770000}"/>
    <cellStyle name="Normal 72 2 2 4 3 3" xfId="10581" xr:uid="{00000000-0005-0000-0000-000058290000}"/>
    <cellStyle name="Normal 72 2 2 4 3 3 3" xfId="25682" xr:uid="{00000000-0005-0000-0000-000055640000}"/>
    <cellStyle name="Normal 72 2 2 4 3 5" xfId="20669" xr:uid="{00000000-0005-0000-0000-0000C0500000}"/>
    <cellStyle name="Normal 72 2 2 4 4" xfId="12259" xr:uid="{00000000-0005-0000-0000-0000E62F0000}"/>
    <cellStyle name="Normal 72 2 2 4 4 3" xfId="27357" xr:uid="{00000000-0005-0000-0000-0000E06A0000}"/>
    <cellStyle name="Normal 72 2 2 4 5" xfId="7238" xr:uid="{00000000-0005-0000-0000-0000491C0000}"/>
    <cellStyle name="Normal 72 2 2 4 5 3" xfId="22340" xr:uid="{00000000-0005-0000-0000-000047570000}"/>
    <cellStyle name="Normal 72 2 2 4 7" xfId="17327" xr:uid="{00000000-0005-0000-0000-0000B2430000}"/>
    <cellStyle name="Normal 72 2 2 5" xfId="3020" xr:uid="{00000000-0005-0000-0000-0000CF0B0000}"/>
    <cellStyle name="Normal 72 2 2 5 2" xfId="13094" xr:uid="{00000000-0005-0000-0000-000029330000}"/>
    <cellStyle name="Normal 72 2 2 5 2 3" xfId="28192" xr:uid="{00000000-0005-0000-0000-0000236E0000}"/>
    <cellStyle name="Normal 72 2 2 5 3" xfId="8074" xr:uid="{00000000-0005-0000-0000-00008D1F0000}"/>
    <cellStyle name="Normal 72 2 2 5 3 3" xfId="23175" xr:uid="{00000000-0005-0000-0000-00008A5A0000}"/>
    <cellStyle name="Normal 72 2 2 5 5" xfId="18162" xr:uid="{00000000-0005-0000-0000-0000F5460000}"/>
    <cellStyle name="Normal 72 2 2 6" xfId="4713" xr:uid="{00000000-0005-0000-0000-00006C120000}"/>
    <cellStyle name="Normal 72 2 2 6 2" xfId="14765" xr:uid="{00000000-0005-0000-0000-0000B0390000}"/>
    <cellStyle name="Normal 72 2 2 6 2 3" xfId="29863" xr:uid="{00000000-0005-0000-0000-0000AA740000}"/>
    <cellStyle name="Normal 72 2 2 6 3" xfId="9745" xr:uid="{00000000-0005-0000-0000-000014260000}"/>
    <cellStyle name="Normal 72 2 2 6 3 3" xfId="24846" xr:uid="{00000000-0005-0000-0000-000011610000}"/>
    <cellStyle name="Normal 72 2 2 6 5" xfId="19833" xr:uid="{00000000-0005-0000-0000-00007C4D0000}"/>
    <cellStyle name="Normal 72 2 2 7" xfId="11423" xr:uid="{00000000-0005-0000-0000-0000A22C0000}"/>
    <cellStyle name="Normal 72 2 2 7 3" xfId="26521" xr:uid="{00000000-0005-0000-0000-00009C670000}"/>
    <cellStyle name="Normal 72 2 2 8" xfId="6402" xr:uid="{00000000-0005-0000-0000-000005190000}"/>
    <cellStyle name="Normal 72 2 2 8 3" xfId="21504" xr:uid="{00000000-0005-0000-0000-000003540000}"/>
    <cellStyle name="Normal 72 2 3" xfId="1429" xr:uid="{00000000-0005-0000-0000-000098050000}"/>
    <cellStyle name="Normal 72 2 3 2" xfId="1850" xr:uid="{00000000-0005-0000-0000-00003D070000}"/>
    <cellStyle name="Normal 72 2 3 2 2" xfId="2689" xr:uid="{00000000-0005-0000-0000-0000840A0000}"/>
    <cellStyle name="Normal 72 2 3 2 2 2" xfId="4379" xr:uid="{00000000-0005-0000-0000-00001E110000}"/>
    <cellStyle name="Normal 72 2 3 2 2 2 2" xfId="14452" xr:uid="{00000000-0005-0000-0000-000077380000}"/>
    <cellStyle name="Normal 72 2 3 2 2 2 2 3" xfId="29550" xr:uid="{00000000-0005-0000-0000-000071730000}"/>
    <cellStyle name="Normal 72 2 3 2 2 2 3" xfId="9432" xr:uid="{00000000-0005-0000-0000-0000DB240000}"/>
    <cellStyle name="Normal 72 2 3 2 2 2 3 3" xfId="24533" xr:uid="{00000000-0005-0000-0000-0000D85F0000}"/>
    <cellStyle name="Normal 72 2 3 2 2 2 5" xfId="19520" xr:uid="{00000000-0005-0000-0000-0000434C0000}"/>
    <cellStyle name="Normal 72 2 3 2 2 3" xfId="6071" xr:uid="{00000000-0005-0000-0000-0000BA170000}"/>
    <cellStyle name="Normal 72 2 3 2 2 3 2" xfId="16123" xr:uid="{00000000-0005-0000-0000-0000FE3E0000}"/>
    <cellStyle name="Normal 72 2 3 2 2 3 2 3" xfId="31221" xr:uid="{00000000-0005-0000-0000-0000F8790000}"/>
    <cellStyle name="Normal 72 2 3 2 2 3 3" xfId="11103" xr:uid="{00000000-0005-0000-0000-0000622B0000}"/>
    <cellStyle name="Normal 72 2 3 2 2 3 3 3" xfId="26204" xr:uid="{00000000-0005-0000-0000-00005F660000}"/>
    <cellStyle name="Normal 72 2 3 2 2 3 5" xfId="21191" xr:uid="{00000000-0005-0000-0000-0000CA520000}"/>
    <cellStyle name="Normal 72 2 3 2 2 4" xfId="12781" xr:uid="{00000000-0005-0000-0000-0000F0310000}"/>
    <cellStyle name="Normal 72 2 3 2 2 4 3" xfId="27879" xr:uid="{00000000-0005-0000-0000-0000EA6C0000}"/>
    <cellStyle name="Normal 72 2 3 2 2 5" xfId="7760" xr:uid="{00000000-0005-0000-0000-0000531E0000}"/>
    <cellStyle name="Normal 72 2 3 2 2 5 3" xfId="22862" xr:uid="{00000000-0005-0000-0000-000051590000}"/>
    <cellStyle name="Normal 72 2 3 2 2 7" xfId="17849" xr:uid="{00000000-0005-0000-0000-0000BC450000}"/>
    <cellStyle name="Normal 72 2 3 2 3" xfId="3542" xr:uid="{00000000-0005-0000-0000-0000D90D0000}"/>
    <cellStyle name="Normal 72 2 3 2 3 2" xfId="13616" xr:uid="{00000000-0005-0000-0000-000033350000}"/>
    <cellStyle name="Normal 72 2 3 2 3 2 3" xfId="28714" xr:uid="{00000000-0005-0000-0000-00002D700000}"/>
    <cellStyle name="Normal 72 2 3 2 3 3" xfId="8596" xr:uid="{00000000-0005-0000-0000-000097210000}"/>
    <cellStyle name="Normal 72 2 3 2 3 3 3" xfId="23697" xr:uid="{00000000-0005-0000-0000-0000945C0000}"/>
    <cellStyle name="Normal 72 2 3 2 3 5" xfId="18684" xr:uid="{00000000-0005-0000-0000-0000FF480000}"/>
    <cellStyle name="Normal 72 2 3 2 4" xfId="5235" xr:uid="{00000000-0005-0000-0000-000076140000}"/>
    <cellStyle name="Normal 72 2 3 2 4 2" xfId="15287" xr:uid="{00000000-0005-0000-0000-0000BA3B0000}"/>
    <cellStyle name="Normal 72 2 3 2 4 2 3" xfId="30385" xr:uid="{00000000-0005-0000-0000-0000B4760000}"/>
    <cellStyle name="Normal 72 2 3 2 4 3" xfId="10267" xr:uid="{00000000-0005-0000-0000-00001E280000}"/>
    <cellStyle name="Normal 72 2 3 2 4 3 3" xfId="25368" xr:uid="{00000000-0005-0000-0000-00001B630000}"/>
    <cellStyle name="Normal 72 2 3 2 4 5" xfId="20355" xr:uid="{00000000-0005-0000-0000-0000864F0000}"/>
    <cellStyle name="Normal 72 2 3 2 5" xfId="11945" xr:uid="{00000000-0005-0000-0000-0000AC2E0000}"/>
    <cellStyle name="Normal 72 2 3 2 5 3" xfId="27043" xr:uid="{00000000-0005-0000-0000-0000A6690000}"/>
    <cellStyle name="Normal 72 2 3 2 6" xfId="6924" xr:uid="{00000000-0005-0000-0000-00000F1B0000}"/>
    <cellStyle name="Normal 72 2 3 2 6 3" xfId="22026" xr:uid="{00000000-0005-0000-0000-00000D560000}"/>
    <cellStyle name="Normal 72 2 3 2 8" xfId="17013" xr:uid="{00000000-0005-0000-0000-000078420000}"/>
    <cellStyle name="Normal 72 2 3 3" xfId="2271" xr:uid="{00000000-0005-0000-0000-0000E2080000}"/>
    <cellStyle name="Normal 72 2 3 3 2" xfId="3961" xr:uid="{00000000-0005-0000-0000-00007C0F0000}"/>
    <cellStyle name="Normal 72 2 3 3 2 2" xfId="14034" xr:uid="{00000000-0005-0000-0000-0000D5360000}"/>
    <cellStyle name="Normal 72 2 3 3 2 2 3" xfId="29132" xr:uid="{00000000-0005-0000-0000-0000CF710000}"/>
    <cellStyle name="Normal 72 2 3 3 2 3" xfId="9014" xr:uid="{00000000-0005-0000-0000-000039230000}"/>
    <cellStyle name="Normal 72 2 3 3 2 3 3" xfId="24115" xr:uid="{00000000-0005-0000-0000-0000365E0000}"/>
    <cellStyle name="Normal 72 2 3 3 2 5" xfId="19102" xr:uid="{00000000-0005-0000-0000-0000A14A0000}"/>
    <cellStyle name="Normal 72 2 3 3 3" xfId="5653" xr:uid="{00000000-0005-0000-0000-000018160000}"/>
    <cellStyle name="Normal 72 2 3 3 3 2" xfId="15705" xr:uid="{00000000-0005-0000-0000-00005C3D0000}"/>
    <cellStyle name="Normal 72 2 3 3 3 2 3" xfId="30803" xr:uid="{00000000-0005-0000-0000-000056780000}"/>
    <cellStyle name="Normal 72 2 3 3 3 3" xfId="10685" xr:uid="{00000000-0005-0000-0000-0000C0290000}"/>
    <cellStyle name="Normal 72 2 3 3 3 3 3" xfId="25786" xr:uid="{00000000-0005-0000-0000-0000BD640000}"/>
    <cellStyle name="Normal 72 2 3 3 3 5" xfId="20773" xr:uid="{00000000-0005-0000-0000-000028510000}"/>
    <cellStyle name="Normal 72 2 3 3 4" xfId="12363" xr:uid="{00000000-0005-0000-0000-00004E300000}"/>
    <cellStyle name="Normal 72 2 3 3 4 3" xfId="27461" xr:uid="{00000000-0005-0000-0000-0000486B0000}"/>
    <cellStyle name="Normal 72 2 3 3 5" xfId="7342" xr:uid="{00000000-0005-0000-0000-0000B11C0000}"/>
    <cellStyle name="Normal 72 2 3 3 5 3" xfId="22444" xr:uid="{00000000-0005-0000-0000-0000AF570000}"/>
    <cellStyle name="Normal 72 2 3 3 7" xfId="17431" xr:uid="{00000000-0005-0000-0000-00001A440000}"/>
    <cellStyle name="Normal 72 2 3 4" xfId="3124" xr:uid="{00000000-0005-0000-0000-0000370C0000}"/>
    <cellStyle name="Normal 72 2 3 4 2" xfId="13198" xr:uid="{00000000-0005-0000-0000-000091330000}"/>
    <cellStyle name="Normal 72 2 3 4 2 3" xfId="28296" xr:uid="{00000000-0005-0000-0000-00008B6E0000}"/>
    <cellStyle name="Normal 72 2 3 4 3" xfId="8178" xr:uid="{00000000-0005-0000-0000-0000F51F0000}"/>
    <cellStyle name="Normal 72 2 3 4 3 3" xfId="23279" xr:uid="{00000000-0005-0000-0000-0000F25A0000}"/>
    <cellStyle name="Normal 72 2 3 4 5" xfId="18266" xr:uid="{00000000-0005-0000-0000-00005D470000}"/>
    <cellStyle name="Normal 72 2 3 5" xfId="4817" xr:uid="{00000000-0005-0000-0000-0000D4120000}"/>
    <cellStyle name="Normal 72 2 3 5 2" xfId="14869" xr:uid="{00000000-0005-0000-0000-0000183A0000}"/>
    <cellStyle name="Normal 72 2 3 5 2 3" xfId="29967" xr:uid="{00000000-0005-0000-0000-000012750000}"/>
    <cellStyle name="Normal 72 2 3 5 3" xfId="9849" xr:uid="{00000000-0005-0000-0000-00007C260000}"/>
    <cellStyle name="Normal 72 2 3 5 3 3" xfId="24950" xr:uid="{00000000-0005-0000-0000-000079610000}"/>
    <cellStyle name="Normal 72 2 3 5 5" xfId="19937" xr:uid="{00000000-0005-0000-0000-0000E44D0000}"/>
    <cellStyle name="Normal 72 2 3 6" xfId="11527" xr:uid="{00000000-0005-0000-0000-00000A2D0000}"/>
    <cellStyle name="Normal 72 2 3 6 3" xfId="26625" xr:uid="{00000000-0005-0000-0000-000004680000}"/>
    <cellStyle name="Normal 72 2 3 7" xfId="6506" xr:uid="{00000000-0005-0000-0000-00006D190000}"/>
    <cellStyle name="Normal 72 2 3 7 3" xfId="21608" xr:uid="{00000000-0005-0000-0000-00006B540000}"/>
    <cellStyle name="Normal 72 2 3 9" xfId="16595" xr:uid="{00000000-0005-0000-0000-0000D6400000}"/>
    <cellStyle name="Normal 72 2 4" xfId="1642" xr:uid="{00000000-0005-0000-0000-00006D060000}"/>
    <cellStyle name="Normal 72 2 4 2" xfId="2481" xr:uid="{00000000-0005-0000-0000-0000B4090000}"/>
    <cellStyle name="Normal 72 2 4 2 2" xfId="4171" xr:uid="{00000000-0005-0000-0000-00004E100000}"/>
    <cellStyle name="Normal 72 2 4 2 2 2" xfId="14244" xr:uid="{00000000-0005-0000-0000-0000A7370000}"/>
    <cellStyle name="Normal 72 2 4 2 2 2 3" xfId="29342" xr:uid="{00000000-0005-0000-0000-0000A1720000}"/>
    <cellStyle name="Normal 72 2 4 2 2 3" xfId="9224" xr:uid="{00000000-0005-0000-0000-00000B240000}"/>
    <cellStyle name="Normal 72 2 4 2 2 3 3" xfId="24325" xr:uid="{00000000-0005-0000-0000-0000085F0000}"/>
    <cellStyle name="Normal 72 2 4 2 2 5" xfId="19312" xr:uid="{00000000-0005-0000-0000-0000734B0000}"/>
    <cellStyle name="Normal 72 2 4 2 3" xfId="5863" xr:uid="{00000000-0005-0000-0000-0000EA160000}"/>
    <cellStyle name="Normal 72 2 4 2 3 2" xfId="15915" xr:uid="{00000000-0005-0000-0000-00002E3E0000}"/>
    <cellStyle name="Normal 72 2 4 2 3 2 3" xfId="31013" xr:uid="{00000000-0005-0000-0000-000028790000}"/>
    <cellStyle name="Normal 72 2 4 2 3 3" xfId="10895" xr:uid="{00000000-0005-0000-0000-0000922A0000}"/>
    <cellStyle name="Normal 72 2 4 2 3 3 3" xfId="25996" xr:uid="{00000000-0005-0000-0000-00008F650000}"/>
    <cellStyle name="Normal 72 2 4 2 3 5" xfId="20983" xr:uid="{00000000-0005-0000-0000-0000FA510000}"/>
    <cellStyle name="Normal 72 2 4 2 4" xfId="12573" xr:uid="{00000000-0005-0000-0000-000020310000}"/>
    <cellStyle name="Normal 72 2 4 2 4 3" xfId="27671" xr:uid="{00000000-0005-0000-0000-00001A6C0000}"/>
    <cellStyle name="Normal 72 2 4 2 5" xfId="7552" xr:uid="{00000000-0005-0000-0000-0000831D0000}"/>
    <cellStyle name="Normal 72 2 4 2 5 3" xfId="22654" xr:uid="{00000000-0005-0000-0000-000081580000}"/>
    <cellStyle name="Normal 72 2 4 2 7" xfId="17641" xr:uid="{00000000-0005-0000-0000-0000EC440000}"/>
    <cellStyle name="Normal 72 2 4 3" xfId="3334" xr:uid="{00000000-0005-0000-0000-0000090D0000}"/>
    <cellStyle name="Normal 72 2 4 3 2" xfId="13408" xr:uid="{00000000-0005-0000-0000-000063340000}"/>
    <cellStyle name="Normal 72 2 4 3 2 3" xfId="28506" xr:uid="{00000000-0005-0000-0000-00005D6F0000}"/>
    <cellStyle name="Normal 72 2 4 3 3" xfId="8388" xr:uid="{00000000-0005-0000-0000-0000C7200000}"/>
    <cellStyle name="Normal 72 2 4 3 3 3" xfId="23489" xr:uid="{00000000-0005-0000-0000-0000C45B0000}"/>
    <cellStyle name="Normal 72 2 4 3 5" xfId="18476" xr:uid="{00000000-0005-0000-0000-00002F480000}"/>
    <cellStyle name="Normal 72 2 4 4" xfId="5027" xr:uid="{00000000-0005-0000-0000-0000A6130000}"/>
    <cellStyle name="Normal 72 2 4 4 2" xfId="15079" xr:uid="{00000000-0005-0000-0000-0000EA3A0000}"/>
    <cellStyle name="Normal 72 2 4 4 2 3" xfId="30177" xr:uid="{00000000-0005-0000-0000-0000E4750000}"/>
    <cellStyle name="Normal 72 2 4 4 3" xfId="10059" xr:uid="{00000000-0005-0000-0000-00004E270000}"/>
    <cellStyle name="Normal 72 2 4 4 3 3" xfId="25160" xr:uid="{00000000-0005-0000-0000-00004B620000}"/>
    <cellStyle name="Normal 72 2 4 4 5" xfId="20147" xr:uid="{00000000-0005-0000-0000-0000B64E0000}"/>
    <cellStyle name="Normal 72 2 4 5" xfId="11737" xr:uid="{00000000-0005-0000-0000-0000DC2D0000}"/>
    <cellStyle name="Normal 72 2 4 5 3" xfId="26835" xr:uid="{00000000-0005-0000-0000-0000D6680000}"/>
    <cellStyle name="Normal 72 2 4 6" xfId="6716" xr:uid="{00000000-0005-0000-0000-00003F1A0000}"/>
    <cellStyle name="Normal 72 2 4 6 3" xfId="21818" xr:uid="{00000000-0005-0000-0000-00003D550000}"/>
    <cellStyle name="Normal 72 2 4 8" xfId="16805" xr:uid="{00000000-0005-0000-0000-0000A8410000}"/>
    <cellStyle name="Normal 72 2 5" xfId="2063" xr:uid="{00000000-0005-0000-0000-000012080000}"/>
    <cellStyle name="Normal 72 2 5 2" xfId="3753" xr:uid="{00000000-0005-0000-0000-0000AC0E0000}"/>
    <cellStyle name="Normal 72 2 5 2 2" xfId="13826" xr:uid="{00000000-0005-0000-0000-000005360000}"/>
    <cellStyle name="Normal 72 2 5 2 2 3" xfId="28924" xr:uid="{00000000-0005-0000-0000-0000FF700000}"/>
    <cellStyle name="Normal 72 2 5 2 3" xfId="8806" xr:uid="{00000000-0005-0000-0000-000069220000}"/>
    <cellStyle name="Normal 72 2 5 2 3 3" xfId="23907" xr:uid="{00000000-0005-0000-0000-0000665D0000}"/>
    <cellStyle name="Normal 72 2 5 2 5" xfId="18894" xr:uid="{00000000-0005-0000-0000-0000D1490000}"/>
    <cellStyle name="Normal 72 2 5 3" xfId="5445" xr:uid="{00000000-0005-0000-0000-000048150000}"/>
    <cellStyle name="Normal 72 2 5 3 2" xfId="15497" xr:uid="{00000000-0005-0000-0000-00008C3C0000}"/>
    <cellStyle name="Normal 72 2 5 3 2 3" xfId="30595" xr:uid="{00000000-0005-0000-0000-000086770000}"/>
    <cellStyle name="Normal 72 2 5 3 3" xfId="10477" xr:uid="{00000000-0005-0000-0000-0000F0280000}"/>
    <cellStyle name="Normal 72 2 5 3 3 3" xfId="25578" xr:uid="{00000000-0005-0000-0000-0000ED630000}"/>
    <cellStyle name="Normal 72 2 5 3 5" xfId="20565" xr:uid="{00000000-0005-0000-0000-000058500000}"/>
    <cellStyle name="Normal 72 2 5 4" xfId="12155" xr:uid="{00000000-0005-0000-0000-00007E2F0000}"/>
    <cellStyle name="Normal 72 2 5 4 3" xfId="27253" xr:uid="{00000000-0005-0000-0000-0000786A0000}"/>
    <cellStyle name="Normal 72 2 5 5" xfId="7134" xr:uid="{00000000-0005-0000-0000-0000E11B0000}"/>
    <cellStyle name="Normal 72 2 5 5 3" xfId="22236" xr:uid="{00000000-0005-0000-0000-0000DF560000}"/>
    <cellStyle name="Normal 72 2 5 7" xfId="17223" xr:uid="{00000000-0005-0000-0000-00004A430000}"/>
    <cellStyle name="Normal 72 2 6" xfId="2916" xr:uid="{00000000-0005-0000-0000-0000670B0000}"/>
    <cellStyle name="Normal 72 2 6 2" xfId="12990" xr:uid="{00000000-0005-0000-0000-0000C1320000}"/>
    <cellStyle name="Normal 72 2 6 2 3" xfId="28088" xr:uid="{00000000-0005-0000-0000-0000BB6D0000}"/>
    <cellStyle name="Normal 72 2 6 3" xfId="7970" xr:uid="{00000000-0005-0000-0000-0000251F0000}"/>
    <cellStyle name="Normal 72 2 6 3 3" xfId="23071" xr:uid="{00000000-0005-0000-0000-0000225A0000}"/>
    <cellStyle name="Normal 72 2 6 5" xfId="18058" xr:uid="{00000000-0005-0000-0000-00008D460000}"/>
    <cellStyle name="Normal 72 2 7" xfId="4609" xr:uid="{00000000-0005-0000-0000-000004120000}"/>
    <cellStyle name="Normal 72 2 7 2" xfId="14661" xr:uid="{00000000-0005-0000-0000-000048390000}"/>
    <cellStyle name="Normal 72 2 7 2 3" xfId="29759" xr:uid="{00000000-0005-0000-0000-000042740000}"/>
    <cellStyle name="Normal 72 2 7 3" xfId="9641" xr:uid="{00000000-0005-0000-0000-0000AC250000}"/>
    <cellStyle name="Normal 72 2 7 3 3" xfId="24742" xr:uid="{00000000-0005-0000-0000-0000A9600000}"/>
    <cellStyle name="Normal 72 2 7 5" xfId="19729" xr:uid="{00000000-0005-0000-0000-0000144D0000}"/>
    <cellStyle name="Normal 72 2 8" xfId="11319" xr:uid="{00000000-0005-0000-0000-00003A2C0000}"/>
    <cellStyle name="Normal 72 2 8 3" xfId="26417" xr:uid="{00000000-0005-0000-0000-000034670000}"/>
    <cellStyle name="Normal 72 2 9" xfId="6298" xr:uid="{00000000-0005-0000-0000-00009D180000}"/>
    <cellStyle name="Normal 72 2 9 3" xfId="21400" xr:uid="{00000000-0005-0000-0000-00009B530000}"/>
    <cellStyle name="Normal 72 3" xfId="1262" xr:uid="{00000000-0005-0000-0000-0000F1040000}"/>
    <cellStyle name="Normal 72 3 10" xfId="16439" xr:uid="{00000000-0005-0000-0000-00003A400000}"/>
    <cellStyle name="Normal 72 3 2" xfId="1481" xr:uid="{00000000-0005-0000-0000-0000CC050000}"/>
    <cellStyle name="Normal 72 3 2 2" xfId="1902" xr:uid="{00000000-0005-0000-0000-000071070000}"/>
    <cellStyle name="Normal 72 3 2 2 2" xfId="2741" xr:uid="{00000000-0005-0000-0000-0000B80A0000}"/>
    <cellStyle name="Normal 72 3 2 2 2 2" xfId="4431" xr:uid="{00000000-0005-0000-0000-000052110000}"/>
    <cellStyle name="Normal 72 3 2 2 2 2 2" xfId="14504" xr:uid="{00000000-0005-0000-0000-0000AB380000}"/>
    <cellStyle name="Normal 72 3 2 2 2 2 2 3" xfId="29602" xr:uid="{00000000-0005-0000-0000-0000A5730000}"/>
    <cellStyle name="Normal 72 3 2 2 2 2 3" xfId="9484" xr:uid="{00000000-0005-0000-0000-00000F250000}"/>
    <cellStyle name="Normal 72 3 2 2 2 2 3 3" xfId="24585" xr:uid="{00000000-0005-0000-0000-00000C600000}"/>
    <cellStyle name="Normal 72 3 2 2 2 2 5" xfId="19572" xr:uid="{00000000-0005-0000-0000-0000774C0000}"/>
    <cellStyle name="Normal 72 3 2 2 2 3" xfId="6123" xr:uid="{00000000-0005-0000-0000-0000EE170000}"/>
    <cellStyle name="Normal 72 3 2 2 2 3 2" xfId="16175" xr:uid="{00000000-0005-0000-0000-0000323F0000}"/>
    <cellStyle name="Normal 72 3 2 2 2 3 2 3" xfId="31273" xr:uid="{00000000-0005-0000-0000-00002C7A0000}"/>
    <cellStyle name="Normal 72 3 2 2 2 3 3" xfId="11155" xr:uid="{00000000-0005-0000-0000-0000962B0000}"/>
    <cellStyle name="Normal 72 3 2 2 2 3 3 3" xfId="26256" xr:uid="{00000000-0005-0000-0000-000093660000}"/>
    <cellStyle name="Normal 72 3 2 2 2 3 5" xfId="21243" xr:uid="{00000000-0005-0000-0000-0000FE520000}"/>
    <cellStyle name="Normal 72 3 2 2 2 4" xfId="12833" xr:uid="{00000000-0005-0000-0000-000024320000}"/>
    <cellStyle name="Normal 72 3 2 2 2 4 3" xfId="27931" xr:uid="{00000000-0005-0000-0000-00001E6D0000}"/>
    <cellStyle name="Normal 72 3 2 2 2 5" xfId="7812" xr:uid="{00000000-0005-0000-0000-0000871E0000}"/>
    <cellStyle name="Normal 72 3 2 2 2 5 3" xfId="22914" xr:uid="{00000000-0005-0000-0000-000085590000}"/>
    <cellStyle name="Normal 72 3 2 2 2 7" xfId="17901" xr:uid="{00000000-0005-0000-0000-0000F0450000}"/>
    <cellStyle name="Normal 72 3 2 2 3" xfId="3594" xr:uid="{00000000-0005-0000-0000-00000D0E0000}"/>
    <cellStyle name="Normal 72 3 2 2 3 2" xfId="13668" xr:uid="{00000000-0005-0000-0000-000067350000}"/>
    <cellStyle name="Normal 72 3 2 2 3 2 3" xfId="28766" xr:uid="{00000000-0005-0000-0000-000061700000}"/>
    <cellStyle name="Normal 72 3 2 2 3 3" xfId="8648" xr:uid="{00000000-0005-0000-0000-0000CB210000}"/>
    <cellStyle name="Normal 72 3 2 2 3 3 3" xfId="23749" xr:uid="{00000000-0005-0000-0000-0000C85C0000}"/>
    <cellStyle name="Normal 72 3 2 2 3 5" xfId="18736" xr:uid="{00000000-0005-0000-0000-000033490000}"/>
    <cellStyle name="Normal 72 3 2 2 4" xfId="5287" xr:uid="{00000000-0005-0000-0000-0000AA140000}"/>
    <cellStyle name="Normal 72 3 2 2 4 2" xfId="15339" xr:uid="{00000000-0005-0000-0000-0000EE3B0000}"/>
    <cellStyle name="Normal 72 3 2 2 4 2 3" xfId="30437" xr:uid="{00000000-0005-0000-0000-0000E8760000}"/>
    <cellStyle name="Normal 72 3 2 2 4 3" xfId="10319" xr:uid="{00000000-0005-0000-0000-000052280000}"/>
    <cellStyle name="Normal 72 3 2 2 4 3 3" xfId="25420" xr:uid="{00000000-0005-0000-0000-00004F630000}"/>
    <cellStyle name="Normal 72 3 2 2 4 5" xfId="20407" xr:uid="{00000000-0005-0000-0000-0000BA4F0000}"/>
    <cellStyle name="Normal 72 3 2 2 5" xfId="11997" xr:uid="{00000000-0005-0000-0000-0000E02E0000}"/>
    <cellStyle name="Normal 72 3 2 2 5 3" xfId="27095" xr:uid="{00000000-0005-0000-0000-0000DA690000}"/>
    <cellStyle name="Normal 72 3 2 2 6" xfId="6976" xr:uid="{00000000-0005-0000-0000-0000431B0000}"/>
    <cellStyle name="Normal 72 3 2 2 6 3" xfId="22078" xr:uid="{00000000-0005-0000-0000-000041560000}"/>
    <cellStyle name="Normal 72 3 2 2 8" xfId="17065" xr:uid="{00000000-0005-0000-0000-0000AC420000}"/>
    <cellStyle name="Normal 72 3 2 3" xfId="2323" xr:uid="{00000000-0005-0000-0000-000016090000}"/>
    <cellStyle name="Normal 72 3 2 3 2" xfId="4013" xr:uid="{00000000-0005-0000-0000-0000B00F0000}"/>
    <cellStyle name="Normal 72 3 2 3 2 2" xfId="14086" xr:uid="{00000000-0005-0000-0000-000009370000}"/>
    <cellStyle name="Normal 72 3 2 3 2 2 3" xfId="29184" xr:uid="{00000000-0005-0000-0000-000003720000}"/>
    <cellStyle name="Normal 72 3 2 3 2 3" xfId="9066" xr:uid="{00000000-0005-0000-0000-00006D230000}"/>
    <cellStyle name="Normal 72 3 2 3 2 3 3" xfId="24167" xr:uid="{00000000-0005-0000-0000-00006A5E0000}"/>
    <cellStyle name="Normal 72 3 2 3 2 5" xfId="19154" xr:uid="{00000000-0005-0000-0000-0000D54A0000}"/>
    <cellStyle name="Normal 72 3 2 3 3" xfId="5705" xr:uid="{00000000-0005-0000-0000-00004C160000}"/>
    <cellStyle name="Normal 72 3 2 3 3 2" xfId="15757" xr:uid="{00000000-0005-0000-0000-0000903D0000}"/>
    <cellStyle name="Normal 72 3 2 3 3 2 3" xfId="30855" xr:uid="{00000000-0005-0000-0000-00008A780000}"/>
    <cellStyle name="Normal 72 3 2 3 3 3" xfId="10737" xr:uid="{00000000-0005-0000-0000-0000F4290000}"/>
    <cellStyle name="Normal 72 3 2 3 3 3 3" xfId="25838" xr:uid="{00000000-0005-0000-0000-0000F1640000}"/>
    <cellStyle name="Normal 72 3 2 3 3 5" xfId="20825" xr:uid="{00000000-0005-0000-0000-00005C510000}"/>
    <cellStyle name="Normal 72 3 2 3 4" xfId="12415" xr:uid="{00000000-0005-0000-0000-000082300000}"/>
    <cellStyle name="Normal 72 3 2 3 4 3" xfId="27513" xr:uid="{00000000-0005-0000-0000-00007C6B0000}"/>
    <cellStyle name="Normal 72 3 2 3 5" xfId="7394" xr:uid="{00000000-0005-0000-0000-0000E51C0000}"/>
    <cellStyle name="Normal 72 3 2 3 5 3" xfId="22496" xr:uid="{00000000-0005-0000-0000-0000E3570000}"/>
    <cellStyle name="Normal 72 3 2 3 7" xfId="17483" xr:uid="{00000000-0005-0000-0000-00004E440000}"/>
    <cellStyle name="Normal 72 3 2 4" xfId="3176" xr:uid="{00000000-0005-0000-0000-00006B0C0000}"/>
    <cellStyle name="Normal 72 3 2 4 2" xfId="13250" xr:uid="{00000000-0005-0000-0000-0000C5330000}"/>
    <cellStyle name="Normal 72 3 2 4 2 3" xfId="28348" xr:uid="{00000000-0005-0000-0000-0000BF6E0000}"/>
    <cellStyle name="Normal 72 3 2 4 3" xfId="8230" xr:uid="{00000000-0005-0000-0000-000029200000}"/>
    <cellStyle name="Normal 72 3 2 4 3 3" xfId="23331" xr:uid="{00000000-0005-0000-0000-0000265B0000}"/>
    <cellStyle name="Normal 72 3 2 4 5" xfId="18318" xr:uid="{00000000-0005-0000-0000-000091470000}"/>
    <cellStyle name="Normal 72 3 2 5" xfId="4869" xr:uid="{00000000-0005-0000-0000-000008130000}"/>
    <cellStyle name="Normal 72 3 2 5 2" xfId="14921" xr:uid="{00000000-0005-0000-0000-00004C3A0000}"/>
    <cellStyle name="Normal 72 3 2 5 2 3" xfId="30019" xr:uid="{00000000-0005-0000-0000-000046750000}"/>
    <cellStyle name="Normal 72 3 2 5 3" xfId="9901" xr:uid="{00000000-0005-0000-0000-0000B0260000}"/>
    <cellStyle name="Normal 72 3 2 5 3 3" xfId="25002" xr:uid="{00000000-0005-0000-0000-0000AD610000}"/>
    <cellStyle name="Normal 72 3 2 5 5" xfId="19989" xr:uid="{00000000-0005-0000-0000-0000184E0000}"/>
    <cellStyle name="Normal 72 3 2 6" xfId="11579" xr:uid="{00000000-0005-0000-0000-00003E2D0000}"/>
    <cellStyle name="Normal 72 3 2 6 3" xfId="26677" xr:uid="{00000000-0005-0000-0000-000038680000}"/>
    <cellStyle name="Normal 72 3 2 7" xfId="6558" xr:uid="{00000000-0005-0000-0000-0000A1190000}"/>
    <cellStyle name="Normal 72 3 2 7 3" xfId="21660" xr:uid="{00000000-0005-0000-0000-00009F540000}"/>
    <cellStyle name="Normal 72 3 2 9" xfId="16647" xr:uid="{00000000-0005-0000-0000-00000A410000}"/>
    <cellStyle name="Normal 72 3 3" xfId="1694" xr:uid="{00000000-0005-0000-0000-0000A1060000}"/>
    <cellStyle name="Normal 72 3 3 2" xfId="2533" xr:uid="{00000000-0005-0000-0000-0000E8090000}"/>
    <cellStyle name="Normal 72 3 3 2 2" xfId="4223" xr:uid="{00000000-0005-0000-0000-000082100000}"/>
    <cellStyle name="Normal 72 3 3 2 2 2" xfId="14296" xr:uid="{00000000-0005-0000-0000-0000DB370000}"/>
    <cellStyle name="Normal 72 3 3 2 2 2 3" xfId="29394" xr:uid="{00000000-0005-0000-0000-0000D5720000}"/>
    <cellStyle name="Normal 72 3 3 2 2 3" xfId="9276" xr:uid="{00000000-0005-0000-0000-00003F240000}"/>
    <cellStyle name="Normal 72 3 3 2 2 3 3" xfId="24377" xr:uid="{00000000-0005-0000-0000-00003C5F0000}"/>
    <cellStyle name="Normal 72 3 3 2 2 5" xfId="19364" xr:uid="{00000000-0005-0000-0000-0000A74B0000}"/>
    <cellStyle name="Normal 72 3 3 2 3" xfId="5915" xr:uid="{00000000-0005-0000-0000-00001E170000}"/>
    <cellStyle name="Normal 72 3 3 2 3 2" xfId="15967" xr:uid="{00000000-0005-0000-0000-0000623E0000}"/>
    <cellStyle name="Normal 72 3 3 2 3 2 3" xfId="31065" xr:uid="{00000000-0005-0000-0000-00005C790000}"/>
    <cellStyle name="Normal 72 3 3 2 3 3" xfId="10947" xr:uid="{00000000-0005-0000-0000-0000C62A0000}"/>
    <cellStyle name="Normal 72 3 3 2 3 3 3" xfId="26048" xr:uid="{00000000-0005-0000-0000-0000C3650000}"/>
    <cellStyle name="Normal 72 3 3 2 3 5" xfId="21035" xr:uid="{00000000-0005-0000-0000-00002E520000}"/>
    <cellStyle name="Normal 72 3 3 2 4" xfId="12625" xr:uid="{00000000-0005-0000-0000-000054310000}"/>
    <cellStyle name="Normal 72 3 3 2 4 3" xfId="27723" xr:uid="{00000000-0005-0000-0000-00004E6C0000}"/>
    <cellStyle name="Normal 72 3 3 2 5" xfId="7604" xr:uid="{00000000-0005-0000-0000-0000B71D0000}"/>
    <cellStyle name="Normal 72 3 3 2 5 3" xfId="22706" xr:uid="{00000000-0005-0000-0000-0000B5580000}"/>
    <cellStyle name="Normal 72 3 3 2 7" xfId="17693" xr:uid="{00000000-0005-0000-0000-000020450000}"/>
    <cellStyle name="Normal 72 3 3 3" xfId="3386" xr:uid="{00000000-0005-0000-0000-00003D0D0000}"/>
    <cellStyle name="Normal 72 3 3 3 2" xfId="13460" xr:uid="{00000000-0005-0000-0000-000097340000}"/>
    <cellStyle name="Normal 72 3 3 3 2 3" xfId="28558" xr:uid="{00000000-0005-0000-0000-0000916F0000}"/>
    <cellStyle name="Normal 72 3 3 3 3" xfId="8440" xr:uid="{00000000-0005-0000-0000-0000FB200000}"/>
    <cellStyle name="Normal 72 3 3 3 3 3" xfId="23541" xr:uid="{00000000-0005-0000-0000-0000F85B0000}"/>
    <cellStyle name="Normal 72 3 3 3 5" xfId="18528" xr:uid="{00000000-0005-0000-0000-000063480000}"/>
    <cellStyle name="Normal 72 3 3 4" xfId="5079" xr:uid="{00000000-0005-0000-0000-0000DA130000}"/>
    <cellStyle name="Normal 72 3 3 4 2" xfId="15131" xr:uid="{00000000-0005-0000-0000-00001E3B0000}"/>
    <cellStyle name="Normal 72 3 3 4 2 3" xfId="30229" xr:uid="{00000000-0005-0000-0000-000018760000}"/>
    <cellStyle name="Normal 72 3 3 4 3" xfId="10111" xr:uid="{00000000-0005-0000-0000-000082270000}"/>
    <cellStyle name="Normal 72 3 3 4 3 3" xfId="25212" xr:uid="{00000000-0005-0000-0000-00007F620000}"/>
    <cellStyle name="Normal 72 3 3 4 5" xfId="20199" xr:uid="{00000000-0005-0000-0000-0000EA4E0000}"/>
    <cellStyle name="Normal 72 3 3 5" xfId="11789" xr:uid="{00000000-0005-0000-0000-0000102E0000}"/>
    <cellStyle name="Normal 72 3 3 5 3" xfId="26887" xr:uid="{00000000-0005-0000-0000-00000A690000}"/>
    <cellStyle name="Normal 72 3 3 6" xfId="6768" xr:uid="{00000000-0005-0000-0000-0000731A0000}"/>
    <cellStyle name="Normal 72 3 3 6 3" xfId="21870" xr:uid="{00000000-0005-0000-0000-000071550000}"/>
    <cellStyle name="Normal 72 3 3 8" xfId="16857" xr:uid="{00000000-0005-0000-0000-0000DC410000}"/>
    <cellStyle name="Normal 72 3 4" xfId="2115" xr:uid="{00000000-0005-0000-0000-000046080000}"/>
    <cellStyle name="Normal 72 3 4 2" xfId="3805" xr:uid="{00000000-0005-0000-0000-0000E00E0000}"/>
    <cellStyle name="Normal 72 3 4 2 2" xfId="13878" xr:uid="{00000000-0005-0000-0000-000039360000}"/>
    <cellStyle name="Normal 72 3 4 2 2 3" xfId="28976" xr:uid="{00000000-0005-0000-0000-000033710000}"/>
    <cellStyle name="Normal 72 3 4 2 3" xfId="8858" xr:uid="{00000000-0005-0000-0000-00009D220000}"/>
    <cellStyle name="Normal 72 3 4 2 3 3" xfId="23959" xr:uid="{00000000-0005-0000-0000-00009A5D0000}"/>
    <cellStyle name="Normal 72 3 4 2 5" xfId="18946" xr:uid="{00000000-0005-0000-0000-0000054A0000}"/>
    <cellStyle name="Normal 72 3 4 3" xfId="5497" xr:uid="{00000000-0005-0000-0000-00007C150000}"/>
    <cellStyle name="Normal 72 3 4 3 2" xfId="15549" xr:uid="{00000000-0005-0000-0000-0000C03C0000}"/>
    <cellStyle name="Normal 72 3 4 3 2 3" xfId="30647" xr:uid="{00000000-0005-0000-0000-0000BA770000}"/>
    <cellStyle name="Normal 72 3 4 3 3" xfId="10529" xr:uid="{00000000-0005-0000-0000-000024290000}"/>
    <cellStyle name="Normal 72 3 4 3 3 3" xfId="25630" xr:uid="{00000000-0005-0000-0000-000021640000}"/>
    <cellStyle name="Normal 72 3 4 3 5" xfId="20617" xr:uid="{00000000-0005-0000-0000-00008C500000}"/>
    <cellStyle name="Normal 72 3 4 4" xfId="12207" xr:uid="{00000000-0005-0000-0000-0000B22F0000}"/>
    <cellStyle name="Normal 72 3 4 4 3" xfId="27305" xr:uid="{00000000-0005-0000-0000-0000AC6A0000}"/>
    <cellStyle name="Normal 72 3 4 5" xfId="7186" xr:uid="{00000000-0005-0000-0000-0000151C0000}"/>
    <cellStyle name="Normal 72 3 4 5 3" xfId="22288" xr:uid="{00000000-0005-0000-0000-000013570000}"/>
    <cellStyle name="Normal 72 3 4 7" xfId="17275" xr:uid="{00000000-0005-0000-0000-00007E430000}"/>
    <cellStyle name="Normal 72 3 5" xfId="2968" xr:uid="{00000000-0005-0000-0000-00009B0B0000}"/>
    <cellStyle name="Normal 72 3 5 2" xfId="13042" xr:uid="{00000000-0005-0000-0000-0000F5320000}"/>
    <cellStyle name="Normal 72 3 5 2 3" xfId="28140" xr:uid="{00000000-0005-0000-0000-0000EF6D0000}"/>
    <cellStyle name="Normal 72 3 5 3" xfId="8022" xr:uid="{00000000-0005-0000-0000-0000591F0000}"/>
    <cellStyle name="Normal 72 3 5 3 3" xfId="23123" xr:uid="{00000000-0005-0000-0000-0000565A0000}"/>
    <cellStyle name="Normal 72 3 5 5" xfId="18110" xr:uid="{00000000-0005-0000-0000-0000C1460000}"/>
    <cellStyle name="Normal 72 3 6" xfId="4661" xr:uid="{00000000-0005-0000-0000-000038120000}"/>
    <cellStyle name="Normal 72 3 6 2" xfId="14713" xr:uid="{00000000-0005-0000-0000-00007C390000}"/>
    <cellStyle name="Normal 72 3 6 2 3" xfId="29811" xr:uid="{00000000-0005-0000-0000-000076740000}"/>
    <cellStyle name="Normal 72 3 6 3" xfId="9693" xr:uid="{00000000-0005-0000-0000-0000E0250000}"/>
    <cellStyle name="Normal 72 3 6 3 3" xfId="24794" xr:uid="{00000000-0005-0000-0000-0000DD600000}"/>
    <cellStyle name="Normal 72 3 6 5" xfId="19781" xr:uid="{00000000-0005-0000-0000-0000484D0000}"/>
    <cellStyle name="Normal 72 3 7" xfId="11371" xr:uid="{00000000-0005-0000-0000-00006E2C0000}"/>
    <cellStyle name="Normal 72 3 7 3" xfId="26469" xr:uid="{00000000-0005-0000-0000-000068670000}"/>
    <cellStyle name="Normal 72 3 8" xfId="6350" xr:uid="{00000000-0005-0000-0000-0000D1180000}"/>
    <cellStyle name="Normal 72 3 8 3" xfId="21452" xr:uid="{00000000-0005-0000-0000-0000CF530000}"/>
    <cellStyle name="Normal 72 4" xfId="1375" xr:uid="{00000000-0005-0000-0000-000062050000}"/>
    <cellStyle name="Normal 72 4 2" xfId="1798" xr:uid="{00000000-0005-0000-0000-000009070000}"/>
    <cellStyle name="Normal 72 4 2 2" xfId="2637" xr:uid="{00000000-0005-0000-0000-0000500A0000}"/>
    <cellStyle name="Normal 72 4 2 2 2" xfId="4327" xr:uid="{00000000-0005-0000-0000-0000EA100000}"/>
    <cellStyle name="Normal 72 4 2 2 2 2" xfId="14400" xr:uid="{00000000-0005-0000-0000-000043380000}"/>
    <cellStyle name="Normal 72 4 2 2 2 2 3" xfId="29498" xr:uid="{00000000-0005-0000-0000-00003D730000}"/>
    <cellStyle name="Normal 72 4 2 2 2 3" xfId="9380" xr:uid="{00000000-0005-0000-0000-0000A7240000}"/>
    <cellStyle name="Normal 72 4 2 2 2 3 3" xfId="24481" xr:uid="{00000000-0005-0000-0000-0000A45F0000}"/>
    <cellStyle name="Normal 72 4 2 2 2 5" xfId="19468" xr:uid="{00000000-0005-0000-0000-00000F4C0000}"/>
    <cellStyle name="Normal 72 4 2 2 3" xfId="6019" xr:uid="{00000000-0005-0000-0000-000086170000}"/>
    <cellStyle name="Normal 72 4 2 2 3 2" xfId="16071" xr:uid="{00000000-0005-0000-0000-0000CA3E0000}"/>
    <cellStyle name="Normal 72 4 2 2 3 2 3" xfId="31169" xr:uid="{00000000-0005-0000-0000-0000C4790000}"/>
    <cellStyle name="Normal 72 4 2 2 3 3" xfId="11051" xr:uid="{00000000-0005-0000-0000-00002E2B0000}"/>
    <cellStyle name="Normal 72 4 2 2 3 3 3" xfId="26152" xr:uid="{00000000-0005-0000-0000-00002B660000}"/>
    <cellStyle name="Normal 72 4 2 2 3 5" xfId="21139" xr:uid="{00000000-0005-0000-0000-000096520000}"/>
    <cellStyle name="Normal 72 4 2 2 4" xfId="12729" xr:uid="{00000000-0005-0000-0000-0000BC310000}"/>
    <cellStyle name="Normal 72 4 2 2 4 3" xfId="27827" xr:uid="{00000000-0005-0000-0000-0000B66C0000}"/>
    <cellStyle name="Normal 72 4 2 2 5" xfId="7708" xr:uid="{00000000-0005-0000-0000-00001F1E0000}"/>
    <cellStyle name="Normal 72 4 2 2 5 3" xfId="22810" xr:uid="{00000000-0005-0000-0000-00001D590000}"/>
    <cellStyle name="Normal 72 4 2 2 7" xfId="17797" xr:uid="{00000000-0005-0000-0000-000088450000}"/>
    <cellStyle name="Normal 72 4 2 3" xfId="3490" xr:uid="{00000000-0005-0000-0000-0000A50D0000}"/>
    <cellStyle name="Normal 72 4 2 3 2" xfId="13564" xr:uid="{00000000-0005-0000-0000-0000FF340000}"/>
    <cellStyle name="Normal 72 4 2 3 2 3" xfId="28662" xr:uid="{00000000-0005-0000-0000-0000F96F0000}"/>
    <cellStyle name="Normal 72 4 2 3 3" xfId="8544" xr:uid="{00000000-0005-0000-0000-000063210000}"/>
    <cellStyle name="Normal 72 4 2 3 3 3" xfId="23645" xr:uid="{00000000-0005-0000-0000-0000605C0000}"/>
    <cellStyle name="Normal 72 4 2 3 5" xfId="18632" xr:uid="{00000000-0005-0000-0000-0000CB480000}"/>
    <cellStyle name="Normal 72 4 2 4" xfId="5183" xr:uid="{00000000-0005-0000-0000-000042140000}"/>
    <cellStyle name="Normal 72 4 2 4 2" xfId="15235" xr:uid="{00000000-0005-0000-0000-0000863B0000}"/>
    <cellStyle name="Normal 72 4 2 4 2 3" xfId="30333" xr:uid="{00000000-0005-0000-0000-000080760000}"/>
    <cellStyle name="Normal 72 4 2 4 3" xfId="10215" xr:uid="{00000000-0005-0000-0000-0000EA270000}"/>
    <cellStyle name="Normal 72 4 2 4 3 3" xfId="25316" xr:uid="{00000000-0005-0000-0000-0000E7620000}"/>
    <cellStyle name="Normal 72 4 2 4 5" xfId="20303" xr:uid="{00000000-0005-0000-0000-0000524F0000}"/>
    <cellStyle name="Normal 72 4 2 5" xfId="11893" xr:uid="{00000000-0005-0000-0000-0000782E0000}"/>
    <cellStyle name="Normal 72 4 2 5 3" xfId="26991" xr:uid="{00000000-0005-0000-0000-000072690000}"/>
    <cellStyle name="Normal 72 4 2 6" xfId="6872" xr:uid="{00000000-0005-0000-0000-0000DB1A0000}"/>
    <cellStyle name="Normal 72 4 2 6 3" xfId="21974" xr:uid="{00000000-0005-0000-0000-0000D9550000}"/>
    <cellStyle name="Normal 72 4 2 8" xfId="16961" xr:uid="{00000000-0005-0000-0000-000044420000}"/>
    <cellStyle name="Normal 72 4 3" xfId="2219" xr:uid="{00000000-0005-0000-0000-0000AE080000}"/>
    <cellStyle name="Normal 72 4 3 2" xfId="3909" xr:uid="{00000000-0005-0000-0000-0000480F0000}"/>
    <cellStyle name="Normal 72 4 3 2 2" xfId="13982" xr:uid="{00000000-0005-0000-0000-0000A1360000}"/>
    <cellStyle name="Normal 72 4 3 2 2 3" xfId="29080" xr:uid="{00000000-0005-0000-0000-00009B710000}"/>
    <cellStyle name="Normal 72 4 3 2 3" xfId="8962" xr:uid="{00000000-0005-0000-0000-000005230000}"/>
    <cellStyle name="Normal 72 4 3 2 3 3" xfId="24063" xr:uid="{00000000-0005-0000-0000-0000025E0000}"/>
    <cellStyle name="Normal 72 4 3 2 5" xfId="19050" xr:uid="{00000000-0005-0000-0000-00006D4A0000}"/>
    <cellStyle name="Normal 72 4 3 3" xfId="5601" xr:uid="{00000000-0005-0000-0000-0000E4150000}"/>
    <cellStyle name="Normal 72 4 3 3 2" xfId="15653" xr:uid="{00000000-0005-0000-0000-0000283D0000}"/>
    <cellStyle name="Normal 72 4 3 3 2 3" xfId="30751" xr:uid="{00000000-0005-0000-0000-000022780000}"/>
    <cellStyle name="Normal 72 4 3 3 3" xfId="10633" xr:uid="{00000000-0005-0000-0000-00008C290000}"/>
    <cellStyle name="Normal 72 4 3 3 3 3" xfId="25734" xr:uid="{00000000-0005-0000-0000-000089640000}"/>
    <cellStyle name="Normal 72 4 3 3 5" xfId="20721" xr:uid="{00000000-0005-0000-0000-0000F4500000}"/>
    <cellStyle name="Normal 72 4 3 4" xfId="12311" xr:uid="{00000000-0005-0000-0000-00001A300000}"/>
    <cellStyle name="Normal 72 4 3 4 3" xfId="27409" xr:uid="{00000000-0005-0000-0000-0000146B0000}"/>
    <cellStyle name="Normal 72 4 3 5" xfId="7290" xr:uid="{00000000-0005-0000-0000-00007D1C0000}"/>
    <cellStyle name="Normal 72 4 3 5 3" xfId="22392" xr:uid="{00000000-0005-0000-0000-00007B570000}"/>
    <cellStyle name="Normal 72 4 3 7" xfId="17379" xr:uid="{00000000-0005-0000-0000-0000E6430000}"/>
    <cellStyle name="Normal 72 4 4" xfId="3072" xr:uid="{00000000-0005-0000-0000-0000030C0000}"/>
    <cellStyle name="Normal 72 4 4 2" xfId="13146" xr:uid="{00000000-0005-0000-0000-00005D330000}"/>
    <cellStyle name="Normal 72 4 4 2 3" xfId="28244" xr:uid="{00000000-0005-0000-0000-0000576E0000}"/>
    <cellStyle name="Normal 72 4 4 3" xfId="8126" xr:uid="{00000000-0005-0000-0000-0000C11F0000}"/>
    <cellStyle name="Normal 72 4 4 3 3" xfId="23227" xr:uid="{00000000-0005-0000-0000-0000BE5A0000}"/>
    <cellStyle name="Normal 72 4 4 5" xfId="18214" xr:uid="{00000000-0005-0000-0000-000029470000}"/>
    <cellStyle name="Normal 72 4 5" xfId="4765" xr:uid="{00000000-0005-0000-0000-0000A0120000}"/>
    <cellStyle name="Normal 72 4 5 2" xfId="14817" xr:uid="{00000000-0005-0000-0000-0000E4390000}"/>
    <cellStyle name="Normal 72 4 5 2 3" xfId="29915" xr:uid="{00000000-0005-0000-0000-0000DE740000}"/>
    <cellStyle name="Normal 72 4 5 3" xfId="9797" xr:uid="{00000000-0005-0000-0000-000048260000}"/>
    <cellStyle name="Normal 72 4 5 3 3" xfId="24898" xr:uid="{00000000-0005-0000-0000-000045610000}"/>
    <cellStyle name="Normal 72 4 5 5" xfId="19885" xr:uid="{00000000-0005-0000-0000-0000B04D0000}"/>
    <cellStyle name="Normal 72 4 6" xfId="11475" xr:uid="{00000000-0005-0000-0000-0000D62C0000}"/>
    <cellStyle name="Normal 72 4 6 3" xfId="26573" xr:uid="{00000000-0005-0000-0000-0000D0670000}"/>
    <cellStyle name="Normal 72 4 7" xfId="6454" xr:uid="{00000000-0005-0000-0000-000039190000}"/>
    <cellStyle name="Normal 72 4 7 3" xfId="21556" xr:uid="{00000000-0005-0000-0000-000037540000}"/>
    <cellStyle name="Normal 72 4 9" xfId="16543" xr:uid="{00000000-0005-0000-0000-0000A2400000}"/>
    <cellStyle name="Normal 72 5" xfId="1588" xr:uid="{00000000-0005-0000-0000-000037060000}"/>
    <cellStyle name="Normal 72 5 2" xfId="2429" xr:uid="{00000000-0005-0000-0000-000080090000}"/>
    <cellStyle name="Normal 72 5 2 2" xfId="4119" xr:uid="{00000000-0005-0000-0000-00001A100000}"/>
    <cellStyle name="Normal 72 5 2 2 2" xfId="14192" xr:uid="{00000000-0005-0000-0000-000073370000}"/>
    <cellStyle name="Normal 72 5 2 2 2 3" xfId="29290" xr:uid="{00000000-0005-0000-0000-00006D720000}"/>
    <cellStyle name="Normal 72 5 2 2 3" xfId="9172" xr:uid="{00000000-0005-0000-0000-0000D7230000}"/>
    <cellStyle name="Normal 72 5 2 2 3 3" xfId="24273" xr:uid="{00000000-0005-0000-0000-0000D45E0000}"/>
    <cellStyle name="Normal 72 5 2 2 5" xfId="19260" xr:uid="{00000000-0005-0000-0000-00003F4B0000}"/>
    <cellStyle name="Normal 72 5 2 3" xfId="5811" xr:uid="{00000000-0005-0000-0000-0000B6160000}"/>
    <cellStyle name="Normal 72 5 2 3 2" xfId="15863" xr:uid="{00000000-0005-0000-0000-0000FA3D0000}"/>
    <cellStyle name="Normal 72 5 2 3 2 3" xfId="30961" xr:uid="{00000000-0005-0000-0000-0000F4780000}"/>
    <cellStyle name="Normal 72 5 2 3 3" xfId="10843" xr:uid="{00000000-0005-0000-0000-00005E2A0000}"/>
    <cellStyle name="Normal 72 5 2 3 3 3" xfId="25944" xr:uid="{00000000-0005-0000-0000-00005B650000}"/>
    <cellStyle name="Normal 72 5 2 3 5" xfId="20931" xr:uid="{00000000-0005-0000-0000-0000C6510000}"/>
    <cellStyle name="Normal 72 5 2 4" xfId="12521" xr:uid="{00000000-0005-0000-0000-0000EC300000}"/>
    <cellStyle name="Normal 72 5 2 4 3" xfId="27619" xr:uid="{00000000-0005-0000-0000-0000E66B0000}"/>
    <cellStyle name="Normal 72 5 2 5" xfId="7500" xr:uid="{00000000-0005-0000-0000-00004F1D0000}"/>
    <cellStyle name="Normal 72 5 2 5 3" xfId="22602" xr:uid="{00000000-0005-0000-0000-00004D580000}"/>
    <cellStyle name="Normal 72 5 2 7" xfId="17589" xr:uid="{00000000-0005-0000-0000-0000B8440000}"/>
    <cellStyle name="Normal 72 5 3" xfId="3282" xr:uid="{00000000-0005-0000-0000-0000D50C0000}"/>
    <cellStyle name="Normal 72 5 3 2" xfId="13356" xr:uid="{00000000-0005-0000-0000-00002F340000}"/>
    <cellStyle name="Normal 72 5 3 2 3" xfId="28454" xr:uid="{00000000-0005-0000-0000-0000296F0000}"/>
    <cellStyle name="Normal 72 5 3 3" xfId="8336" xr:uid="{00000000-0005-0000-0000-000093200000}"/>
    <cellStyle name="Normal 72 5 3 3 3" xfId="23437" xr:uid="{00000000-0005-0000-0000-0000905B0000}"/>
    <cellStyle name="Normal 72 5 3 5" xfId="18424" xr:uid="{00000000-0005-0000-0000-0000FB470000}"/>
    <cellStyle name="Normal 72 5 4" xfId="4975" xr:uid="{00000000-0005-0000-0000-000072130000}"/>
    <cellStyle name="Normal 72 5 4 2" xfId="15027" xr:uid="{00000000-0005-0000-0000-0000B63A0000}"/>
    <cellStyle name="Normal 72 5 4 2 3" xfId="30125" xr:uid="{00000000-0005-0000-0000-0000B0750000}"/>
    <cellStyle name="Normal 72 5 4 3" xfId="10007" xr:uid="{00000000-0005-0000-0000-00001A270000}"/>
    <cellStyle name="Normal 72 5 4 3 3" xfId="25108" xr:uid="{00000000-0005-0000-0000-000017620000}"/>
    <cellStyle name="Normal 72 5 4 5" xfId="20095" xr:uid="{00000000-0005-0000-0000-0000824E0000}"/>
    <cellStyle name="Normal 72 5 5" xfId="11685" xr:uid="{00000000-0005-0000-0000-0000A82D0000}"/>
    <cellStyle name="Normal 72 5 5 3" xfId="26783" xr:uid="{00000000-0005-0000-0000-0000A2680000}"/>
    <cellStyle name="Normal 72 5 6" xfId="6664" xr:uid="{00000000-0005-0000-0000-00000B1A0000}"/>
    <cellStyle name="Normal 72 5 6 3" xfId="21766" xr:uid="{00000000-0005-0000-0000-000009550000}"/>
    <cellStyle name="Normal 72 5 8" xfId="16753" xr:uid="{00000000-0005-0000-0000-000074410000}"/>
    <cellStyle name="Normal 72 6" xfId="2009" xr:uid="{00000000-0005-0000-0000-0000DC070000}"/>
    <cellStyle name="Normal 72 6 2" xfId="3701" xr:uid="{00000000-0005-0000-0000-0000780E0000}"/>
    <cellStyle name="Normal 72 6 2 2" xfId="13774" xr:uid="{00000000-0005-0000-0000-0000D1350000}"/>
    <cellStyle name="Normal 72 6 2 2 3" xfId="28872" xr:uid="{00000000-0005-0000-0000-0000CB700000}"/>
    <cellStyle name="Normal 72 6 2 3" xfId="8754" xr:uid="{00000000-0005-0000-0000-000035220000}"/>
    <cellStyle name="Normal 72 6 2 3 3" xfId="23855" xr:uid="{00000000-0005-0000-0000-0000325D0000}"/>
    <cellStyle name="Normal 72 6 2 5" xfId="18842" xr:uid="{00000000-0005-0000-0000-00009D490000}"/>
    <cellStyle name="Normal 72 6 3" xfId="5393" xr:uid="{00000000-0005-0000-0000-000014150000}"/>
    <cellStyle name="Normal 72 6 3 2" xfId="15445" xr:uid="{00000000-0005-0000-0000-0000583C0000}"/>
    <cellStyle name="Normal 72 6 3 2 3" xfId="30543" xr:uid="{00000000-0005-0000-0000-000052770000}"/>
    <cellStyle name="Normal 72 6 3 3" xfId="10425" xr:uid="{00000000-0005-0000-0000-0000BC280000}"/>
    <cellStyle name="Normal 72 6 3 3 3" xfId="25526" xr:uid="{00000000-0005-0000-0000-0000B9630000}"/>
    <cellStyle name="Normal 72 6 3 5" xfId="20513" xr:uid="{00000000-0005-0000-0000-000024500000}"/>
    <cellStyle name="Normal 72 6 4" xfId="12103" xr:uid="{00000000-0005-0000-0000-00004A2F0000}"/>
    <cellStyle name="Normal 72 6 4 3" xfId="27201" xr:uid="{00000000-0005-0000-0000-0000446A0000}"/>
    <cellStyle name="Normal 72 6 5" xfId="7082" xr:uid="{00000000-0005-0000-0000-0000AD1B0000}"/>
    <cellStyle name="Normal 72 6 5 3" xfId="22184" xr:uid="{00000000-0005-0000-0000-0000AB560000}"/>
    <cellStyle name="Normal 72 6 7" xfId="17171" xr:uid="{00000000-0005-0000-0000-000016430000}"/>
    <cellStyle name="Normal 72 7" xfId="2861" xr:uid="{00000000-0005-0000-0000-0000300B0000}"/>
    <cellStyle name="Normal 72 7 2" xfId="12938" xr:uid="{00000000-0005-0000-0000-00008D320000}"/>
    <cellStyle name="Normal 72 7 2 3" xfId="28036" xr:uid="{00000000-0005-0000-0000-0000876D0000}"/>
    <cellStyle name="Normal 72 7 3" xfId="7918" xr:uid="{00000000-0005-0000-0000-0000F11E0000}"/>
    <cellStyle name="Normal 72 7 3 3" xfId="23019" xr:uid="{00000000-0005-0000-0000-0000EE590000}"/>
    <cellStyle name="Normal 72 7 5" xfId="18006" xr:uid="{00000000-0005-0000-0000-000059460000}"/>
    <cellStyle name="Normal 72 8" xfId="4555" xr:uid="{00000000-0005-0000-0000-0000CE110000}"/>
    <cellStyle name="Normal 72 8 2" xfId="14609" xr:uid="{00000000-0005-0000-0000-000014390000}"/>
    <cellStyle name="Normal 72 8 2 3" xfId="29707" xr:uid="{00000000-0005-0000-0000-00000E740000}"/>
    <cellStyle name="Normal 72 8 3" xfId="9589" xr:uid="{00000000-0005-0000-0000-000078250000}"/>
    <cellStyle name="Normal 72 8 3 3" xfId="24690" xr:uid="{00000000-0005-0000-0000-000075600000}"/>
    <cellStyle name="Normal 72 8 5" xfId="19677" xr:uid="{00000000-0005-0000-0000-0000E04C0000}"/>
    <cellStyle name="Normal 72 9" xfId="11265" xr:uid="{00000000-0005-0000-0000-0000042C0000}"/>
    <cellStyle name="Normal 72 9 3" xfId="26365" xr:uid="{00000000-0005-0000-0000-000000670000}"/>
    <cellStyle name="Normal 73" xfId="912" xr:uid="{00000000-0005-0000-0000-000092030000}"/>
    <cellStyle name="Normal 73 10" xfId="6245" xr:uid="{00000000-0005-0000-0000-000068180000}"/>
    <cellStyle name="Normal 73 10 3" xfId="21349" xr:uid="{00000000-0005-0000-0000-000068530000}"/>
    <cellStyle name="Normal 73 12" xfId="16334" xr:uid="{00000000-0005-0000-0000-0000D13F0000}"/>
    <cellStyle name="Normal 73 2" xfId="1209" xr:uid="{00000000-0005-0000-0000-0000BC040000}"/>
    <cellStyle name="Normal 73 2 11" xfId="16388" xr:uid="{00000000-0005-0000-0000-000007400000}"/>
    <cellStyle name="Normal 73 2 2" xfId="1317" xr:uid="{00000000-0005-0000-0000-000028050000}"/>
    <cellStyle name="Normal 73 2 2 10" xfId="16492" xr:uid="{00000000-0005-0000-0000-00006F400000}"/>
    <cellStyle name="Normal 73 2 2 2" xfId="1534" xr:uid="{00000000-0005-0000-0000-000001060000}"/>
    <cellStyle name="Normal 73 2 2 2 2" xfId="1955" xr:uid="{00000000-0005-0000-0000-0000A6070000}"/>
    <cellStyle name="Normal 73 2 2 2 2 2" xfId="2794" xr:uid="{00000000-0005-0000-0000-0000ED0A0000}"/>
    <cellStyle name="Normal 73 2 2 2 2 2 2" xfId="4484" xr:uid="{00000000-0005-0000-0000-000087110000}"/>
    <cellStyle name="Normal 73 2 2 2 2 2 2 2" xfId="14557" xr:uid="{00000000-0005-0000-0000-0000E0380000}"/>
    <cellStyle name="Normal 73 2 2 2 2 2 2 2 3" xfId="29655" xr:uid="{00000000-0005-0000-0000-0000DA730000}"/>
    <cellStyle name="Normal 73 2 2 2 2 2 2 3" xfId="9537" xr:uid="{00000000-0005-0000-0000-000044250000}"/>
    <cellStyle name="Normal 73 2 2 2 2 2 2 3 3" xfId="24638" xr:uid="{00000000-0005-0000-0000-000041600000}"/>
    <cellStyle name="Normal 73 2 2 2 2 2 2 5" xfId="19625" xr:uid="{00000000-0005-0000-0000-0000AC4C0000}"/>
    <cellStyle name="Normal 73 2 2 2 2 2 3" xfId="6176" xr:uid="{00000000-0005-0000-0000-000023180000}"/>
    <cellStyle name="Normal 73 2 2 2 2 2 3 2" xfId="16228" xr:uid="{00000000-0005-0000-0000-0000673F0000}"/>
    <cellStyle name="Normal 73 2 2 2 2 2 3 3" xfId="11208" xr:uid="{00000000-0005-0000-0000-0000CB2B0000}"/>
    <cellStyle name="Normal 73 2 2 2 2 2 3 3 3" xfId="26309" xr:uid="{00000000-0005-0000-0000-0000C8660000}"/>
    <cellStyle name="Normal 73 2 2 2 2 2 3 5" xfId="21296" xr:uid="{00000000-0005-0000-0000-000033530000}"/>
    <cellStyle name="Normal 73 2 2 2 2 2 4" xfId="12886" xr:uid="{00000000-0005-0000-0000-000059320000}"/>
    <cellStyle name="Normal 73 2 2 2 2 2 4 3" xfId="27984" xr:uid="{00000000-0005-0000-0000-0000536D0000}"/>
    <cellStyle name="Normal 73 2 2 2 2 2 5" xfId="7865" xr:uid="{00000000-0005-0000-0000-0000BC1E0000}"/>
    <cellStyle name="Normal 73 2 2 2 2 2 5 3" xfId="22967" xr:uid="{00000000-0005-0000-0000-0000BA590000}"/>
    <cellStyle name="Normal 73 2 2 2 2 2 7" xfId="17954" xr:uid="{00000000-0005-0000-0000-000025460000}"/>
    <cellStyle name="Normal 73 2 2 2 2 3" xfId="3647" xr:uid="{00000000-0005-0000-0000-0000420E0000}"/>
    <cellStyle name="Normal 73 2 2 2 2 3 2" xfId="13721" xr:uid="{00000000-0005-0000-0000-00009C350000}"/>
    <cellStyle name="Normal 73 2 2 2 2 3 2 3" xfId="28819" xr:uid="{00000000-0005-0000-0000-000096700000}"/>
    <cellStyle name="Normal 73 2 2 2 2 3 3" xfId="8701" xr:uid="{00000000-0005-0000-0000-000000220000}"/>
    <cellStyle name="Normal 73 2 2 2 2 3 3 3" xfId="23802" xr:uid="{00000000-0005-0000-0000-0000FD5C0000}"/>
    <cellStyle name="Normal 73 2 2 2 2 3 5" xfId="18789" xr:uid="{00000000-0005-0000-0000-000068490000}"/>
    <cellStyle name="Normal 73 2 2 2 2 4" xfId="5340" xr:uid="{00000000-0005-0000-0000-0000DF140000}"/>
    <cellStyle name="Normal 73 2 2 2 2 4 2" xfId="15392" xr:uid="{00000000-0005-0000-0000-0000233C0000}"/>
    <cellStyle name="Normal 73 2 2 2 2 4 2 3" xfId="30490" xr:uid="{00000000-0005-0000-0000-00001D770000}"/>
    <cellStyle name="Normal 73 2 2 2 2 4 3" xfId="10372" xr:uid="{00000000-0005-0000-0000-000087280000}"/>
    <cellStyle name="Normal 73 2 2 2 2 4 3 3" xfId="25473" xr:uid="{00000000-0005-0000-0000-000084630000}"/>
    <cellStyle name="Normal 73 2 2 2 2 4 5" xfId="20460" xr:uid="{00000000-0005-0000-0000-0000EF4F0000}"/>
    <cellStyle name="Normal 73 2 2 2 2 5" xfId="12050" xr:uid="{00000000-0005-0000-0000-0000152F0000}"/>
    <cellStyle name="Normal 73 2 2 2 2 5 3" xfId="27148" xr:uid="{00000000-0005-0000-0000-00000F6A0000}"/>
    <cellStyle name="Normal 73 2 2 2 2 6" xfId="7029" xr:uid="{00000000-0005-0000-0000-0000781B0000}"/>
    <cellStyle name="Normal 73 2 2 2 2 6 3" xfId="22131" xr:uid="{00000000-0005-0000-0000-000076560000}"/>
    <cellStyle name="Normal 73 2 2 2 2 8" xfId="17118" xr:uid="{00000000-0005-0000-0000-0000E1420000}"/>
    <cellStyle name="Normal 73 2 2 2 3" xfId="2376" xr:uid="{00000000-0005-0000-0000-00004B090000}"/>
    <cellStyle name="Normal 73 2 2 2 3 2" xfId="4066" xr:uid="{00000000-0005-0000-0000-0000E50F0000}"/>
    <cellStyle name="Normal 73 2 2 2 3 2 2" xfId="14139" xr:uid="{00000000-0005-0000-0000-00003E370000}"/>
    <cellStyle name="Normal 73 2 2 2 3 2 2 3" xfId="29237" xr:uid="{00000000-0005-0000-0000-000038720000}"/>
    <cellStyle name="Normal 73 2 2 2 3 2 3" xfId="9119" xr:uid="{00000000-0005-0000-0000-0000A2230000}"/>
    <cellStyle name="Normal 73 2 2 2 3 2 3 3" xfId="24220" xr:uid="{00000000-0005-0000-0000-00009F5E0000}"/>
    <cellStyle name="Normal 73 2 2 2 3 2 5" xfId="19207" xr:uid="{00000000-0005-0000-0000-00000A4B0000}"/>
    <cellStyle name="Normal 73 2 2 2 3 3" xfId="5758" xr:uid="{00000000-0005-0000-0000-000081160000}"/>
    <cellStyle name="Normal 73 2 2 2 3 3 2" xfId="15810" xr:uid="{00000000-0005-0000-0000-0000C53D0000}"/>
    <cellStyle name="Normal 73 2 2 2 3 3 2 3" xfId="30908" xr:uid="{00000000-0005-0000-0000-0000BF780000}"/>
    <cellStyle name="Normal 73 2 2 2 3 3 3" xfId="10790" xr:uid="{00000000-0005-0000-0000-0000292A0000}"/>
    <cellStyle name="Normal 73 2 2 2 3 3 3 3" xfId="25891" xr:uid="{00000000-0005-0000-0000-000026650000}"/>
    <cellStyle name="Normal 73 2 2 2 3 3 5" xfId="20878" xr:uid="{00000000-0005-0000-0000-000091510000}"/>
    <cellStyle name="Normal 73 2 2 2 3 4" xfId="12468" xr:uid="{00000000-0005-0000-0000-0000B7300000}"/>
    <cellStyle name="Normal 73 2 2 2 3 4 3" xfId="27566" xr:uid="{00000000-0005-0000-0000-0000B16B0000}"/>
    <cellStyle name="Normal 73 2 2 2 3 5" xfId="7447" xr:uid="{00000000-0005-0000-0000-00001A1D0000}"/>
    <cellStyle name="Normal 73 2 2 2 3 5 3" xfId="22549" xr:uid="{00000000-0005-0000-0000-000018580000}"/>
    <cellStyle name="Normal 73 2 2 2 3 7" xfId="17536" xr:uid="{00000000-0005-0000-0000-000083440000}"/>
    <cellStyle name="Normal 73 2 2 2 4" xfId="3229" xr:uid="{00000000-0005-0000-0000-0000A00C0000}"/>
    <cellStyle name="Normal 73 2 2 2 4 2" xfId="13303" xr:uid="{00000000-0005-0000-0000-0000FA330000}"/>
    <cellStyle name="Normal 73 2 2 2 4 2 3" xfId="28401" xr:uid="{00000000-0005-0000-0000-0000F46E0000}"/>
    <cellStyle name="Normal 73 2 2 2 4 3" xfId="8283" xr:uid="{00000000-0005-0000-0000-00005E200000}"/>
    <cellStyle name="Normal 73 2 2 2 4 3 3" xfId="23384" xr:uid="{00000000-0005-0000-0000-00005B5B0000}"/>
    <cellStyle name="Normal 73 2 2 2 4 5" xfId="18371" xr:uid="{00000000-0005-0000-0000-0000C6470000}"/>
    <cellStyle name="Normal 73 2 2 2 5" xfId="4922" xr:uid="{00000000-0005-0000-0000-00003D130000}"/>
    <cellStyle name="Normal 73 2 2 2 5 2" xfId="14974" xr:uid="{00000000-0005-0000-0000-0000813A0000}"/>
    <cellStyle name="Normal 73 2 2 2 5 2 3" xfId="30072" xr:uid="{00000000-0005-0000-0000-00007B750000}"/>
    <cellStyle name="Normal 73 2 2 2 5 3" xfId="9954" xr:uid="{00000000-0005-0000-0000-0000E5260000}"/>
    <cellStyle name="Normal 73 2 2 2 5 3 3" xfId="25055" xr:uid="{00000000-0005-0000-0000-0000E2610000}"/>
    <cellStyle name="Normal 73 2 2 2 5 5" xfId="20042" xr:uid="{00000000-0005-0000-0000-00004D4E0000}"/>
    <cellStyle name="Normal 73 2 2 2 6" xfId="11632" xr:uid="{00000000-0005-0000-0000-0000732D0000}"/>
    <cellStyle name="Normal 73 2 2 2 6 3" xfId="26730" xr:uid="{00000000-0005-0000-0000-00006D680000}"/>
    <cellStyle name="Normal 73 2 2 2 7" xfId="6611" xr:uid="{00000000-0005-0000-0000-0000D6190000}"/>
    <cellStyle name="Normal 73 2 2 2 7 3" xfId="21713" xr:uid="{00000000-0005-0000-0000-0000D4540000}"/>
    <cellStyle name="Normal 73 2 2 2 9" xfId="16700" xr:uid="{00000000-0005-0000-0000-00003F410000}"/>
    <cellStyle name="Normal 73 2 2 3" xfId="1747" xr:uid="{00000000-0005-0000-0000-0000D6060000}"/>
    <cellStyle name="Normal 73 2 2 3 2" xfId="2586" xr:uid="{00000000-0005-0000-0000-00001D0A0000}"/>
    <cellStyle name="Normal 73 2 2 3 2 2" xfId="4276" xr:uid="{00000000-0005-0000-0000-0000B7100000}"/>
    <cellStyle name="Normal 73 2 2 3 2 2 2" xfId="14349" xr:uid="{00000000-0005-0000-0000-000010380000}"/>
    <cellStyle name="Normal 73 2 2 3 2 2 2 3" xfId="29447" xr:uid="{00000000-0005-0000-0000-00000A730000}"/>
    <cellStyle name="Normal 73 2 2 3 2 2 3" xfId="9329" xr:uid="{00000000-0005-0000-0000-000074240000}"/>
    <cellStyle name="Normal 73 2 2 3 2 2 3 3" xfId="24430" xr:uid="{00000000-0005-0000-0000-0000715F0000}"/>
    <cellStyle name="Normal 73 2 2 3 2 2 5" xfId="19417" xr:uid="{00000000-0005-0000-0000-0000DC4B0000}"/>
    <cellStyle name="Normal 73 2 2 3 2 3" xfId="5968" xr:uid="{00000000-0005-0000-0000-000053170000}"/>
    <cellStyle name="Normal 73 2 2 3 2 3 2" xfId="16020" xr:uid="{00000000-0005-0000-0000-0000973E0000}"/>
    <cellStyle name="Normal 73 2 2 3 2 3 2 3" xfId="31118" xr:uid="{00000000-0005-0000-0000-000091790000}"/>
    <cellStyle name="Normal 73 2 2 3 2 3 3" xfId="11000" xr:uid="{00000000-0005-0000-0000-0000FB2A0000}"/>
    <cellStyle name="Normal 73 2 2 3 2 3 3 3" xfId="26101" xr:uid="{00000000-0005-0000-0000-0000F8650000}"/>
    <cellStyle name="Normal 73 2 2 3 2 3 5" xfId="21088" xr:uid="{00000000-0005-0000-0000-000063520000}"/>
    <cellStyle name="Normal 73 2 2 3 2 4" xfId="12678" xr:uid="{00000000-0005-0000-0000-000089310000}"/>
    <cellStyle name="Normal 73 2 2 3 2 4 3" xfId="27776" xr:uid="{00000000-0005-0000-0000-0000836C0000}"/>
    <cellStyle name="Normal 73 2 2 3 2 5" xfId="7657" xr:uid="{00000000-0005-0000-0000-0000EC1D0000}"/>
    <cellStyle name="Normal 73 2 2 3 2 5 3" xfId="22759" xr:uid="{00000000-0005-0000-0000-0000EA580000}"/>
    <cellStyle name="Normal 73 2 2 3 2 7" xfId="17746" xr:uid="{00000000-0005-0000-0000-000055450000}"/>
    <cellStyle name="Normal 73 2 2 3 3" xfId="3439" xr:uid="{00000000-0005-0000-0000-0000720D0000}"/>
    <cellStyle name="Normal 73 2 2 3 3 2" xfId="13513" xr:uid="{00000000-0005-0000-0000-0000CC340000}"/>
    <cellStyle name="Normal 73 2 2 3 3 2 3" xfId="28611" xr:uid="{00000000-0005-0000-0000-0000C66F0000}"/>
    <cellStyle name="Normal 73 2 2 3 3 3" xfId="8493" xr:uid="{00000000-0005-0000-0000-000030210000}"/>
    <cellStyle name="Normal 73 2 2 3 3 3 3" xfId="23594" xr:uid="{00000000-0005-0000-0000-00002D5C0000}"/>
    <cellStyle name="Normal 73 2 2 3 3 5" xfId="18581" xr:uid="{00000000-0005-0000-0000-000098480000}"/>
    <cellStyle name="Normal 73 2 2 3 4" xfId="5132" xr:uid="{00000000-0005-0000-0000-00000F140000}"/>
    <cellStyle name="Normal 73 2 2 3 4 2" xfId="15184" xr:uid="{00000000-0005-0000-0000-0000533B0000}"/>
    <cellStyle name="Normal 73 2 2 3 4 2 3" xfId="30282" xr:uid="{00000000-0005-0000-0000-00004D760000}"/>
    <cellStyle name="Normal 73 2 2 3 4 3" xfId="10164" xr:uid="{00000000-0005-0000-0000-0000B7270000}"/>
    <cellStyle name="Normal 73 2 2 3 4 3 3" xfId="25265" xr:uid="{00000000-0005-0000-0000-0000B4620000}"/>
    <cellStyle name="Normal 73 2 2 3 4 5" xfId="20252" xr:uid="{00000000-0005-0000-0000-00001F4F0000}"/>
    <cellStyle name="Normal 73 2 2 3 5" xfId="11842" xr:uid="{00000000-0005-0000-0000-0000452E0000}"/>
    <cellStyle name="Normal 73 2 2 3 5 3" xfId="26940" xr:uid="{00000000-0005-0000-0000-00003F690000}"/>
    <cellStyle name="Normal 73 2 2 3 6" xfId="6821" xr:uid="{00000000-0005-0000-0000-0000A81A0000}"/>
    <cellStyle name="Normal 73 2 2 3 6 3" xfId="21923" xr:uid="{00000000-0005-0000-0000-0000A6550000}"/>
    <cellStyle name="Normal 73 2 2 3 8" xfId="16910" xr:uid="{00000000-0005-0000-0000-000011420000}"/>
    <cellStyle name="Normal 73 2 2 4" xfId="2168" xr:uid="{00000000-0005-0000-0000-00007B080000}"/>
    <cellStyle name="Normal 73 2 2 4 2" xfId="3858" xr:uid="{00000000-0005-0000-0000-0000150F0000}"/>
    <cellStyle name="Normal 73 2 2 4 2 2" xfId="13931" xr:uid="{00000000-0005-0000-0000-00006E360000}"/>
    <cellStyle name="Normal 73 2 2 4 2 2 3" xfId="29029" xr:uid="{00000000-0005-0000-0000-000068710000}"/>
    <cellStyle name="Normal 73 2 2 4 2 3" xfId="8911" xr:uid="{00000000-0005-0000-0000-0000D2220000}"/>
    <cellStyle name="Normal 73 2 2 4 2 3 3" xfId="24012" xr:uid="{00000000-0005-0000-0000-0000CF5D0000}"/>
    <cellStyle name="Normal 73 2 2 4 2 5" xfId="18999" xr:uid="{00000000-0005-0000-0000-00003A4A0000}"/>
    <cellStyle name="Normal 73 2 2 4 3" xfId="5550" xr:uid="{00000000-0005-0000-0000-0000B1150000}"/>
    <cellStyle name="Normal 73 2 2 4 3 2" xfId="15602" xr:uid="{00000000-0005-0000-0000-0000F53C0000}"/>
    <cellStyle name="Normal 73 2 2 4 3 2 3" xfId="30700" xr:uid="{00000000-0005-0000-0000-0000EF770000}"/>
    <cellStyle name="Normal 73 2 2 4 3 3" xfId="10582" xr:uid="{00000000-0005-0000-0000-000059290000}"/>
    <cellStyle name="Normal 73 2 2 4 3 3 3" xfId="25683" xr:uid="{00000000-0005-0000-0000-000056640000}"/>
    <cellStyle name="Normal 73 2 2 4 3 5" xfId="20670" xr:uid="{00000000-0005-0000-0000-0000C1500000}"/>
    <cellStyle name="Normal 73 2 2 4 4" xfId="12260" xr:uid="{00000000-0005-0000-0000-0000E72F0000}"/>
    <cellStyle name="Normal 73 2 2 4 4 3" xfId="27358" xr:uid="{00000000-0005-0000-0000-0000E16A0000}"/>
    <cellStyle name="Normal 73 2 2 4 5" xfId="7239" xr:uid="{00000000-0005-0000-0000-00004A1C0000}"/>
    <cellStyle name="Normal 73 2 2 4 5 3" xfId="22341" xr:uid="{00000000-0005-0000-0000-000048570000}"/>
    <cellStyle name="Normal 73 2 2 4 7" xfId="17328" xr:uid="{00000000-0005-0000-0000-0000B3430000}"/>
    <cellStyle name="Normal 73 2 2 5" xfId="3021" xr:uid="{00000000-0005-0000-0000-0000D00B0000}"/>
    <cellStyle name="Normal 73 2 2 5 2" xfId="13095" xr:uid="{00000000-0005-0000-0000-00002A330000}"/>
    <cellStyle name="Normal 73 2 2 5 2 3" xfId="28193" xr:uid="{00000000-0005-0000-0000-0000246E0000}"/>
    <cellStyle name="Normal 73 2 2 5 3" xfId="8075" xr:uid="{00000000-0005-0000-0000-00008E1F0000}"/>
    <cellStyle name="Normal 73 2 2 5 3 3" xfId="23176" xr:uid="{00000000-0005-0000-0000-00008B5A0000}"/>
    <cellStyle name="Normal 73 2 2 5 5" xfId="18163" xr:uid="{00000000-0005-0000-0000-0000F6460000}"/>
    <cellStyle name="Normal 73 2 2 6" xfId="4714" xr:uid="{00000000-0005-0000-0000-00006D120000}"/>
    <cellStyle name="Normal 73 2 2 6 2" xfId="14766" xr:uid="{00000000-0005-0000-0000-0000B1390000}"/>
    <cellStyle name="Normal 73 2 2 6 2 3" xfId="29864" xr:uid="{00000000-0005-0000-0000-0000AB740000}"/>
    <cellStyle name="Normal 73 2 2 6 3" xfId="9746" xr:uid="{00000000-0005-0000-0000-000015260000}"/>
    <cellStyle name="Normal 73 2 2 6 3 3" xfId="24847" xr:uid="{00000000-0005-0000-0000-000012610000}"/>
    <cellStyle name="Normal 73 2 2 6 5" xfId="19834" xr:uid="{00000000-0005-0000-0000-00007D4D0000}"/>
    <cellStyle name="Normal 73 2 2 7" xfId="11424" xr:uid="{00000000-0005-0000-0000-0000A32C0000}"/>
    <cellStyle name="Normal 73 2 2 7 3" xfId="26522" xr:uid="{00000000-0005-0000-0000-00009D670000}"/>
    <cellStyle name="Normal 73 2 2 8" xfId="6403" xr:uid="{00000000-0005-0000-0000-000006190000}"/>
    <cellStyle name="Normal 73 2 2 8 3" xfId="21505" xr:uid="{00000000-0005-0000-0000-000004540000}"/>
    <cellStyle name="Normal 73 2 3" xfId="1430" xr:uid="{00000000-0005-0000-0000-000099050000}"/>
    <cellStyle name="Normal 73 2 3 2" xfId="1851" xr:uid="{00000000-0005-0000-0000-00003E070000}"/>
    <cellStyle name="Normal 73 2 3 2 2" xfId="2690" xr:uid="{00000000-0005-0000-0000-0000850A0000}"/>
    <cellStyle name="Normal 73 2 3 2 2 2" xfId="4380" xr:uid="{00000000-0005-0000-0000-00001F110000}"/>
    <cellStyle name="Normal 73 2 3 2 2 2 2" xfId="14453" xr:uid="{00000000-0005-0000-0000-000078380000}"/>
    <cellStyle name="Normal 73 2 3 2 2 2 2 3" xfId="29551" xr:uid="{00000000-0005-0000-0000-000072730000}"/>
    <cellStyle name="Normal 73 2 3 2 2 2 3" xfId="9433" xr:uid="{00000000-0005-0000-0000-0000DC240000}"/>
    <cellStyle name="Normal 73 2 3 2 2 2 3 3" xfId="24534" xr:uid="{00000000-0005-0000-0000-0000D95F0000}"/>
    <cellStyle name="Normal 73 2 3 2 2 2 5" xfId="19521" xr:uid="{00000000-0005-0000-0000-0000444C0000}"/>
    <cellStyle name="Normal 73 2 3 2 2 3" xfId="6072" xr:uid="{00000000-0005-0000-0000-0000BB170000}"/>
    <cellStyle name="Normal 73 2 3 2 2 3 2" xfId="16124" xr:uid="{00000000-0005-0000-0000-0000FF3E0000}"/>
    <cellStyle name="Normal 73 2 3 2 2 3 2 3" xfId="31222" xr:uid="{00000000-0005-0000-0000-0000F9790000}"/>
    <cellStyle name="Normal 73 2 3 2 2 3 3" xfId="11104" xr:uid="{00000000-0005-0000-0000-0000632B0000}"/>
    <cellStyle name="Normal 73 2 3 2 2 3 3 3" xfId="26205" xr:uid="{00000000-0005-0000-0000-000060660000}"/>
    <cellStyle name="Normal 73 2 3 2 2 3 5" xfId="21192" xr:uid="{00000000-0005-0000-0000-0000CB520000}"/>
    <cellStyle name="Normal 73 2 3 2 2 4" xfId="12782" xr:uid="{00000000-0005-0000-0000-0000F1310000}"/>
    <cellStyle name="Normal 73 2 3 2 2 4 3" xfId="27880" xr:uid="{00000000-0005-0000-0000-0000EB6C0000}"/>
    <cellStyle name="Normal 73 2 3 2 2 5" xfId="7761" xr:uid="{00000000-0005-0000-0000-0000541E0000}"/>
    <cellStyle name="Normal 73 2 3 2 2 5 3" xfId="22863" xr:uid="{00000000-0005-0000-0000-000052590000}"/>
    <cellStyle name="Normal 73 2 3 2 2 7" xfId="17850" xr:uid="{00000000-0005-0000-0000-0000BD450000}"/>
    <cellStyle name="Normal 73 2 3 2 3" xfId="3543" xr:uid="{00000000-0005-0000-0000-0000DA0D0000}"/>
    <cellStyle name="Normal 73 2 3 2 3 2" xfId="13617" xr:uid="{00000000-0005-0000-0000-000034350000}"/>
    <cellStyle name="Normal 73 2 3 2 3 2 3" xfId="28715" xr:uid="{00000000-0005-0000-0000-00002E700000}"/>
    <cellStyle name="Normal 73 2 3 2 3 3" xfId="8597" xr:uid="{00000000-0005-0000-0000-000098210000}"/>
    <cellStyle name="Normal 73 2 3 2 3 3 3" xfId="23698" xr:uid="{00000000-0005-0000-0000-0000955C0000}"/>
    <cellStyle name="Normal 73 2 3 2 3 5" xfId="18685" xr:uid="{00000000-0005-0000-0000-000000490000}"/>
    <cellStyle name="Normal 73 2 3 2 4" xfId="5236" xr:uid="{00000000-0005-0000-0000-000077140000}"/>
    <cellStyle name="Normal 73 2 3 2 4 2" xfId="15288" xr:uid="{00000000-0005-0000-0000-0000BB3B0000}"/>
    <cellStyle name="Normal 73 2 3 2 4 2 3" xfId="30386" xr:uid="{00000000-0005-0000-0000-0000B5760000}"/>
    <cellStyle name="Normal 73 2 3 2 4 3" xfId="10268" xr:uid="{00000000-0005-0000-0000-00001F280000}"/>
    <cellStyle name="Normal 73 2 3 2 4 3 3" xfId="25369" xr:uid="{00000000-0005-0000-0000-00001C630000}"/>
    <cellStyle name="Normal 73 2 3 2 4 5" xfId="20356" xr:uid="{00000000-0005-0000-0000-0000874F0000}"/>
    <cellStyle name="Normal 73 2 3 2 5" xfId="11946" xr:uid="{00000000-0005-0000-0000-0000AD2E0000}"/>
    <cellStyle name="Normal 73 2 3 2 5 3" xfId="27044" xr:uid="{00000000-0005-0000-0000-0000A7690000}"/>
    <cellStyle name="Normal 73 2 3 2 6" xfId="6925" xr:uid="{00000000-0005-0000-0000-0000101B0000}"/>
    <cellStyle name="Normal 73 2 3 2 6 3" xfId="22027" xr:uid="{00000000-0005-0000-0000-00000E560000}"/>
    <cellStyle name="Normal 73 2 3 2 8" xfId="17014" xr:uid="{00000000-0005-0000-0000-000079420000}"/>
    <cellStyle name="Normal 73 2 3 3" xfId="2272" xr:uid="{00000000-0005-0000-0000-0000E3080000}"/>
    <cellStyle name="Normal 73 2 3 3 2" xfId="3962" xr:uid="{00000000-0005-0000-0000-00007D0F0000}"/>
    <cellStyle name="Normal 73 2 3 3 2 2" xfId="14035" xr:uid="{00000000-0005-0000-0000-0000D6360000}"/>
    <cellStyle name="Normal 73 2 3 3 2 2 3" xfId="29133" xr:uid="{00000000-0005-0000-0000-0000D0710000}"/>
    <cellStyle name="Normal 73 2 3 3 2 3" xfId="9015" xr:uid="{00000000-0005-0000-0000-00003A230000}"/>
    <cellStyle name="Normal 73 2 3 3 2 3 3" xfId="24116" xr:uid="{00000000-0005-0000-0000-0000375E0000}"/>
    <cellStyle name="Normal 73 2 3 3 2 5" xfId="19103" xr:uid="{00000000-0005-0000-0000-0000A24A0000}"/>
    <cellStyle name="Normal 73 2 3 3 3" xfId="5654" xr:uid="{00000000-0005-0000-0000-000019160000}"/>
    <cellStyle name="Normal 73 2 3 3 3 2" xfId="15706" xr:uid="{00000000-0005-0000-0000-00005D3D0000}"/>
    <cellStyle name="Normal 73 2 3 3 3 2 3" xfId="30804" xr:uid="{00000000-0005-0000-0000-000057780000}"/>
    <cellStyle name="Normal 73 2 3 3 3 3" xfId="10686" xr:uid="{00000000-0005-0000-0000-0000C1290000}"/>
    <cellStyle name="Normal 73 2 3 3 3 3 3" xfId="25787" xr:uid="{00000000-0005-0000-0000-0000BE640000}"/>
    <cellStyle name="Normal 73 2 3 3 3 5" xfId="20774" xr:uid="{00000000-0005-0000-0000-000029510000}"/>
    <cellStyle name="Normal 73 2 3 3 4" xfId="12364" xr:uid="{00000000-0005-0000-0000-00004F300000}"/>
    <cellStyle name="Normal 73 2 3 3 4 3" xfId="27462" xr:uid="{00000000-0005-0000-0000-0000496B0000}"/>
    <cellStyle name="Normal 73 2 3 3 5" xfId="7343" xr:uid="{00000000-0005-0000-0000-0000B21C0000}"/>
    <cellStyle name="Normal 73 2 3 3 5 3" xfId="22445" xr:uid="{00000000-0005-0000-0000-0000B0570000}"/>
    <cellStyle name="Normal 73 2 3 3 7" xfId="17432" xr:uid="{00000000-0005-0000-0000-00001B440000}"/>
    <cellStyle name="Normal 73 2 3 4" xfId="3125" xr:uid="{00000000-0005-0000-0000-0000380C0000}"/>
    <cellStyle name="Normal 73 2 3 4 2" xfId="13199" xr:uid="{00000000-0005-0000-0000-000092330000}"/>
    <cellStyle name="Normal 73 2 3 4 2 3" xfId="28297" xr:uid="{00000000-0005-0000-0000-00008C6E0000}"/>
    <cellStyle name="Normal 73 2 3 4 3" xfId="8179" xr:uid="{00000000-0005-0000-0000-0000F61F0000}"/>
    <cellStyle name="Normal 73 2 3 4 3 3" xfId="23280" xr:uid="{00000000-0005-0000-0000-0000F35A0000}"/>
    <cellStyle name="Normal 73 2 3 4 5" xfId="18267" xr:uid="{00000000-0005-0000-0000-00005E470000}"/>
    <cellStyle name="Normal 73 2 3 5" xfId="4818" xr:uid="{00000000-0005-0000-0000-0000D5120000}"/>
    <cellStyle name="Normal 73 2 3 5 2" xfId="14870" xr:uid="{00000000-0005-0000-0000-0000193A0000}"/>
    <cellStyle name="Normal 73 2 3 5 2 3" xfId="29968" xr:uid="{00000000-0005-0000-0000-000013750000}"/>
    <cellStyle name="Normal 73 2 3 5 3" xfId="9850" xr:uid="{00000000-0005-0000-0000-00007D260000}"/>
    <cellStyle name="Normal 73 2 3 5 3 3" xfId="24951" xr:uid="{00000000-0005-0000-0000-00007A610000}"/>
    <cellStyle name="Normal 73 2 3 5 5" xfId="19938" xr:uid="{00000000-0005-0000-0000-0000E54D0000}"/>
    <cellStyle name="Normal 73 2 3 6" xfId="11528" xr:uid="{00000000-0005-0000-0000-00000B2D0000}"/>
    <cellStyle name="Normal 73 2 3 6 3" xfId="26626" xr:uid="{00000000-0005-0000-0000-000005680000}"/>
    <cellStyle name="Normal 73 2 3 7" xfId="6507" xr:uid="{00000000-0005-0000-0000-00006E190000}"/>
    <cellStyle name="Normal 73 2 3 7 3" xfId="21609" xr:uid="{00000000-0005-0000-0000-00006C540000}"/>
    <cellStyle name="Normal 73 2 3 9" xfId="16596" xr:uid="{00000000-0005-0000-0000-0000D7400000}"/>
    <cellStyle name="Normal 73 2 4" xfId="1643" xr:uid="{00000000-0005-0000-0000-00006E060000}"/>
    <cellStyle name="Normal 73 2 4 2" xfId="2482" xr:uid="{00000000-0005-0000-0000-0000B5090000}"/>
    <cellStyle name="Normal 73 2 4 2 2" xfId="4172" xr:uid="{00000000-0005-0000-0000-00004F100000}"/>
    <cellStyle name="Normal 73 2 4 2 2 2" xfId="14245" xr:uid="{00000000-0005-0000-0000-0000A8370000}"/>
    <cellStyle name="Normal 73 2 4 2 2 2 3" xfId="29343" xr:uid="{00000000-0005-0000-0000-0000A2720000}"/>
    <cellStyle name="Normal 73 2 4 2 2 3" xfId="9225" xr:uid="{00000000-0005-0000-0000-00000C240000}"/>
    <cellStyle name="Normal 73 2 4 2 2 3 3" xfId="24326" xr:uid="{00000000-0005-0000-0000-0000095F0000}"/>
    <cellStyle name="Normal 73 2 4 2 2 5" xfId="19313" xr:uid="{00000000-0005-0000-0000-0000744B0000}"/>
    <cellStyle name="Normal 73 2 4 2 3" xfId="5864" xr:uid="{00000000-0005-0000-0000-0000EB160000}"/>
    <cellStyle name="Normal 73 2 4 2 3 2" xfId="15916" xr:uid="{00000000-0005-0000-0000-00002F3E0000}"/>
    <cellStyle name="Normal 73 2 4 2 3 2 3" xfId="31014" xr:uid="{00000000-0005-0000-0000-000029790000}"/>
    <cellStyle name="Normal 73 2 4 2 3 3" xfId="10896" xr:uid="{00000000-0005-0000-0000-0000932A0000}"/>
    <cellStyle name="Normal 73 2 4 2 3 3 3" xfId="25997" xr:uid="{00000000-0005-0000-0000-000090650000}"/>
    <cellStyle name="Normal 73 2 4 2 3 5" xfId="20984" xr:uid="{00000000-0005-0000-0000-0000FB510000}"/>
    <cellStyle name="Normal 73 2 4 2 4" xfId="12574" xr:uid="{00000000-0005-0000-0000-000021310000}"/>
    <cellStyle name="Normal 73 2 4 2 4 3" xfId="27672" xr:uid="{00000000-0005-0000-0000-00001B6C0000}"/>
    <cellStyle name="Normal 73 2 4 2 5" xfId="7553" xr:uid="{00000000-0005-0000-0000-0000841D0000}"/>
    <cellStyle name="Normal 73 2 4 2 5 3" xfId="22655" xr:uid="{00000000-0005-0000-0000-000082580000}"/>
    <cellStyle name="Normal 73 2 4 2 7" xfId="17642" xr:uid="{00000000-0005-0000-0000-0000ED440000}"/>
    <cellStyle name="Normal 73 2 4 3" xfId="3335" xr:uid="{00000000-0005-0000-0000-00000A0D0000}"/>
    <cellStyle name="Normal 73 2 4 3 2" xfId="13409" xr:uid="{00000000-0005-0000-0000-000064340000}"/>
    <cellStyle name="Normal 73 2 4 3 2 3" xfId="28507" xr:uid="{00000000-0005-0000-0000-00005E6F0000}"/>
    <cellStyle name="Normal 73 2 4 3 3" xfId="8389" xr:uid="{00000000-0005-0000-0000-0000C8200000}"/>
    <cellStyle name="Normal 73 2 4 3 3 3" xfId="23490" xr:uid="{00000000-0005-0000-0000-0000C55B0000}"/>
    <cellStyle name="Normal 73 2 4 3 5" xfId="18477" xr:uid="{00000000-0005-0000-0000-000030480000}"/>
    <cellStyle name="Normal 73 2 4 4" xfId="5028" xr:uid="{00000000-0005-0000-0000-0000A7130000}"/>
    <cellStyle name="Normal 73 2 4 4 2" xfId="15080" xr:uid="{00000000-0005-0000-0000-0000EB3A0000}"/>
    <cellStyle name="Normal 73 2 4 4 2 3" xfId="30178" xr:uid="{00000000-0005-0000-0000-0000E5750000}"/>
    <cellStyle name="Normal 73 2 4 4 3" xfId="10060" xr:uid="{00000000-0005-0000-0000-00004F270000}"/>
    <cellStyle name="Normal 73 2 4 4 3 3" xfId="25161" xr:uid="{00000000-0005-0000-0000-00004C620000}"/>
    <cellStyle name="Normal 73 2 4 4 5" xfId="20148" xr:uid="{00000000-0005-0000-0000-0000B74E0000}"/>
    <cellStyle name="Normal 73 2 4 5" xfId="11738" xr:uid="{00000000-0005-0000-0000-0000DD2D0000}"/>
    <cellStyle name="Normal 73 2 4 5 3" xfId="26836" xr:uid="{00000000-0005-0000-0000-0000D7680000}"/>
    <cellStyle name="Normal 73 2 4 6" xfId="6717" xr:uid="{00000000-0005-0000-0000-0000401A0000}"/>
    <cellStyle name="Normal 73 2 4 6 3" xfId="21819" xr:uid="{00000000-0005-0000-0000-00003E550000}"/>
    <cellStyle name="Normal 73 2 4 8" xfId="16806" xr:uid="{00000000-0005-0000-0000-0000A9410000}"/>
    <cellStyle name="Normal 73 2 5" xfId="2064" xr:uid="{00000000-0005-0000-0000-000013080000}"/>
    <cellStyle name="Normal 73 2 5 2" xfId="3754" xr:uid="{00000000-0005-0000-0000-0000AD0E0000}"/>
    <cellStyle name="Normal 73 2 5 2 2" xfId="13827" xr:uid="{00000000-0005-0000-0000-000006360000}"/>
    <cellStyle name="Normal 73 2 5 2 2 3" xfId="28925" xr:uid="{00000000-0005-0000-0000-000000710000}"/>
    <cellStyle name="Normal 73 2 5 2 3" xfId="8807" xr:uid="{00000000-0005-0000-0000-00006A220000}"/>
    <cellStyle name="Normal 73 2 5 2 3 3" xfId="23908" xr:uid="{00000000-0005-0000-0000-0000675D0000}"/>
    <cellStyle name="Normal 73 2 5 2 5" xfId="18895" xr:uid="{00000000-0005-0000-0000-0000D2490000}"/>
    <cellStyle name="Normal 73 2 5 3" xfId="5446" xr:uid="{00000000-0005-0000-0000-000049150000}"/>
    <cellStyle name="Normal 73 2 5 3 2" xfId="15498" xr:uid="{00000000-0005-0000-0000-00008D3C0000}"/>
    <cellStyle name="Normal 73 2 5 3 2 3" xfId="30596" xr:uid="{00000000-0005-0000-0000-000087770000}"/>
    <cellStyle name="Normal 73 2 5 3 3" xfId="10478" xr:uid="{00000000-0005-0000-0000-0000F1280000}"/>
    <cellStyle name="Normal 73 2 5 3 3 3" xfId="25579" xr:uid="{00000000-0005-0000-0000-0000EE630000}"/>
    <cellStyle name="Normal 73 2 5 3 5" xfId="20566" xr:uid="{00000000-0005-0000-0000-000059500000}"/>
    <cellStyle name="Normal 73 2 5 4" xfId="12156" xr:uid="{00000000-0005-0000-0000-00007F2F0000}"/>
    <cellStyle name="Normal 73 2 5 4 3" xfId="27254" xr:uid="{00000000-0005-0000-0000-0000796A0000}"/>
    <cellStyle name="Normal 73 2 5 5" xfId="7135" xr:uid="{00000000-0005-0000-0000-0000E21B0000}"/>
    <cellStyle name="Normal 73 2 5 5 3" xfId="22237" xr:uid="{00000000-0005-0000-0000-0000E0560000}"/>
    <cellStyle name="Normal 73 2 5 7" xfId="17224" xr:uid="{00000000-0005-0000-0000-00004B430000}"/>
    <cellStyle name="Normal 73 2 6" xfId="2917" xr:uid="{00000000-0005-0000-0000-0000680B0000}"/>
    <cellStyle name="Normal 73 2 6 2" xfId="12991" xr:uid="{00000000-0005-0000-0000-0000C2320000}"/>
    <cellStyle name="Normal 73 2 6 2 3" xfId="28089" xr:uid="{00000000-0005-0000-0000-0000BC6D0000}"/>
    <cellStyle name="Normal 73 2 6 3" xfId="7971" xr:uid="{00000000-0005-0000-0000-0000261F0000}"/>
    <cellStyle name="Normal 73 2 6 3 3" xfId="23072" xr:uid="{00000000-0005-0000-0000-0000235A0000}"/>
    <cellStyle name="Normal 73 2 6 5" xfId="18059" xr:uid="{00000000-0005-0000-0000-00008E460000}"/>
    <cellStyle name="Normal 73 2 7" xfId="4610" xr:uid="{00000000-0005-0000-0000-000005120000}"/>
    <cellStyle name="Normal 73 2 7 2" xfId="14662" xr:uid="{00000000-0005-0000-0000-000049390000}"/>
    <cellStyle name="Normal 73 2 7 2 3" xfId="29760" xr:uid="{00000000-0005-0000-0000-000043740000}"/>
    <cellStyle name="Normal 73 2 7 3" xfId="9642" xr:uid="{00000000-0005-0000-0000-0000AD250000}"/>
    <cellStyle name="Normal 73 2 7 3 3" xfId="24743" xr:uid="{00000000-0005-0000-0000-0000AA600000}"/>
    <cellStyle name="Normal 73 2 7 5" xfId="19730" xr:uid="{00000000-0005-0000-0000-0000154D0000}"/>
    <cellStyle name="Normal 73 2 8" xfId="11320" xr:uid="{00000000-0005-0000-0000-00003B2C0000}"/>
    <cellStyle name="Normal 73 2 8 3" xfId="26418" xr:uid="{00000000-0005-0000-0000-000035670000}"/>
    <cellStyle name="Normal 73 2 9" xfId="6299" xr:uid="{00000000-0005-0000-0000-00009E180000}"/>
    <cellStyle name="Normal 73 2 9 3" xfId="21401" xr:uid="{00000000-0005-0000-0000-00009C530000}"/>
    <cellStyle name="Normal 73 3" xfId="1263" xr:uid="{00000000-0005-0000-0000-0000F2040000}"/>
    <cellStyle name="Normal 73 3 10" xfId="16440" xr:uid="{00000000-0005-0000-0000-00003B400000}"/>
    <cellStyle name="Normal 73 3 2" xfId="1482" xr:uid="{00000000-0005-0000-0000-0000CD050000}"/>
    <cellStyle name="Normal 73 3 2 2" xfId="1903" xr:uid="{00000000-0005-0000-0000-000072070000}"/>
    <cellStyle name="Normal 73 3 2 2 2" xfId="2742" xr:uid="{00000000-0005-0000-0000-0000B90A0000}"/>
    <cellStyle name="Normal 73 3 2 2 2 2" xfId="4432" xr:uid="{00000000-0005-0000-0000-000053110000}"/>
    <cellStyle name="Normal 73 3 2 2 2 2 2" xfId="14505" xr:uid="{00000000-0005-0000-0000-0000AC380000}"/>
    <cellStyle name="Normal 73 3 2 2 2 2 2 3" xfId="29603" xr:uid="{00000000-0005-0000-0000-0000A6730000}"/>
    <cellStyle name="Normal 73 3 2 2 2 2 3" xfId="9485" xr:uid="{00000000-0005-0000-0000-000010250000}"/>
    <cellStyle name="Normal 73 3 2 2 2 2 3 3" xfId="24586" xr:uid="{00000000-0005-0000-0000-00000D600000}"/>
    <cellStyle name="Normal 73 3 2 2 2 2 5" xfId="19573" xr:uid="{00000000-0005-0000-0000-0000784C0000}"/>
    <cellStyle name="Normal 73 3 2 2 2 3" xfId="6124" xr:uid="{00000000-0005-0000-0000-0000EF170000}"/>
    <cellStyle name="Normal 73 3 2 2 2 3 2" xfId="16176" xr:uid="{00000000-0005-0000-0000-0000333F0000}"/>
    <cellStyle name="Normal 73 3 2 2 2 3 2 3" xfId="31274" xr:uid="{00000000-0005-0000-0000-00002D7A0000}"/>
    <cellStyle name="Normal 73 3 2 2 2 3 3" xfId="11156" xr:uid="{00000000-0005-0000-0000-0000972B0000}"/>
    <cellStyle name="Normal 73 3 2 2 2 3 3 3" xfId="26257" xr:uid="{00000000-0005-0000-0000-000094660000}"/>
    <cellStyle name="Normal 73 3 2 2 2 3 5" xfId="21244" xr:uid="{00000000-0005-0000-0000-0000FF520000}"/>
    <cellStyle name="Normal 73 3 2 2 2 4" xfId="12834" xr:uid="{00000000-0005-0000-0000-000025320000}"/>
    <cellStyle name="Normal 73 3 2 2 2 4 3" xfId="27932" xr:uid="{00000000-0005-0000-0000-00001F6D0000}"/>
    <cellStyle name="Normal 73 3 2 2 2 5" xfId="7813" xr:uid="{00000000-0005-0000-0000-0000881E0000}"/>
    <cellStyle name="Normal 73 3 2 2 2 5 3" xfId="22915" xr:uid="{00000000-0005-0000-0000-000086590000}"/>
    <cellStyle name="Normal 73 3 2 2 2 7" xfId="17902" xr:uid="{00000000-0005-0000-0000-0000F1450000}"/>
    <cellStyle name="Normal 73 3 2 2 3" xfId="3595" xr:uid="{00000000-0005-0000-0000-00000E0E0000}"/>
    <cellStyle name="Normal 73 3 2 2 3 2" xfId="13669" xr:uid="{00000000-0005-0000-0000-000068350000}"/>
    <cellStyle name="Normal 73 3 2 2 3 2 3" xfId="28767" xr:uid="{00000000-0005-0000-0000-000062700000}"/>
    <cellStyle name="Normal 73 3 2 2 3 3" xfId="8649" xr:uid="{00000000-0005-0000-0000-0000CC210000}"/>
    <cellStyle name="Normal 73 3 2 2 3 3 3" xfId="23750" xr:uid="{00000000-0005-0000-0000-0000C95C0000}"/>
    <cellStyle name="Normal 73 3 2 2 3 5" xfId="18737" xr:uid="{00000000-0005-0000-0000-000034490000}"/>
    <cellStyle name="Normal 73 3 2 2 4" xfId="5288" xr:uid="{00000000-0005-0000-0000-0000AB140000}"/>
    <cellStyle name="Normal 73 3 2 2 4 2" xfId="15340" xr:uid="{00000000-0005-0000-0000-0000EF3B0000}"/>
    <cellStyle name="Normal 73 3 2 2 4 2 3" xfId="30438" xr:uid="{00000000-0005-0000-0000-0000E9760000}"/>
    <cellStyle name="Normal 73 3 2 2 4 3" xfId="10320" xr:uid="{00000000-0005-0000-0000-000053280000}"/>
    <cellStyle name="Normal 73 3 2 2 4 3 3" xfId="25421" xr:uid="{00000000-0005-0000-0000-000050630000}"/>
    <cellStyle name="Normal 73 3 2 2 4 5" xfId="20408" xr:uid="{00000000-0005-0000-0000-0000BB4F0000}"/>
    <cellStyle name="Normal 73 3 2 2 5" xfId="11998" xr:uid="{00000000-0005-0000-0000-0000E12E0000}"/>
    <cellStyle name="Normal 73 3 2 2 5 3" xfId="27096" xr:uid="{00000000-0005-0000-0000-0000DB690000}"/>
    <cellStyle name="Normal 73 3 2 2 6" xfId="6977" xr:uid="{00000000-0005-0000-0000-0000441B0000}"/>
    <cellStyle name="Normal 73 3 2 2 6 3" xfId="22079" xr:uid="{00000000-0005-0000-0000-000042560000}"/>
    <cellStyle name="Normal 73 3 2 2 8" xfId="17066" xr:uid="{00000000-0005-0000-0000-0000AD420000}"/>
    <cellStyle name="Normal 73 3 2 3" xfId="2324" xr:uid="{00000000-0005-0000-0000-000017090000}"/>
    <cellStyle name="Normal 73 3 2 3 2" xfId="4014" xr:uid="{00000000-0005-0000-0000-0000B10F0000}"/>
    <cellStyle name="Normal 73 3 2 3 2 2" xfId="14087" xr:uid="{00000000-0005-0000-0000-00000A370000}"/>
    <cellStyle name="Normal 73 3 2 3 2 2 3" xfId="29185" xr:uid="{00000000-0005-0000-0000-000004720000}"/>
    <cellStyle name="Normal 73 3 2 3 2 3" xfId="9067" xr:uid="{00000000-0005-0000-0000-00006E230000}"/>
    <cellStyle name="Normal 73 3 2 3 2 3 3" xfId="24168" xr:uid="{00000000-0005-0000-0000-00006B5E0000}"/>
    <cellStyle name="Normal 73 3 2 3 2 5" xfId="19155" xr:uid="{00000000-0005-0000-0000-0000D64A0000}"/>
    <cellStyle name="Normal 73 3 2 3 3" xfId="5706" xr:uid="{00000000-0005-0000-0000-00004D160000}"/>
    <cellStyle name="Normal 73 3 2 3 3 2" xfId="15758" xr:uid="{00000000-0005-0000-0000-0000913D0000}"/>
    <cellStyle name="Normal 73 3 2 3 3 2 3" xfId="30856" xr:uid="{00000000-0005-0000-0000-00008B780000}"/>
    <cellStyle name="Normal 73 3 2 3 3 3" xfId="10738" xr:uid="{00000000-0005-0000-0000-0000F5290000}"/>
    <cellStyle name="Normal 73 3 2 3 3 3 3" xfId="25839" xr:uid="{00000000-0005-0000-0000-0000F2640000}"/>
    <cellStyle name="Normal 73 3 2 3 3 5" xfId="20826" xr:uid="{00000000-0005-0000-0000-00005D510000}"/>
    <cellStyle name="Normal 73 3 2 3 4" xfId="12416" xr:uid="{00000000-0005-0000-0000-000083300000}"/>
    <cellStyle name="Normal 73 3 2 3 4 3" xfId="27514" xr:uid="{00000000-0005-0000-0000-00007D6B0000}"/>
    <cellStyle name="Normal 73 3 2 3 5" xfId="7395" xr:uid="{00000000-0005-0000-0000-0000E61C0000}"/>
    <cellStyle name="Normal 73 3 2 3 5 3" xfId="22497" xr:uid="{00000000-0005-0000-0000-0000E4570000}"/>
    <cellStyle name="Normal 73 3 2 3 7" xfId="17484" xr:uid="{00000000-0005-0000-0000-00004F440000}"/>
    <cellStyle name="Normal 73 3 2 4" xfId="3177" xr:uid="{00000000-0005-0000-0000-00006C0C0000}"/>
    <cellStyle name="Normal 73 3 2 4 2" xfId="13251" xr:uid="{00000000-0005-0000-0000-0000C6330000}"/>
    <cellStyle name="Normal 73 3 2 4 2 3" xfId="28349" xr:uid="{00000000-0005-0000-0000-0000C06E0000}"/>
    <cellStyle name="Normal 73 3 2 4 3" xfId="8231" xr:uid="{00000000-0005-0000-0000-00002A200000}"/>
    <cellStyle name="Normal 73 3 2 4 3 3" xfId="23332" xr:uid="{00000000-0005-0000-0000-0000275B0000}"/>
    <cellStyle name="Normal 73 3 2 4 5" xfId="18319" xr:uid="{00000000-0005-0000-0000-000092470000}"/>
    <cellStyle name="Normal 73 3 2 5" xfId="4870" xr:uid="{00000000-0005-0000-0000-000009130000}"/>
    <cellStyle name="Normal 73 3 2 5 2" xfId="14922" xr:uid="{00000000-0005-0000-0000-00004D3A0000}"/>
    <cellStyle name="Normal 73 3 2 5 2 3" xfId="30020" xr:uid="{00000000-0005-0000-0000-000047750000}"/>
    <cellStyle name="Normal 73 3 2 5 3" xfId="9902" xr:uid="{00000000-0005-0000-0000-0000B1260000}"/>
    <cellStyle name="Normal 73 3 2 5 3 3" xfId="25003" xr:uid="{00000000-0005-0000-0000-0000AE610000}"/>
    <cellStyle name="Normal 73 3 2 5 5" xfId="19990" xr:uid="{00000000-0005-0000-0000-0000194E0000}"/>
    <cellStyle name="Normal 73 3 2 6" xfId="11580" xr:uid="{00000000-0005-0000-0000-00003F2D0000}"/>
    <cellStyle name="Normal 73 3 2 6 3" xfId="26678" xr:uid="{00000000-0005-0000-0000-000039680000}"/>
    <cellStyle name="Normal 73 3 2 7" xfId="6559" xr:uid="{00000000-0005-0000-0000-0000A2190000}"/>
    <cellStyle name="Normal 73 3 2 7 3" xfId="21661" xr:uid="{00000000-0005-0000-0000-0000A0540000}"/>
    <cellStyle name="Normal 73 3 2 9" xfId="16648" xr:uid="{00000000-0005-0000-0000-00000B410000}"/>
    <cellStyle name="Normal 73 3 3" xfId="1695" xr:uid="{00000000-0005-0000-0000-0000A2060000}"/>
    <cellStyle name="Normal 73 3 3 2" xfId="2534" xr:uid="{00000000-0005-0000-0000-0000E9090000}"/>
    <cellStyle name="Normal 73 3 3 2 2" xfId="4224" xr:uid="{00000000-0005-0000-0000-000083100000}"/>
    <cellStyle name="Normal 73 3 3 2 2 2" xfId="14297" xr:uid="{00000000-0005-0000-0000-0000DC370000}"/>
    <cellStyle name="Normal 73 3 3 2 2 2 3" xfId="29395" xr:uid="{00000000-0005-0000-0000-0000D6720000}"/>
    <cellStyle name="Normal 73 3 3 2 2 3" xfId="9277" xr:uid="{00000000-0005-0000-0000-000040240000}"/>
    <cellStyle name="Normal 73 3 3 2 2 3 3" xfId="24378" xr:uid="{00000000-0005-0000-0000-00003D5F0000}"/>
    <cellStyle name="Normal 73 3 3 2 2 5" xfId="19365" xr:uid="{00000000-0005-0000-0000-0000A84B0000}"/>
    <cellStyle name="Normal 73 3 3 2 3" xfId="5916" xr:uid="{00000000-0005-0000-0000-00001F170000}"/>
    <cellStyle name="Normal 73 3 3 2 3 2" xfId="15968" xr:uid="{00000000-0005-0000-0000-0000633E0000}"/>
    <cellStyle name="Normal 73 3 3 2 3 2 3" xfId="31066" xr:uid="{00000000-0005-0000-0000-00005D790000}"/>
    <cellStyle name="Normal 73 3 3 2 3 3" xfId="10948" xr:uid="{00000000-0005-0000-0000-0000C72A0000}"/>
    <cellStyle name="Normal 73 3 3 2 3 3 3" xfId="26049" xr:uid="{00000000-0005-0000-0000-0000C4650000}"/>
    <cellStyle name="Normal 73 3 3 2 3 5" xfId="21036" xr:uid="{00000000-0005-0000-0000-00002F520000}"/>
    <cellStyle name="Normal 73 3 3 2 4" xfId="12626" xr:uid="{00000000-0005-0000-0000-000055310000}"/>
    <cellStyle name="Normal 73 3 3 2 4 3" xfId="27724" xr:uid="{00000000-0005-0000-0000-00004F6C0000}"/>
    <cellStyle name="Normal 73 3 3 2 5" xfId="7605" xr:uid="{00000000-0005-0000-0000-0000B81D0000}"/>
    <cellStyle name="Normal 73 3 3 2 5 3" xfId="22707" xr:uid="{00000000-0005-0000-0000-0000B6580000}"/>
    <cellStyle name="Normal 73 3 3 2 7" xfId="17694" xr:uid="{00000000-0005-0000-0000-000021450000}"/>
    <cellStyle name="Normal 73 3 3 3" xfId="3387" xr:uid="{00000000-0005-0000-0000-00003E0D0000}"/>
    <cellStyle name="Normal 73 3 3 3 2" xfId="13461" xr:uid="{00000000-0005-0000-0000-000098340000}"/>
    <cellStyle name="Normal 73 3 3 3 2 3" xfId="28559" xr:uid="{00000000-0005-0000-0000-0000926F0000}"/>
    <cellStyle name="Normal 73 3 3 3 3" xfId="8441" xr:uid="{00000000-0005-0000-0000-0000FC200000}"/>
    <cellStyle name="Normal 73 3 3 3 3 3" xfId="23542" xr:uid="{00000000-0005-0000-0000-0000F95B0000}"/>
    <cellStyle name="Normal 73 3 3 3 5" xfId="18529" xr:uid="{00000000-0005-0000-0000-000064480000}"/>
    <cellStyle name="Normal 73 3 3 4" xfId="5080" xr:uid="{00000000-0005-0000-0000-0000DB130000}"/>
    <cellStyle name="Normal 73 3 3 4 2" xfId="15132" xr:uid="{00000000-0005-0000-0000-00001F3B0000}"/>
    <cellStyle name="Normal 73 3 3 4 2 3" xfId="30230" xr:uid="{00000000-0005-0000-0000-000019760000}"/>
    <cellStyle name="Normal 73 3 3 4 3" xfId="10112" xr:uid="{00000000-0005-0000-0000-000083270000}"/>
    <cellStyle name="Normal 73 3 3 4 3 3" xfId="25213" xr:uid="{00000000-0005-0000-0000-000080620000}"/>
    <cellStyle name="Normal 73 3 3 4 5" xfId="20200" xr:uid="{00000000-0005-0000-0000-0000EB4E0000}"/>
    <cellStyle name="Normal 73 3 3 5" xfId="11790" xr:uid="{00000000-0005-0000-0000-0000112E0000}"/>
    <cellStyle name="Normal 73 3 3 5 3" xfId="26888" xr:uid="{00000000-0005-0000-0000-00000B690000}"/>
    <cellStyle name="Normal 73 3 3 6" xfId="6769" xr:uid="{00000000-0005-0000-0000-0000741A0000}"/>
    <cellStyle name="Normal 73 3 3 6 3" xfId="21871" xr:uid="{00000000-0005-0000-0000-000072550000}"/>
    <cellStyle name="Normal 73 3 3 8" xfId="16858" xr:uid="{00000000-0005-0000-0000-0000DD410000}"/>
    <cellStyle name="Normal 73 3 4" xfId="2116" xr:uid="{00000000-0005-0000-0000-000047080000}"/>
    <cellStyle name="Normal 73 3 4 2" xfId="3806" xr:uid="{00000000-0005-0000-0000-0000E10E0000}"/>
    <cellStyle name="Normal 73 3 4 2 2" xfId="13879" xr:uid="{00000000-0005-0000-0000-00003A360000}"/>
    <cellStyle name="Normal 73 3 4 2 2 3" xfId="28977" xr:uid="{00000000-0005-0000-0000-000034710000}"/>
    <cellStyle name="Normal 73 3 4 2 3" xfId="8859" xr:uid="{00000000-0005-0000-0000-00009E220000}"/>
    <cellStyle name="Normal 73 3 4 2 3 3" xfId="23960" xr:uid="{00000000-0005-0000-0000-00009B5D0000}"/>
    <cellStyle name="Normal 73 3 4 2 5" xfId="18947" xr:uid="{00000000-0005-0000-0000-0000064A0000}"/>
    <cellStyle name="Normal 73 3 4 3" xfId="5498" xr:uid="{00000000-0005-0000-0000-00007D150000}"/>
    <cellStyle name="Normal 73 3 4 3 2" xfId="15550" xr:uid="{00000000-0005-0000-0000-0000C13C0000}"/>
    <cellStyle name="Normal 73 3 4 3 2 3" xfId="30648" xr:uid="{00000000-0005-0000-0000-0000BB770000}"/>
    <cellStyle name="Normal 73 3 4 3 3" xfId="10530" xr:uid="{00000000-0005-0000-0000-000025290000}"/>
    <cellStyle name="Normal 73 3 4 3 3 3" xfId="25631" xr:uid="{00000000-0005-0000-0000-000022640000}"/>
    <cellStyle name="Normal 73 3 4 3 5" xfId="20618" xr:uid="{00000000-0005-0000-0000-00008D500000}"/>
    <cellStyle name="Normal 73 3 4 4" xfId="12208" xr:uid="{00000000-0005-0000-0000-0000B32F0000}"/>
    <cellStyle name="Normal 73 3 4 4 3" xfId="27306" xr:uid="{00000000-0005-0000-0000-0000AD6A0000}"/>
    <cellStyle name="Normal 73 3 4 5" xfId="7187" xr:uid="{00000000-0005-0000-0000-0000161C0000}"/>
    <cellStyle name="Normal 73 3 4 5 3" xfId="22289" xr:uid="{00000000-0005-0000-0000-000014570000}"/>
    <cellStyle name="Normal 73 3 4 7" xfId="17276" xr:uid="{00000000-0005-0000-0000-00007F430000}"/>
    <cellStyle name="Normal 73 3 5" xfId="2969" xr:uid="{00000000-0005-0000-0000-00009C0B0000}"/>
    <cellStyle name="Normal 73 3 5 2" xfId="13043" xr:uid="{00000000-0005-0000-0000-0000F6320000}"/>
    <cellStyle name="Normal 73 3 5 2 3" xfId="28141" xr:uid="{00000000-0005-0000-0000-0000F06D0000}"/>
    <cellStyle name="Normal 73 3 5 3" xfId="8023" xr:uid="{00000000-0005-0000-0000-00005A1F0000}"/>
    <cellStyle name="Normal 73 3 5 3 3" xfId="23124" xr:uid="{00000000-0005-0000-0000-0000575A0000}"/>
    <cellStyle name="Normal 73 3 5 5" xfId="18111" xr:uid="{00000000-0005-0000-0000-0000C2460000}"/>
    <cellStyle name="Normal 73 3 6" xfId="4662" xr:uid="{00000000-0005-0000-0000-000039120000}"/>
    <cellStyle name="Normal 73 3 6 2" xfId="14714" xr:uid="{00000000-0005-0000-0000-00007D390000}"/>
    <cellStyle name="Normal 73 3 6 2 3" xfId="29812" xr:uid="{00000000-0005-0000-0000-000077740000}"/>
    <cellStyle name="Normal 73 3 6 3" xfId="9694" xr:uid="{00000000-0005-0000-0000-0000E1250000}"/>
    <cellStyle name="Normal 73 3 6 3 3" xfId="24795" xr:uid="{00000000-0005-0000-0000-0000DE600000}"/>
    <cellStyle name="Normal 73 3 6 5" xfId="19782" xr:uid="{00000000-0005-0000-0000-0000494D0000}"/>
    <cellStyle name="Normal 73 3 7" xfId="11372" xr:uid="{00000000-0005-0000-0000-00006F2C0000}"/>
    <cellStyle name="Normal 73 3 7 3" xfId="26470" xr:uid="{00000000-0005-0000-0000-000069670000}"/>
    <cellStyle name="Normal 73 3 8" xfId="6351" xr:uid="{00000000-0005-0000-0000-0000D2180000}"/>
    <cellStyle name="Normal 73 3 8 3" xfId="21453" xr:uid="{00000000-0005-0000-0000-0000D0530000}"/>
    <cellStyle name="Normal 73 4" xfId="1376" xr:uid="{00000000-0005-0000-0000-000063050000}"/>
    <cellStyle name="Normal 73 4 2" xfId="1799" xr:uid="{00000000-0005-0000-0000-00000A070000}"/>
    <cellStyle name="Normal 73 4 2 2" xfId="2638" xr:uid="{00000000-0005-0000-0000-0000510A0000}"/>
    <cellStyle name="Normal 73 4 2 2 2" xfId="4328" xr:uid="{00000000-0005-0000-0000-0000EB100000}"/>
    <cellStyle name="Normal 73 4 2 2 2 2" xfId="14401" xr:uid="{00000000-0005-0000-0000-000044380000}"/>
    <cellStyle name="Normal 73 4 2 2 2 2 3" xfId="29499" xr:uid="{00000000-0005-0000-0000-00003E730000}"/>
    <cellStyle name="Normal 73 4 2 2 2 3" xfId="9381" xr:uid="{00000000-0005-0000-0000-0000A8240000}"/>
    <cellStyle name="Normal 73 4 2 2 2 3 3" xfId="24482" xr:uid="{00000000-0005-0000-0000-0000A55F0000}"/>
    <cellStyle name="Normal 73 4 2 2 2 5" xfId="19469" xr:uid="{00000000-0005-0000-0000-0000104C0000}"/>
    <cellStyle name="Normal 73 4 2 2 3" xfId="6020" xr:uid="{00000000-0005-0000-0000-000087170000}"/>
    <cellStyle name="Normal 73 4 2 2 3 2" xfId="16072" xr:uid="{00000000-0005-0000-0000-0000CB3E0000}"/>
    <cellStyle name="Normal 73 4 2 2 3 2 3" xfId="31170" xr:uid="{00000000-0005-0000-0000-0000C5790000}"/>
    <cellStyle name="Normal 73 4 2 2 3 3" xfId="11052" xr:uid="{00000000-0005-0000-0000-00002F2B0000}"/>
    <cellStyle name="Normal 73 4 2 2 3 3 3" xfId="26153" xr:uid="{00000000-0005-0000-0000-00002C660000}"/>
    <cellStyle name="Normal 73 4 2 2 3 5" xfId="21140" xr:uid="{00000000-0005-0000-0000-000097520000}"/>
    <cellStyle name="Normal 73 4 2 2 4" xfId="12730" xr:uid="{00000000-0005-0000-0000-0000BD310000}"/>
    <cellStyle name="Normal 73 4 2 2 4 3" xfId="27828" xr:uid="{00000000-0005-0000-0000-0000B76C0000}"/>
    <cellStyle name="Normal 73 4 2 2 5" xfId="7709" xr:uid="{00000000-0005-0000-0000-0000201E0000}"/>
    <cellStyle name="Normal 73 4 2 2 5 3" xfId="22811" xr:uid="{00000000-0005-0000-0000-00001E590000}"/>
    <cellStyle name="Normal 73 4 2 2 7" xfId="17798" xr:uid="{00000000-0005-0000-0000-000089450000}"/>
    <cellStyle name="Normal 73 4 2 3" xfId="3491" xr:uid="{00000000-0005-0000-0000-0000A60D0000}"/>
    <cellStyle name="Normal 73 4 2 3 2" xfId="13565" xr:uid="{00000000-0005-0000-0000-000000350000}"/>
    <cellStyle name="Normal 73 4 2 3 2 3" xfId="28663" xr:uid="{00000000-0005-0000-0000-0000FA6F0000}"/>
    <cellStyle name="Normal 73 4 2 3 3" xfId="8545" xr:uid="{00000000-0005-0000-0000-000064210000}"/>
    <cellStyle name="Normal 73 4 2 3 3 3" xfId="23646" xr:uid="{00000000-0005-0000-0000-0000615C0000}"/>
    <cellStyle name="Normal 73 4 2 3 5" xfId="18633" xr:uid="{00000000-0005-0000-0000-0000CC480000}"/>
    <cellStyle name="Normal 73 4 2 4" xfId="5184" xr:uid="{00000000-0005-0000-0000-000043140000}"/>
    <cellStyle name="Normal 73 4 2 4 2" xfId="15236" xr:uid="{00000000-0005-0000-0000-0000873B0000}"/>
    <cellStyle name="Normal 73 4 2 4 2 3" xfId="30334" xr:uid="{00000000-0005-0000-0000-000081760000}"/>
    <cellStyle name="Normal 73 4 2 4 3" xfId="10216" xr:uid="{00000000-0005-0000-0000-0000EB270000}"/>
    <cellStyle name="Normal 73 4 2 4 3 3" xfId="25317" xr:uid="{00000000-0005-0000-0000-0000E8620000}"/>
    <cellStyle name="Normal 73 4 2 4 5" xfId="20304" xr:uid="{00000000-0005-0000-0000-0000534F0000}"/>
    <cellStyle name="Normal 73 4 2 5" xfId="11894" xr:uid="{00000000-0005-0000-0000-0000792E0000}"/>
    <cellStyle name="Normal 73 4 2 5 3" xfId="26992" xr:uid="{00000000-0005-0000-0000-000073690000}"/>
    <cellStyle name="Normal 73 4 2 6" xfId="6873" xr:uid="{00000000-0005-0000-0000-0000DC1A0000}"/>
    <cellStyle name="Normal 73 4 2 6 3" xfId="21975" xr:uid="{00000000-0005-0000-0000-0000DA550000}"/>
    <cellStyle name="Normal 73 4 2 8" xfId="16962" xr:uid="{00000000-0005-0000-0000-000045420000}"/>
    <cellStyle name="Normal 73 4 3" xfId="2220" xr:uid="{00000000-0005-0000-0000-0000AF080000}"/>
    <cellStyle name="Normal 73 4 3 2" xfId="3910" xr:uid="{00000000-0005-0000-0000-0000490F0000}"/>
    <cellStyle name="Normal 73 4 3 2 2" xfId="13983" xr:uid="{00000000-0005-0000-0000-0000A2360000}"/>
    <cellStyle name="Normal 73 4 3 2 2 3" xfId="29081" xr:uid="{00000000-0005-0000-0000-00009C710000}"/>
    <cellStyle name="Normal 73 4 3 2 3" xfId="8963" xr:uid="{00000000-0005-0000-0000-000006230000}"/>
    <cellStyle name="Normal 73 4 3 2 3 3" xfId="24064" xr:uid="{00000000-0005-0000-0000-0000035E0000}"/>
    <cellStyle name="Normal 73 4 3 2 5" xfId="19051" xr:uid="{00000000-0005-0000-0000-00006E4A0000}"/>
    <cellStyle name="Normal 73 4 3 3" xfId="5602" xr:uid="{00000000-0005-0000-0000-0000E5150000}"/>
    <cellStyle name="Normal 73 4 3 3 2" xfId="15654" xr:uid="{00000000-0005-0000-0000-0000293D0000}"/>
    <cellStyle name="Normal 73 4 3 3 2 3" xfId="30752" xr:uid="{00000000-0005-0000-0000-000023780000}"/>
    <cellStyle name="Normal 73 4 3 3 3" xfId="10634" xr:uid="{00000000-0005-0000-0000-00008D290000}"/>
    <cellStyle name="Normal 73 4 3 3 3 3" xfId="25735" xr:uid="{00000000-0005-0000-0000-00008A640000}"/>
    <cellStyle name="Normal 73 4 3 3 5" xfId="20722" xr:uid="{00000000-0005-0000-0000-0000F5500000}"/>
    <cellStyle name="Normal 73 4 3 4" xfId="12312" xr:uid="{00000000-0005-0000-0000-00001B300000}"/>
    <cellStyle name="Normal 73 4 3 4 3" xfId="27410" xr:uid="{00000000-0005-0000-0000-0000156B0000}"/>
    <cellStyle name="Normal 73 4 3 5" xfId="7291" xr:uid="{00000000-0005-0000-0000-00007E1C0000}"/>
    <cellStyle name="Normal 73 4 3 5 3" xfId="22393" xr:uid="{00000000-0005-0000-0000-00007C570000}"/>
    <cellStyle name="Normal 73 4 3 7" xfId="17380" xr:uid="{00000000-0005-0000-0000-0000E7430000}"/>
    <cellStyle name="Normal 73 4 4" xfId="3073" xr:uid="{00000000-0005-0000-0000-0000040C0000}"/>
    <cellStyle name="Normal 73 4 4 2" xfId="13147" xr:uid="{00000000-0005-0000-0000-00005E330000}"/>
    <cellStyle name="Normal 73 4 4 2 3" xfId="28245" xr:uid="{00000000-0005-0000-0000-0000586E0000}"/>
    <cellStyle name="Normal 73 4 4 3" xfId="8127" xr:uid="{00000000-0005-0000-0000-0000C21F0000}"/>
    <cellStyle name="Normal 73 4 4 3 3" xfId="23228" xr:uid="{00000000-0005-0000-0000-0000BF5A0000}"/>
    <cellStyle name="Normal 73 4 4 5" xfId="18215" xr:uid="{00000000-0005-0000-0000-00002A470000}"/>
    <cellStyle name="Normal 73 4 5" xfId="4766" xr:uid="{00000000-0005-0000-0000-0000A1120000}"/>
    <cellStyle name="Normal 73 4 5 2" xfId="14818" xr:uid="{00000000-0005-0000-0000-0000E5390000}"/>
    <cellStyle name="Normal 73 4 5 2 3" xfId="29916" xr:uid="{00000000-0005-0000-0000-0000DF740000}"/>
    <cellStyle name="Normal 73 4 5 3" xfId="9798" xr:uid="{00000000-0005-0000-0000-000049260000}"/>
    <cellStyle name="Normal 73 4 5 3 3" xfId="24899" xr:uid="{00000000-0005-0000-0000-000046610000}"/>
    <cellStyle name="Normal 73 4 5 5" xfId="19886" xr:uid="{00000000-0005-0000-0000-0000B14D0000}"/>
    <cellStyle name="Normal 73 4 6" xfId="11476" xr:uid="{00000000-0005-0000-0000-0000D72C0000}"/>
    <cellStyle name="Normal 73 4 6 3" xfId="26574" xr:uid="{00000000-0005-0000-0000-0000D1670000}"/>
    <cellStyle name="Normal 73 4 7" xfId="6455" xr:uid="{00000000-0005-0000-0000-00003A190000}"/>
    <cellStyle name="Normal 73 4 7 3" xfId="21557" xr:uid="{00000000-0005-0000-0000-000038540000}"/>
    <cellStyle name="Normal 73 4 9" xfId="16544" xr:uid="{00000000-0005-0000-0000-0000A3400000}"/>
    <cellStyle name="Normal 73 5" xfId="1589" xr:uid="{00000000-0005-0000-0000-000038060000}"/>
    <cellStyle name="Normal 73 5 2" xfId="2430" xr:uid="{00000000-0005-0000-0000-000081090000}"/>
    <cellStyle name="Normal 73 5 2 2" xfId="4120" xr:uid="{00000000-0005-0000-0000-00001B100000}"/>
    <cellStyle name="Normal 73 5 2 2 2" xfId="14193" xr:uid="{00000000-0005-0000-0000-000074370000}"/>
    <cellStyle name="Normal 73 5 2 2 2 3" xfId="29291" xr:uid="{00000000-0005-0000-0000-00006E720000}"/>
    <cellStyle name="Normal 73 5 2 2 3" xfId="9173" xr:uid="{00000000-0005-0000-0000-0000D8230000}"/>
    <cellStyle name="Normal 73 5 2 2 3 3" xfId="24274" xr:uid="{00000000-0005-0000-0000-0000D55E0000}"/>
    <cellStyle name="Normal 73 5 2 2 5" xfId="19261" xr:uid="{00000000-0005-0000-0000-0000404B0000}"/>
    <cellStyle name="Normal 73 5 2 3" xfId="5812" xr:uid="{00000000-0005-0000-0000-0000B7160000}"/>
    <cellStyle name="Normal 73 5 2 3 2" xfId="15864" xr:uid="{00000000-0005-0000-0000-0000FB3D0000}"/>
    <cellStyle name="Normal 73 5 2 3 2 3" xfId="30962" xr:uid="{00000000-0005-0000-0000-0000F5780000}"/>
    <cellStyle name="Normal 73 5 2 3 3" xfId="10844" xr:uid="{00000000-0005-0000-0000-00005F2A0000}"/>
    <cellStyle name="Normal 73 5 2 3 3 3" xfId="25945" xr:uid="{00000000-0005-0000-0000-00005C650000}"/>
    <cellStyle name="Normal 73 5 2 3 5" xfId="20932" xr:uid="{00000000-0005-0000-0000-0000C7510000}"/>
    <cellStyle name="Normal 73 5 2 4" xfId="12522" xr:uid="{00000000-0005-0000-0000-0000ED300000}"/>
    <cellStyle name="Normal 73 5 2 4 3" xfId="27620" xr:uid="{00000000-0005-0000-0000-0000E76B0000}"/>
    <cellStyle name="Normal 73 5 2 5" xfId="7501" xr:uid="{00000000-0005-0000-0000-0000501D0000}"/>
    <cellStyle name="Normal 73 5 2 5 3" xfId="22603" xr:uid="{00000000-0005-0000-0000-00004E580000}"/>
    <cellStyle name="Normal 73 5 2 7" xfId="17590" xr:uid="{00000000-0005-0000-0000-0000B9440000}"/>
    <cellStyle name="Normal 73 5 3" xfId="3283" xr:uid="{00000000-0005-0000-0000-0000D60C0000}"/>
    <cellStyle name="Normal 73 5 3 2" xfId="13357" xr:uid="{00000000-0005-0000-0000-000030340000}"/>
    <cellStyle name="Normal 73 5 3 2 3" xfId="28455" xr:uid="{00000000-0005-0000-0000-00002A6F0000}"/>
    <cellStyle name="Normal 73 5 3 3" xfId="8337" xr:uid="{00000000-0005-0000-0000-000094200000}"/>
    <cellStyle name="Normal 73 5 3 3 3" xfId="23438" xr:uid="{00000000-0005-0000-0000-0000915B0000}"/>
    <cellStyle name="Normal 73 5 3 5" xfId="18425" xr:uid="{00000000-0005-0000-0000-0000FC470000}"/>
    <cellStyle name="Normal 73 5 4" xfId="4976" xr:uid="{00000000-0005-0000-0000-000073130000}"/>
    <cellStyle name="Normal 73 5 4 2" xfId="15028" xr:uid="{00000000-0005-0000-0000-0000B73A0000}"/>
    <cellStyle name="Normal 73 5 4 2 3" xfId="30126" xr:uid="{00000000-0005-0000-0000-0000B1750000}"/>
    <cellStyle name="Normal 73 5 4 3" xfId="10008" xr:uid="{00000000-0005-0000-0000-00001B270000}"/>
    <cellStyle name="Normal 73 5 4 3 3" xfId="25109" xr:uid="{00000000-0005-0000-0000-000018620000}"/>
    <cellStyle name="Normal 73 5 4 5" xfId="20096" xr:uid="{00000000-0005-0000-0000-0000834E0000}"/>
    <cellStyle name="Normal 73 5 5" xfId="11686" xr:uid="{00000000-0005-0000-0000-0000A92D0000}"/>
    <cellStyle name="Normal 73 5 5 3" xfId="26784" xr:uid="{00000000-0005-0000-0000-0000A3680000}"/>
    <cellStyle name="Normal 73 5 6" xfId="6665" xr:uid="{00000000-0005-0000-0000-00000C1A0000}"/>
    <cellStyle name="Normal 73 5 6 3" xfId="21767" xr:uid="{00000000-0005-0000-0000-00000A550000}"/>
    <cellStyle name="Normal 73 5 8" xfId="16754" xr:uid="{00000000-0005-0000-0000-000075410000}"/>
    <cellStyle name="Normal 73 6" xfId="2010" xr:uid="{00000000-0005-0000-0000-0000DD070000}"/>
    <cellStyle name="Normal 73 6 2" xfId="3702" xr:uid="{00000000-0005-0000-0000-0000790E0000}"/>
    <cellStyle name="Normal 73 6 2 2" xfId="13775" xr:uid="{00000000-0005-0000-0000-0000D2350000}"/>
    <cellStyle name="Normal 73 6 2 2 3" xfId="28873" xr:uid="{00000000-0005-0000-0000-0000CC700000}"/>
    <cellStyle name="Normal 73 6 2 3" xfId="8755" xr:uid="{00000000-0005-0000-0000-000036220000}"/>
    <cellStyle name="Normal 73 6 2 3 3" xfId="23856" xr:uid="{00000000-0005-0000-0000-0000335D0000}"/>
    <cellStyle name="Normal 73 6 2 5" xfId="18843" xr:uid="{00000000-0005-0000-0000-00009E490000}"/>
    <cellStyle name="Normal 73 6 3" xfId="5394" xr:uid="{00000000-0005-0000-0000-000015150000}"/>
    <cellStyle name="Normal 73 6 3 2" xfId="15446" xr:uid="{00000000-0005-0000-0000-0000593C0000}"/>
    <cellStyle name="Normal 73 6 3 2 3" xfId="30544" xr:uid="{00000000-0005-0000-0000-000053770000}"/>
    <cellStyle name="Normal 73 6 3 3" xfId="10426" xr:uid="{00000000-0005-0000-0000-0000BD280000}"/>
    <cellStyle name="Normal 73 6 3 3 3" xfId="25527" xr:uid="{00000000-0005-0000-0000-0000BA630000}"/>
    <cellStyle name="Normal 73 6 3 5" xfId="20514" xr:uid="{00000000-0005-0000-0000-000025500000}"/>
    <cellStyle name="Normal 73 6 4" xfId="12104" xr:uid="{00000000-0005-0000-0000-00004B2F0000}"/>
    <cellStyle name="Normal 73 6 4 3" xfId="27202" xr:uid="{00000000-0005-0000-0000-0000456A0000}"/>
    <cellStyle name="Normal 73 6 5" xfId="7083" xr:uid="{00000000-0005-0000-0000-0000AE1B0000}"/>
    <cellStyle name="Normal 73 6 5 3" xfId="22185" xr:uid="{00000000-0005-0000-0000-0000AC560000}"/>
    <cellStyle name="Normal 73 6 7" xfId="17172" xr:uid="{00000000-0005-0000-0000-000017430000}"/>
    <cellStyle name="Normal 73 7" xfId="2862" xr:uid="{00000000-0005-0000-0000-0000310B0000}"/>
    <cellStyle name="Normal 73 7 2" xfId="12939" xr:uid="{00000000-0005-0000-0000-00008E320000}"/>
    <cellStyle name="Normal 73 7 2 3" xfId="28037" xr:uid="{00000000-0005-0000-0000-0000886D0000}"/>
    <cellStyle name="Normal 73 7 3" xfId="7919" xr:uid="{00000000-0005-0000-0000-0000F21E0000}"/>
    <cellStyle name="Normal 73 7 3 3" xfId="23020" xr:uid="{00000000-0005-0000-0000-0000EF590000}"/>
    <cellStyle name="Normal 73 7 5" xfId="18007" xr:uid="{00000000-0005-0000-0000-00005A460000}"/>
    <cellStyle name="Normal 73 8" xfId="4556" xr:uid="{00000000-0005-0000-0000-0000CF110000}"/>
    <cellStyle name="Normal 73 8 2" xfId="14610" xr:uid="{00000000-0005-0000-0000-000015390000}"/>
    <cellStyle name="Normal 73 8 2 3" xfId="29708" xr:uid="{00000000-0005-0000-0000-00000F740000}"/>
    <cellStyle name="Normal 73 8 3" xfId="9590" xr:uid="{00000000-0005-0000-0000-000079250000}"/>
    <cellStyle name="Normal 73 8 3 3" xfId="24691" xr:uid="{00000000-0005-0000-0000-000076600000}"/>
    <cellStyle name="Normal 73 8 5" xfId="19678" xr:uid="{00000000-0005-0000-0000-0000E14C0000}"/>
    <cellStyle name="Normal 73 9" xfId="11266" xr:uid="{00000000-0005-0000-0000-0000052C0000}"/>
    <cellStyle name="Normal 73 9 3" xfId="26366" xr:uid="{00000000-0005-0000-0000-000001670000}"/>
    <cellStyle name="Normal 74" xfId="913" xr:uid="{00000000-0005-0000-0000-000093030000}"/>
    <cellStyle name="Normal 74 10" xfId="6246" xr:uid="{00000000-0005-0000-0000-000069180000}"/>
    <cellStyle name="Normal 74 10 3" xfId="21350" xr:uid="{00000000-0005-0000-0000-000069530000}"/>
    <cellStyle name="Normal 74 12" xfId="16335" xr:uid="{00000000-0005-0000-0000-0000D23F0000}"/>
    <cellStyle name="Normal 74 2" xfId="1210" xr:uid="{00000000-0005-0000-0000-0000BD040000}"/>
    <cellStyle name="Normal 74 2 11" xfId="16389" xr:uid="{00000000-0005-0000-0000-000008400000}"/>
    <cellStyle name="Normal 74 2 2" xfId="1318" xr:uid="{00000000-0005-0000-0000-000029050000}"/>
    <cellStyle name="Normal 74 2 2 10" xfId="16493" xr:uid="{00000000-0005-0000-0000-000070400000}"/>
    <cellStyle name="Normal 74 2 2 2" xfId="1535" xr:uid="{00000000-0005-0000-0000-000002060000}"/>
    <cellStyle name="Normal 74 2 2 2 2" xfId="1956" xr:uid="{00000000-0005-0000-0000-0000A7070000}"/>
    <cellStyle name="Normal 74 2 2 2 2 2" xfId="2795" xr:uid="{00000000-0005-0000-0000-0000EE0A0000}"/>
    <cellStyle name="Normal 74 2 2 2 2 2 2" xfId="4485" xr:uid="{00000000-0005-0000-0000-000088110000}"/>
    <cellStyle name="Normal 74 2 2 2 2 2 2 2" xfId="14558" xr:uid="{00000000-0005-0000-0000-0000E1380000}"/>
    <cellStyle name="Normal 74 2 2 2 2 2 2 2 3" xfId="29656" xr:uid="{00000000-0005-0000-0000-0000DB730000}"/>
    <cellStyle name="Normal 74 2 2 2 2 2 2 3" xfId="9538" xr:uid="{00000000-0005-0000-0000-000045250000}"/>
    <cellStyle name="Normal 74 2 2 2 2 2 2 3 3" xfId="24639" xr:uid="{00000000-0005-0000-0000-000042600000}"/>
    <cellStyle name="Normal 74 2 2 2 2 2 2 5" xfId="19626" xr:uid="{00000000-0005-0000-0000-0000AD4C0000}"/>
    <cellStyle name="Normal 74 2 2 2 2 2 3" xfId="6177" xr:uid="{00000000-0005-0000-0000-000024180000}"/>
    <cellStyle name="Normal 74 2 2 2 2 2 3 2" xfId="16229" xr:uid="{00000000-0005-0000-0000-0000683F0000}"/>
    <cellStyle name="Normal 74 2 2 2 2 2 3 3" xfId="11209" xr:uid="{00000000-0005-0000-0000-0000CC2B0000}"/>
    <cellStyle name="Normal 74 2 2 2 2 2 3 3 3" xfId="26310" xr:uid="{00000000-0005-0000-0000-0000C9660000}"/>
    <cellStyle name="Normal 74 2 2 2 2 2 3 5" xfId="21297" xr:uid="{00000000-0005-0000-0000-000034530000}"/>
    <cellStyle name="Normal 74 2 2 2 2 2 4" xfId="12887" xr:uid="{00000000-0005-0000-0000-00005A320000}"/>
    <cellStyle name="Normal 74 2 2 2 2 2 4 3" xfId="27985" xr:uid="{00000000-0005-0000-0000-0000546D0000}"/>
    <cellStyle name="Normal 74 2 2 2 2 2 5" xfId="7866" xr:uid="{00000000-0005-0000-0000-0000BD1E0000}"/>
    <cellStyle name="Normal 74 2 2 2 2 2 5 3" xfId="22968" xr:uid="{00000000-0005-0000-0000-0000BB590000}"/>
    <cellStyle name="Normal 74 2 2 2 2 2 7" xfId="17955" xr:uid="{00000000-0005-0000-0000-000026460000}"/>
    <cellStyle name="Normal 74 2 2 2 2 3" xfId="3648" xr:uid="{00000000-0005-0000-0000-0000430E0000}"/>
    <cellStyle name="Normal 74 2 2 2 2 3 2" xfId="13722" xr:uid="{00000000-0005-0000-0000-00009D350000}"/>
    <cellStyle name="Normal 74 2 2 2 2 3 2 3" xfId="28820" xr:uid="{00000000-0005-0000-0000-000097700000}"/>
    <cellStyle name="Normal 74 2 2 2 2 3 3" xfId="8702" xr:uid="{00000000-0005-0000-0000-000001220000}"/>
    <cellStyle name="Normal 74 2 2 2 2 3 3 3" xfId="23803" xr:uid="{00000000-0005-0000-0000-0000FE5C0000}"/>
    <cellStyle name="Normal 74 2 2 2 2 3 5" xfId="18790" xr:uid="{00000000-0005-0000-0000-000069490000}"/>
    <cellStyle name="Normal 74 2 2 2 2 4" xfId="5341" xr:uid="{00000000-0005-0000-0000-0000E0140000}"/>
    <cellStyle name="Normal 74 2 2 2 2 4 2" xfId="15393" xr:uid="{00000000-0005-0000-0000-0000243C0000}"/>
    <cellStyle name="Normal 74 2 2 2 2 4 2 3" xfId="30491" xr:uid="{00000000-0005-0000-0000-00001E770000}"/>
    <cellStyle name="Normal 74 2 2 2 2 4 3" xfId="10373" xr:uid="{00000000-0005-0000-0000-000088280000}"/>
    <cellStyle name="Normal 74 2 2 2 2 4 3 3" xfId="25474" xr:uid="{00000000-0005-0000-0000-000085630000}"/>
    <cellStyle name="Normal 74 2 2 2 2 4 5" xfId="20461" xr:uid="{00000000-0005-0000-0000-0000F04F0000}"/>
    <cellStyle name="Normal 74 2 2 2 2 5" xfId="12051" xr:uid="{00000000-0005-0000-0000-0000162F0000}"/>
    <cellStyle name="Normal 74 2 2 2 2 5 3" xfId="27149" xr:uid="{00000000-0005-0000-0000-0000106A0000}"/>
    <cellStyle name="Normal 74 2 2 2 2 6" xfId="7030" xr:uid="{00000000-0005-0000-0000-0000791B0000}"/>
    <cellStyle name="Normal 74 2 2 2 2 6 3" xfId="22132" xr:uid="{00000000-0005-0000-0000-000077560000}"/>
    <cellStyle name="Normal 74 2 2 2 2 8" xfId="17119" xr:uid="{00000000-0005-0000-0000-0000E2420000}"/>
    <cellStyle name="Normal 74 2 2 2 3" xfId="2377" xr:uid="{00000000-0005-0000-0000-00004C090000}"/>
    <cellStyle name="Normal 74 2 2 2 3 2" xfId="4067" xr:uid="{00000000-0005-0000-0000-0000E60F0000}"/>
    <cellStyle name="Normal 74 2 2 2 3 2 2" xfId="14140" xr:uid="{00000000-0005-0000-0000-00003F370000}"/>
    <cellStyle name="Normal 74 2 2 2 3 2 2 3" xfId="29238" xr:uid="{00000000-0005-0000-0000-000039720000}"/>
    <cellStyle name="Normal 74 2 2 2 3 2 3" xfId="9120" xr:uid="{00000000-0005-0000-0000-0000A3230000}"/>
    <cellStyle name="Normal 74 2 2 2 3 2 3 3" xfId="24221" xr:uid="{00000000-0005-0000-0000-0000A05E0000}"/>
    <cellStyle name="Normal 74 2 2 2 3 2 5" xfId="19208" xr:uid="{00000000-0005-0000-0000-00000B4B0000}"/>
    <cellStyle name="Normal 74 2 2 2 3 3" xfId="5759" xr:uid="{00000000-0005-0000-0000-000082160000}"/>
    <cellStyle name="Normal 74 2 2 2 3 3 2" xfId="15811" xr:uid="{00000000-0005-0000-0000-0000C63D0000}"/>
    <cellStyle name="Normal 74 2 2 2 3 3 2 3" xfId="30909" xr:uid="{00000000-0005-0000-0000-0000C0780000}"/>
    <cellStyle name="Normal 74 2 2 2 3 3 3" xfId="10791" xr:uid="{00000000-0005-0000-0000-00002A2A0000}"/>
    <cellStyle name="Normal 74 2 2 2 3 3 3 3" xfId="25892" xr:uid="{00000000-0005-0000-0000-000027650000}"/>
    <cellStyle name="Normal 74 2 2 2 3 3 5" xfId="20879" xr:uid="{00000000-0005-0000-0000-000092510000}"/>
    <cellStyle name="Normal 74 2 2 2 3 4" xfId="12469" xr:uid="{00000000-0005-0000-0000-0000B8300000}"/>
    <cellStyle name="Normal 74 2 2 2 3 4 3" xfId="27567" xr:uid="{00000000-0005-0000-0000-0000B26B0000}"/>
    <cellStyle name="Normal 74 2 2 2 3 5" xfId="7448" xr:uid="{00000000-0005-0000-0000-00001B1D0000}"/>
    <cellStyle name="Normal 74 2 2 2 3 5 3" xfId="22550" xr:uid="{00000000-0005-0000-0000-000019580000}"/>
    <cellStyle name="Normal 74 2 2 2 3 7" xfId="17537" xr:uid="{00000000-0005-0000-0000-000084440000}"/>
    <cellStyle name="Normal 74 2 2 2 4" xfId="3230" xr:uid="{00000000-0005-0000-0000-0000A10C0000}"/>
    <cellStyle name="Normal 74 2 2 2 4 2" xfId="13304" xr:uid="{00000000-0005-0000-0000-0000FB330000}"/>
    <cellStyle name="Normal 74 2 2 2 4 2 3" xfId="28402" xr:uid="{00000000-0005-0000-0000-0000F56E0000}"/>
    <cellStyle name="Normal 74 2 2 2 4 3" xfId="8284" xr:uid="{00000000-0005-0000-0000-00005F200000}"/>
    <cellStyle name="Normal 74 2 2 2 4 3 3" xfId="23385" xr:uid="{00000000-0005-0000-0000-00005C5B0000}"/>
    <cellStyle name="Normal 74 2 2 2 4 5" xfId="18372" xr:uid="{00000000-0005-0000-0000-0000C7470000}"/>
    <cellStyle name="Normal 74 2 2 2 5" xfId="4923" xr:uid="{00000000-0005-0000-0000-00003E130000}"/>
    <cellStyle name="Normal 74 2 2 2 5 2" xfId="14975" xr:uid="{00000000-0005-0000-0000-0000823A0000}"/>
    <cellStyle name="Normal 74 2 2 2 5 2 3" xfId="30073" xr:uid="{00000000-0005-0000-0000-00007C750000}"/>
    <cellStyle name="Normal 74 2 2 2 5 3" xfId="9955" xr:uid="{00000000-0005-0000-0000-0000E6260000}"/>
    <cellStyle name="Normal 74 2 2 2 5 3 3" xfId="25056" xr:uid="{00000000-0005-0000-0000-0000E3610000}"/>
    <cellStyle name="Normal 74 2 2 2 5 5" xfId="20043" xr:uid="{00000000-0005-0000-0000-00004E4E0000}"/>
    <cellStyle name="Normal 74 2 2 2 6" xfId="11633" xr:uid="{00000000-0005-0000-0000-0000742D0000}"/>
    <cellStyle name="Normal 74 2 2 2 6 3" xfId="26731" xr:uid="{00000000-0005-0000-0000-00006E680000}"/>
    <cellStyle name="Normal 74 2 2 2 7" xfId="6612" xr:uid="{00000000-0005-0000-0000-0000D7190000}"/>
    <cellStyle name="Normal 74 2 2 2 7 3" xfId="21714" xr:uid="{00000000-0005-0000-0000-0000D5540000}"/>
    <cellStyle name="Normal 74 2 2 2 9" xfId="16701" xr:uid="{00000000-0005-0000-0000-000040410000}"/>
    <cellStyle name="Normal 74 2 2 3" xfId="1748" xr:uid="{00000000-0005-0000-0000-0000D7060000}"/>
    <cellStyle name="Normal 74 2 2 3 2" xfId="2587" xr:uid="{00000000-0005-0000-0000-00001E0A0000}"/>
    <cellStyle name="Normal 74 2 2 3 2 2" xfId="4277" xr:uid="{00000000-0005-0000-0000-0000B8100000}"/>
    <cellStyle name="Normal 74 2 2 3 2 2 2" xfId="14350" xr:uid="{00000000-0005-0000-0000-000011380000}"/>
    <cellStyle name="Normal 74 2 2 3 2 2 2 3" xfId="29448" xr:uid="{00000000-0005-0000-0000-00000B730000}"/>
    <cellStyle name="Normal 74 2 2 3 2 2 3" xfId="9330" xr:uid="{00000000-0005-0000-0000-000075240000}"/>
    <cellStyle name="Normal 74 2 2 3 2 2 3 3" xfId="24431" xr:uid="{00000000-0005-0000-0000-0000725F0000}"/>
    <cellStyle name="Normal 74 2 2 3 2 2 5" xfId="19418" xr:uid="{00000000-0005-0000-0000-0000DD4B0000}"/>
    <cellStyle name="Normal 74 2 2 3 2 3" xfId="5969" xr:uid="{00000000-0005-0000-0000-000054170000}"/>
    <cellStyle name="Normal 74 2 2 3 2 3 2" xfId="16021" xr:uid="{00000000-0005-0000-0000-0000983E0000}"/>
    <cellStyle name="Normal 74 2 2 3 2 3 2 3" xfId="31119" xr:uid="{00000000-0005-0000-0000-000092790000}"/>
    <cellStyle name="Normal 74 2 2 3 2 3 3" xfId="11001" xr:uid="{00000000-0005-0000-0000-0000FC2A0000}"/>
    <cellStyle name="Normal 74 2 2 3 2 3 3 3" xfId="26102" xr:uid="{00000000-0005-0000-0000-0000F9650000}"/>
    <cellStyle name="Normal 74 2 2 3 2 3 5" xfId="21089" xr:uid="{00000000-0005-0000-0000-000064520000}"/>
    <cellStyle name="Normal 74 2 2 3 2 4" xfId="12679" xr:uid="{00000000-0005-0000-0000-00008A310000}"/>
    <cellStyle name="Normal 74 2 2 3 2 4 3" xfId="27777" xr:uid="{00000000-0005-0000-0000-0000846C0000}"/>
    <cellStyle name="Normal 74 2 2 3 2 5" xfId="7658" xr:uid="{00000000-0005-0000-0000-0000ED1D0000}"/>
    <cellStyle name="Normal 74 2 2 3 2 5 3" xfId="22760" xr:uid="{00000000-0005-0000-0000-0000EB580000}"/>
    <cellStyle name="Normal 74 2 2 3 2 7" xfId="17747" xr:uid="{00000000-0005-0000-0000-000056450000}"/>
    <cellStyle name="Normal 74 2 2 3 3" xfId="3440" xr:uid="{00000000-0005-0000-0000-0000730D0000}"/>
    <cellStyle name="Normal 74 2 2 3 3 2" xfId="13514" xr:uid="{00000000-0005-0000-0000-0000CD340000}"/>
    <cellStyle name="Normal 74 2 2 3 3 2 3" xfId="28612" xr:uid="{00000000-0005-0000-0000-0000C76F0000}"/>
    <cellStyle name="Normal 74 2 2 3 3 3" xfId="8494" xr:uid="{00000000-0005-0000-0000-000031210000}"/>
    <cellStyle name="Normal 74 2 2 3 3 3 3" xfId="23595" xr:uid="{00000000-0005-0000-0000-00002E5C0000}"/>
    <cellStyle name="Normal 74 2 2 3 3 5" xfId="18582" xr:uid="{00000000-0005-0000-0000-000099480000}"/>
    <cellStyle name="Normal 74 2 2 3 4" xfId="5133" xr:uid="{00000000-0005-0000-0000-000010140000}"/>
    <cellStyle name="Normal 74 2 2 3 4 2" xfId="15185" xr:uid="{00000000-0005-0000-0000-0000543B0000}"/>
    <cellStyle name="Normal 74 2 2 3 4 2 3" xfId="30283" xr:uid="{00000000-0005-0000-0000-00004E760000}"/>
    <cellStyle name="Normal 74 2 2 3 4 3" xfId="10165" xr:uid="{00000000-0005-0000-0000-0000B8270000}"/>
    <cellStyle name="Normal 74 2 2 3 4 3 3" xfId="25266" xr:uid="{00000000-0005-0000-0000-0000B5620000}"/>
    <cellStyle name="Normal 74 2 2 3 4 5" xfId="20253" xr:uid="{00000000-0005-0000-0000-0000204F0000}"/>
    <cellStyle name="Normal 74 2 2 3 5" xfId="11843" xr:uid="{00000000-0005-0000-0000-0000462E0000}"/>
    <cellStyle name="Normal 74 2 2 3 5 3" xfId="26941" xr:uid="{00000000-0005-0000-0000-000040690000}"/>
    <cellStyle name="Normal 74 2 2 3 6" xfId="6822" xr:uid="{00000000-0005-0000-0000-0000A91A0000}"/>
    <cellStyle name="Normal 74 2 2 3 6 3" xfId="21924" xr:uid="{00000000-0005-0000-0000-0000A7550000}"/>
    <cellStyle name="Normal 74 2 2 3 8" xfId="16911" xr:uid="{00000000-0005-0000-0000-000012420000}"/>
    <cellStyle name="Normal 74 2 2 4" xfId="2169" xr:uid="{00000000-0005-0000-0000-00007C080000}"/>
    <cellStyle name="Normal 74 2 2 4 2" xfId="3859" xr:uid="{00000000-0005-0000-0000-0000160F0000}"/>
    <cellStyle name="Normal 74 2 2 4 2 2" xfId="13932" xr:uid="{00000000-0005-0000-0000-00006F360000}"/>
    <cellStyle name="Normal 74 2 2 4 2 2 3" xfId="29030" xr:uid="{00000000-0005-0000-0000-000069710000}"/>
    <cellStyle name="Normal 74 2 2 4 2 3" xfId="8912" xr:uid="{00000000-0005-0000-0000-0000D3220000}"/>
    <cellStyle name="Normal 74 2 2 4 2 3 3" xfId="24013" xr:uid="{00000000-0005-0000-0000-0000D05D0000}"/>
    <cellStyle name="Normal 74 2 2 4 2 5" xfId="19000" xr:uid="{00000000-0005-0000-0000-00003B4A0000}"/>
    <cellStyle name="Normal 74 2 2 4 3" xfId="5551" xr:uid="{00000000-0005-0000-0000-0000B2150000}"/>
    <cellStyle name="Normal 74 2 2 4 3 2" xfId="15603" xr:uid="{00000000-0005-0000-0000-0000F63C0000}"/>
    <cellStyle name="Normal 74 2 2 4 3 2 3" xfId="30701" xr:uid="{00000000-0005-0000-0000-0000F0770000}"/>
    <cellStyle name="Normal 74 2 2 4 3 3" xfId="10583" xr:uid="{00000000-0005-0000-0000-00005A290000}"/>
    <cellStyle name="Normal 74 2 2 4 3 3 3" xfId="25684" xr:uid="{00000000-0005-0000-0000-000057640000}"/>
    <cellStyle name="Normal 74 2 2 4 3 5" xfId="20671" xr:uid="{00000000-0005-0000-0000-0000C2500000}"/>
    <cellStyle name="Normal 74 2 2 4 4" xfId="12261" xr:uid="{00000000-0005-0000-0000-0000E82F0000}"/>
    <cellStyle name="Normal 74 2 2 4 4 3" xfId="27359" xr:uid="{00000000-0005-0000-0000-0000E26A0000}"/>
    <cellStyle name="Normal 74 2 2 4 5" xfId="7240" xr:uid="{00000000-0005-0000-0000-00004B1C0000}"/>
    <cellStyle name="Normal 74 2 2 4 5 3" xfId="22342" xr:uid="{00000000-0005-0000-0000-000049570000}"/>
    <cellStyle name="Normal 74 2 2 4 7" xfId="17329" xr:uid="{00000000-0005-0000-0000-0000B4430000}"/>
    <cellStyle name="Normal 74 2 2 5" xfId="3022" xr:uid="{00000000-0005-0000-0000-0000D10B0000}"/>
    <cellStyle name="Normal 74 2 2 5 2" xfId="13096" xr:uid="{00000000-0005-0000-0000-00002B330000}"/>
    <cellStyle name="Normal 74 2 2 5 2 3" xfId="28194" xr:uid="{00000000-0005-0000-0000-0000256E0000}"/>
    <cellStyle name="Normal 74 2 2 5 3" xfId="8076" xr:uid="{00000000-0005-0000-0000-00008F1F0000}"/>
    <cellStyle name="Normal 74 2 2 5 3 3" xfId="23177" xr:uid="{00000000-0005-0000-0000-00008C5A0000}"/>
    <cellStyle name="Normal 74 2 2 5 5" xfId="18164" xr:uid="{00000000-0005-0000-0000-0000F7460000}"/>
    <cellStyle name="Normal 74 2 2 6" xfId="4715" xr:uid="{00000000-0005-0000-0000-00006E120000}"/>
    <cellStyle name="Normal 74 2 2 6 2" xfId="14767" xr:uid="{00000000-0005-0000-0000-0000B2390000}"/>
    <cellStyle name="Normal 74 2 2 6 2 3" xfId="29865" xr:uid="{00000000-0005-0000-0000-0000AC740000}"/>
    <cellStyle name="Normal 74 2 2 6 3" xfId="9747" xr:uid="{00000000-0005-0000-0000-000016260000}"/>
    <cellStyle name="Normal 74 2 2 6 3 3" xfId="24848" xr:uid="{00000000-0005-0000-0000-000013610000}"/>
    <cellStyle name="Normal 74 2 2 6 5" xfId="19835" xr:uid="{00000000-0005-0000-0000-00007E4D0000}"/>
    <cellStyle name="Normal 74 2 2 7" xfId="11425" xr:uid="{00000000-0005-0000-0000-0000A42C0000}"/>
    <cellStyle name="Normal 74 2 2 7 3" xfId="26523" xr:uid="{00000000-0005-0000-0000-00009E670000}"/>
    <cellStyle name="Normal 74 2 2 8" xfId="6404" xr:uid="{00000000-0005-0000-0000-000007190000}"/>
    <cellStyle name="Normal 74 2 2 8 3" xfId="21506" xr:uid="{00000000-0005-0000-0000-000005540000}"/>
    <cellStyle name="Normal 74 2 3" xfId="1431" xr:uid="{00000000-0005-0000-0000-00009A050000}"/>
    <cellStyle name="Normal 74 2 3 2" xfId="1852" xr:uid="{00000000-0005-0000-0000-00003F070000}"/>
    <cellStyle name="Normal 74 2 3 2 2" xfId="2691" xr:uid="{00000000-0005-0000-0000-0000860A0000}"/>
    <cellStyle name="Normal 74 2 3 2 2 2" xfId="4381" xr:uid="{00000000-0005-0000-0000-000020110000}"/>
    <cellStyle name="Normal 74 2 3 2 2 2 2" xfId="14454" xr:uid="{00000000-0005-0000-0000-000079380000}"/>
    <cellStyle name="Normal 74 2 3 2 2 2 2 3" xfId="29552" xr:uid="{00000000-0005-0000-0000-000073730000}"/>
    <cellStyle name="Normal 74 2 3 2 2 2 3" xfId="9434" xr:uid="{00000000-0005-0000-0000-0000DD240000}"/>
    <cellStyle name="Normal 74 2 3 2 2 2 3 3" xfId="24535" xr:uid="{00000000-0005-0000-0000-0000DA5F0000}"/>
    <cellStyle name="Normal 74 2 3 2 2 2 5" xfId="19522" xr:uid="{00000000-0005-0000-0000-0000454C0000}"/>
    <cellStyle name="Normal 74 2 3 2 2 3" xfId="6073" xr:uid="{00000000-0005-0000-0000-0000BC170000}"/>
    <cellStyle name="Normal 74 2 3 2 2 3 2" xfId="16125" xr:uid="{00000000-0005-0000-0000-0000003F0000}"/>
    <cellStyle name="Normal 74 2 3 2 2 3 2 3" xfId="31223" xr:uid="{00000000-0005-0000-0000-0000FA790000}"/>
    <cellStyle name="Normal 74 2 3 2 2 3 3" xfId="11105" xr:uid="{00000000-0005-0000-0000-0000642B0000}"/>
    <cellStyle name="Normal 74 2 3 2 2 3 3 3" xfId="26206" xr:uid="{00000000-0005-0000-0000-000061660000}"/>
    <cellStyle name="Normal 74 2 3 2 2 3 5" xfId="21193" xr:uid="{00000000-0005-0000-0000-0000CC520000}"/>
    <cellStyle name="Normal 74 2 3 2 2 4" xfId="12783" xr:uid="{00000000-0005-0000-0000-0000F2310000}"/>
    <cellStyle name="Normal 74 2 3 2 2 4 3" xfId="27881" xr:uid="{00000000-0005-0000-0000-0000EC6C0000}"/>
    <cellStyle name="Normal 74 2 3 2 2 5" xfId="7762" xr:uid="{00000000-0005-0000-0000-0000551E0000}"/>
    <cellStyle name="Normal 74 2 3 2 2 5 3" xfId="22864" xr:uid="{00000000-0005-0000-0000-000053590000}"/>
    <cellStyle name="Normal 74 2 3 2 2 7" xfId="17851" xr:uid="{00000000-0005-0000-0000-0000BE450000}"/>
    <cellStyle name="Normal 74 2 3 2 3" xfId="3544" xr:uid="{00000000-0005-0000-0000-0000DB0D0000}"/>
    <cellStyle name="Normal 74 2 3 2 3 2" xfId="13618" xr:uid="{00000000-0005-0000-0000-000035350000}"/>
    <cellStyle name="Normal 74 2 3 2 3 2 3" xfId="28716" xr:uid="{00000000-0005-0000-0000-00002F700000}"/>
    <cellStyle name="Normal 74 2 3 2 3 3" xfId="8598" xr:uid="{00000000-0005-0000-0000-000099210000}"/>
    <cellStyle name="Normal 74 2 3 2 3 3 3" xfId="23699" xr:uid="{00000000-0005-0000-0000-0000965C0000}"/>
    <cellStyle name="Normal 74 2 3 2 3 5" xfId="18686" xr:uid="{00000000-0005-0000-0000-000001490000}"/>
    <cellStyle name="Normal 74 2 3 2 4" xfId="5237" xr:uid="{00000000-0005-0000-0000-000078140000}"/>
    <cellStyle name="Normal 74 2 3 2 4 2" xfId="15289" xr:uid="{00000000-0005-0000-0000-0000BC3B0000}"/>
    <cellStyle name="Normal 74 2 3 2 4 2 3" xfId="30387" xr:uid="{00000000-0005-0000-0000-0000B6760000}"/>
    <cellStyle name="Normal 74 2 3 2 4 3" xfId="10269" xr:uid="{00000000-0005-0000-0000-000020280000}"/>
    <cellStyle name="Normal 74 2 3 2 4 3 3" xfId="25370" xr:uid="{00000000-0005-0000-0000-00001D630000}"/>
    <cellStyle name="Normal 74 2 3 2 4 5" xfId="20357" xr:uid="{00000000-0005-0000-0000-0000884F0000}"/>
    <cellStyle name="Normal 74 2 3 2 5" xfId="11947" xr:uid="{00000000-0005-0000-0000-0000AE2E0000}"/>
    <cellStyle name="Normal 74 2 3 2 5 3" xfId="27045" xr:uid="{00000000-0005-0000-0000-0000A8690000}"/>
    <cellStyle name="Normal 74 2 3 2 6" xfId="6926" xr:uid="{00000000-0005-0000-0000-0000111B0000}"/>
    <cellStyle name="Normal 74 2 3 2 6 3" xfId="22028" xr:uid="{00000000-0005-0000-0000-00000F560000}"/>
    <cellStyle name="Normal 74 2 3 2 8" xfId="17015" xr:uid="{00000000-0005-0000-0000-00007A420000}"/>
    <cellStyle name="Normal 74 2 3 3" xfId="2273" xr:uid="{00000000-0005-0000-0000-0000E4080000}"/>
    <cellStyle name="Normal 74 2 3 3 2" xfId="3963" xr:uid="{00000000-0005-0000-0000-00007E0F0000}"/>
    <cellStyle name="Normal 74 2 3 3 2 2" xfId="14036" xr:uid="{00000000-0005-0000-0000-0000D7360000}"/>
    <cellStyle name="Normal 74 2 3 3 2 2 3" xfId="29134" xr:uid="{00000000-0005-0000-0000-0000D1710000}"/>
    <cellStyle name="Normal 74 2 3 3 2 3" xfId="9016" xr:uid="{00000000-0005-0000-0000-00003B230000}"/>
    <cellStyle name="Normal 74 2 3 3 2 3 3" xfId="24117" xr:uid="{00000000-0005-0000-0000-0000385E0000}"/>
    <cellStyle name="Normal 74 2 3 3 2 5" xfId="19104" xr:uid="{00000000-0005-0000-0000-0000A34A0000}"/>
    <cellStyle name="Normal 74 2 3 3 3" xfId="5655" xr:uid="{00000000-0005-0000-0000-00001A160000}"/>
    <cellStyle name="Normal 74 2 3 3 3 2" xfId="15707" xr:uid="{00000000-0005-0000-0000-00005E3D0000}"/>
    <cellStyle name="Normal 74 2 3 3 3 2 3" xfId="30805" xr:uid="{00000000-0005-0000-0000-000058780000}"/>
    <cellStyle name="Normal 74 2 3 3 3 3" xfId="10687" xr:uid="{00000000-0005-0000-0000-0000C2290000}"/>
    <cellStyle name="Normal 74 2 3 3 3 3 3" xfId="25788" xr:uid="{00000000-0005-0000-0000-0000BF640000}"/>
    <cellStyle name="Normal 74 2 3 3 3 5" xfId="20775" xr:uid="{00000000-0005-0000-0000-00002A510000}"/>
    <cellStyle name="Normal 74 2 3 3 4" xfId="12365" xr:uid="{00000000-0005-0000-0000-000050300000}"/>
    <cellStyle name="Normal 74 2 3 3 4 3" xfId="27463" xr:uid="{00000000-0005-0000-0000-00004A6B0000}"/>
    <cellStyle name="Normal 74 2 3 3 5" xfId="7344" xr:uid="{00000000-0005-0000-0000-0000B31C0000}"/>
    <cellStyle name="Normal 74 2 3 3 5 3" xfId="22446" xr:uid="{00000000-0005-0000-0000-0000B1570000}"/>
    <cellStyle name="Normal 74 2 3 3 7" xfId="17433" xr:uid="{00000000-0005-0000-0000-00001C440000}"/>
    <cellStyle name="Normal 74 2 3 4" xfId="3126" xr:uid="{00000000-0005-0000-0000-0000390C0000}"/>
    <cellStyle name="Normal 74 2 3 4 2" xfId="13200" xr:uid="{00000000-0005-0000-0000-000093330000}"/>
    <cellStyle name="Normal 74 2 3 4 2 3" xfId="28298" xr:uid="{00000000-0005-0000-0000-00008D6E0000}"/>
    <cellStyle name="Normal 74 2 3 4 3" xfId="8180" xr:uid="{00000000-0005-0000-0000-0000F71F0000}"/>
    <cellStyle name="Normal 74 2 3 4 3 3" xfId="23281" xr:uid="{00000000-0005-0000-0000-0000F45A0000}"/>
    <cellStyle name="Normal 74 2 3 4 5" xfId="18268" xr:uid="{00000000-0005-0000-0000-00005F470000}"/>
    <cellStyle name="Normal 74 2 3 5" xfId="4819" xr:uid="{00000000-0005-0000-0000-0000D6120000}"/>
    <cellStyle name="Normal 74 2 3 5 2" xfId="14871" xr:uid="{00000000-0005-0000-0000-00001A3A0000}"/>
    <cellStyle name="Normal 74 2 3 5 2 3" xfId="29969" xr:uid="{00000000-0005-0000-0000-000014750000}"/>
    <cellStyle name="Normal 74 2 3 5 3" xfId="9851" xr:uid="{00000000-0005-0000-0000-00007E260000}"/>
    <cellStyle name="Normal 74 2 3 5 3 3" xfId="24952" xr:uid="{00000000-0005-0000-0000-00007B610000}"/>
    <cellStyle name="Normal 74 2 3 5 5" xfId="19939" xr:uid="{00000000-0005-0000-0000-0000E64D0000}"/>
    <cellStyle name="Normal 74 2 3 6" xfId="11529" xr:uid="{00000000-0005-0000-0000-00000C2D0000}"/>
    <cellStyle name="Normal 74 2 3 6 3" xfId="26627" xr:uid="{00000000-0005-0000-0000-000006680000}"/>
    <cellStyle name="Normal 74 2 3 7" xfId="6508" xr:uid="{00000000-0005-0000-0000-00006F190000}"/>
    <cellStyle name="Normal 74 2 3 7 3" xfId="21610" xr:uid="{00000000-0005-0000-0000-00006D540000}"/>
    <cellStyle name="Normal 74 2 3 9" xfId="16597" xr:uid="{00000000-0005-0000-0000-0000D8400000}"/>
    <cellStyle name="Normal 74 2 4" xfId="1644" xr:uid="{00000000-0005-0000-0000-00006F060000}"/>
    <cellStyle name="Normal 74 2 4 2" xfId="2483" xr:uid="{00000000-0005-0000-0000-0000B6090000}"/>
    <cellStyle name="Normal 74 2 4 2 2" xfId="4173" xr:uid="{00000000-0005-0000-0000-000050100000}"/>
    <cellStyle name="Normal 74 2 4 2 2 2" xfId="14246" xr:uid="{00000000-0005-0000-0000-0000A9370000}"/>
    <cellStyle name="Normal 74 2 4 2 2 2 3" xfId="29344" xr:uid="{00000000-0005-0000-0000-0000A3720000}"/>
    <cellStyle name="Normal 74 2 4 2 2 3" xfId="9226" xr:uid="{00000000-0005-0000-0000-00000D240000}"/>
    <cellStyle name="Normal 74 2 4 2 2 3 3" xfId="24327" xr:uid="{00000000-0005-0000-0000-00000A5F0000}"/>
    <cellStyle name="Normal 74 2 4 2 2 5" xfId="19314" xr:uid="{00000000-0005-0000-0000-0000754B0000}"/>
    <cellStyle name="Normal 74 2 4 2 3" xfId="5865" xr:uid="{00000000-0005-0000-0000-0000EC160000}"/>
    <cellStyle name="Normal 74 2 4 2 3 2" xfId="15917" xr:uid="{00000000-0005-0000-0000-0000303E0000}"/>
    <cellStyle name="Normal 74 2 4 2 3 2 3" xfId="31015" xr:uid="{00000000-0005-0000-0000-00002A790000}"/>
    <cellStyle name="Normal 74 2 4 2 3 3" xfId="10897" xr:uid="{00000000-0005-0000-0000-0000942A0000}"/>
    <cellStyle name="Normal 74 2 4 2 3 3 3" xfId="25998" xr:uid="{00000000-0005-0000-0000-000091650000}"/>
    <cellStyle name="Normal 74 2 4 2 3 5" xfId="20985" xr:uid="{00000000-0005-0000-0000-0000FC510000}"/>
    <cellStyle name="Normal 74 2 4 2 4" xfId="12575" xr:uid="{00000000-0005-0000-0000-000022310000}"/>
    <cellStyle name="Normal 74 2 4 2 4 3" xfId="27673" xr:uid="{00000000-0005-0000-0000-00001C6C0000}"/>
    <cellStyle name="Normal 74 2 4 2 5" xfId="7554" xr:uid="{00000000-0005-0000-0000-0000851D0000}"/>
    <cellStyle name="Normal 74 2 4 2 5 3" xfId="22656" xr:uid="{00000000-0005-0000-0000-000083580000}"/>
    <cellStyle name="Normal 74 2 4 2 7" xfId="17643" xr:uid="{00000000-0005-0000-0000-0000EE440000}"/>
    <cellStyle name="Normal 74 2 4 3" xfId="3336" xr:uid="{00000000-0005-0000-0000-00000B0D0000}"/>
    <cellStyle name="Normal 74 2 4 3 2" xfId="13410" xr:uid="{00000000-0005-0000-0000-000065340000}"/>
    <cellStyle name="Normal 74 2 4 3 2 3" xfId="28508" xr:uid="{00000000-0005-0000-0000-00005F6F0000}"/>
    <cellStyle name="Normal 74 2 4 3 3" xfId="8390" xr:uid="{00000000-0005-0000-0000-0000C9200000}"/>
    <cellStyle name="Normal 74 2 4 3 3 3" xfId="23491" xr:uid="{00000000-0005-0000-0000-0000C65B0000}"/>
    <cellStyle name="Normal 74 2 4 3 5" xfId="18478" xr:uid="{00000000-0005-0000-0000-000031480000}"/>
    <cellStyle name="Normal 74 2 4 4" xfId="5029" xr:uid="{00000000-0005-0000-0000-0000A8130000}"/>
    <cellStyle name="Normal 74 2 4 4 2" xfId="15081" xr:uid="{00000000-0005-0000-0000-0000EC3A0000}"/>
    <cellStyle name="Normal 74 2 4 4 2 3" xfId="30179" xr:uid="{00000000-0005-0000-0000-0000E6750000}"/>
    <cellStyle name="Normal 74 2 4 4 3" xfId="10061" xr:uid="{00000000-0005-0000-0000-000050270000}"/>
    <cellStyle name="Normal 74 2 4 4 3 3" xfId="25162" xr:uid="{00000000-0005-0000-0000-00004D620000}"/>
    <cellStyle name="Normal 74 2 4 4 5" xfId="20149" xr:uid="{00000000-0005-0000-0000-0000B84E0000}"/>
    <cellStyle name="Normal 74 2 4 5" xfId="11739" xr:uid="{00000000-0005-0000-0000-0000DE2D0000}"/>
    <cellStyle name="Normal 74 2 4 5 3" xfId="26837" xr:uid="{00000000-0005-0000-0000-0000D8680000}"/>
    <cellStyle name="Normal 74 2 4 6" xfId="6718" xr:uid="{00000000-0005-0000-0000-0000411A0000}"/>
    <cellStyle name="Normal 74 2 4 6 3" xfId="21820" xr:uid="{00000000-0005-0000-0000-00003F550000}"/>
    <cellStyle name="Normal 74 2 4 8" xfId="16807" xr:uid="{00000000-0005-0000-0000-0000AA410000}"/>
    <cellStyle name="Normal 74 2 5" xfId="2065" xr:uid="{00000000-0005-0000-0000-000014080000}"/>
    <cellStyle name="Normal 74 2 5 2" xfId="3755" xr:uid="{00000000-0005-0000-0000-0000AE0E0000}"/>
    <cellStyle name="Normal 74 2 5 2 2" xfId="13828" xr:uid="{00000000-0005-0000-0000-000007360000}"/>
    <cellStyle name="Normal 74 2 5 2 2 3" xfId="28926" xr:uid="{00000000-0005-0000-0000-000001710000}"/>
    <cellStyle name="Normal 74 2 5 2 3" xfId="8808" xr:uid="{00000000-0005-0000-0000-00006B220000}"/>
    <cellStyle name="Normal 74 2 5 2 3 3" xfId="23909" xr:uid="{00000000-0005-0000-0000-0000685D0000}"/>
    <cellStyle name="Normal 74 2 5 2 5" xfId="18896" xr:uid="{00000000-0005-0000-0000-0000D3490000}"/>
    <cellStyle name="Normal 74 2 5 3" xfId="5447" xr:uid="{00000000-0005-0000-0000-00004A150000}"/>
    <cellStyle name="Normal 74 2 5 3 2" xfId="15499" xr:uid="{00000000-0005-0000-0000-00008E3C0000}"/>
    <cellStyle name="Normal 74 2 5 3 2 3" xfId="30597" xr:uid="{00000000-0005-0000-0000-000088770000}"/>
    <cellStyle name="Normal 74 2 5 3 3" xfId="10479" xr:uid="{00000000-0005-0000-0000-0000F2280000}"/>
    <cellStyle name="Normal 74 2 5 3 3 3" xfId="25580" xr:uid="{00000000-0005-0000-0000-0000EF630000}"/>
    <cellStyle name="Normal 74 2 5 3 5" xfId="20567" xr:uid="{00000000-0005-0000-0000-00005A500000}"/>
    <cellStyle name="Normal 74 2 5 4" xfId="12157" xr:uid="{00000000-0005-0000-0000-0000802F0000}"/>
    <cellStyle name="Normal 74 2 5 4 3" xfId="27255" xr:uid="{00000000-0005-0000-0000-00007A6A0000}"/>
    <cellStyle name="Normal 74 2 5 5" xfId="7136" xr:uid="{00000000-0005-0000-0000-0000E31B0000}"/>
    <cellStyle name="Normal 74 2 5 5 3" xfId="22238" xr:uid="{00000000-0005-0000-0000-0000E1560000}"/>
    <cellStyle name="Normal 74 2 5 7" xfId="17225" xr:uid="{00000000-0005-0000-0000-00004C430000}"/>
    <cellStyle name="Normal 74 2 6" xfId="2918" xr:uid="{00000000-0005-0000-0000-0000690B0000}"/>
    <cellStyle name="Normal 74 2 6 2" xfId="12992" xr:uid="{00000000-0005-0000-0000-0000C3320000}"/>
    <cellStyle name="Normal 74 2 6 2 3" xfId="28090" xr:uid="{00000000-0005-0000-0000-0000BD6D0000}"/>
    <cellStyle name="Normal 74 2 6 3" xfId="7972" xr:uid="{00000000-0005-0000-0000-0000271F0000}"/>
    <cellStyle name="Normal 74 2 6 3 3" xfId="23073" xr:uid="{00000000-0005-0000-0000-0000245A0000}"/>
    <cellStyle name="Normal 74 2 6 5" xfId="18060" xr:uid="{00000000-0005-0000-0000-00008F460000}"/>
    <cellStyle name="Normal 74 2 7" xfId="4611" xr:uid="{00000000-0005-0000-0000-000006120000}"/>
    <cellStyle name="Normal 74 2 7 2" xfId="14663" xr:uid="{00000000-0005-0000-0000-00004A390000}"/>
    <cellStyle name="Normal 74 2 7 2 3" xfId="29761" xr:uid="{00000000-0005-0000-0000-000044740000}"/>
    <cellStyle name="Normal 74 2 7 3" xfId="9643" xr:uid="{00000000-0005-0000-0000-0000AE250000}"/>
    <cellStyle name="Normal 74 2 7 3 3" xfId="24744" xr:uid="{00000000-0005-0000-0000-0000AB600000}"/>
    <cellStyle name="Normal 74 2 7 5" xfId="19731" xr:uid="{00000000-0005-0000-0000-0000164D0000}"/>
    <cellStyle name="Normal 74 2 8" xfId="11321" xr:uid="{00000000-0005-0000-0000-00003C2C0000}"/>
    <cellStyle name="Normal 74 2 8 3" xfId="26419" xr:uid="{00000000-0005-0000-0000-000036670000}"/>
    <cellStyle name="Normal 74 2 9" xfId="6300" xr:uid="{00000000-0005-0000-0000-00009F180000}"/>
    <cellStyle name="Normal 74 2 9 3" xfId="21402" xr:uid="{00000000-0005-0000-0000-00009D530000}"/>
    <cellStyle name="Normal 74 3" xfId="1264" xr:uid="{00000000-0005-0000-0000-0000F3040000}"/>
    <cellStyle name="Normal 74 3 10" xfId="16441" xr:uid="{00000000-0005-0000-0000-00003C400000}"/>
    <cellStyle name="Normal 74 3 2" xfId="1483" xr:uid="{00000000-0005-0000-0000-0000CE050000}"/>
    <cellStyle name="Normal 74 3 2 2" xfId="1904" xr:uid="{00000000-0005-0000-0000-000073070000}"/>
    <cellStyle name="Normal 74 3 2 2 2" xfId="2743" xr:uid="{00000000-0005-0000-0000-0000BA0A0000}"/>
    <cellStyle name="Normal 74 3 2 2 2 2" xfId="4433" xr:uid="{00000000-0005-0000-0000-000054110000}"/>
    <cellStyle name="Normal 74 3 2 2 2 2 2" xfId="14506" xr:uid="{00000000-0005-0000-0000-0000AD380000}"/>
    <cellStyle name="Normal 74 3 2 2 2 2 2 3" xfId="29604" xr:uid="{00000000-0005-0000-0000-0000A7730000}"/>
    <cellStyle name="Normal 74 3 2 2 2 2 3" xfId="9486" xr:uid="{00000000-0005-0000-0000-000011250000}"/>
    <cellStyle name="Normal 74 3 2 2 2 2 3 3" xfId="24587" xr:uid="{00000000-0005-0000-0000-00000E600000}"/>
    <cellStyle name="Normal 74 3 2 2 2 2 5" xfId="19574" xr:uid="{00000000-0005-0000-0000-0000794C0000}"/>
    <cellStyle name="Normal 74 3 2 2 2 3" xfId="6125" xr:uid="{00000000-0005-0000-0000-0000F0170000}"/>
    <cellStyle name="Normal 74 3 2 2 2 3 2" xfId="16177" xr:uid="{00000000-0005-0000-0000-0000343F0000}"/>
    <cellStyle name="Normal 74 3 2 2 2 3 2 3" xfId="31275" xr:uid="{00000000-0005-0000-0000-00002E7A0000}"/>
    <cellStyle name="Normal 74 3 2 2 2 3 3" xfId="11157" xr:uid="{00000000-0005-0000-0000-0000982B0000}"/>
    <cellStyle name="Normal 74 3 2 2 2 3 3 3" xfId="26258" xr:uid="{00000000-0005-0000-0000-000095660000}"/>
    <cellStyle name="Normal 74 3 2 2 2 3 5" xfId="21245" xr:uid="{00000000-0005-0000-0000-000000530000}"/>
    <cellStyle name="Normal 74 3 2 2 2 4" xfId="12835" xr:uid="{00000000-0005-0000-0000-000026320000}"/>
    <cellStyle name="Normal 74 3 2 2 2 4 3" xfId="27933" xr:uid="{00000000-0005-0000-0000-0000206D0000}"/>
    <cellStyle name="Normal 74 3 2 2 2 5" xfId="7814" xr:uid="{00000000-0005-0000-0000-0000891E0000}"/>
    <cellStyle name="Normal 74 3 2 2 2 5 3" xfId="22916" xr:uid="{00000000-0005-0000-0000-000087590000}"/>
    <cellStyle name="Normal 74 3 2 2 2 7" xfId="17903" xr:uid="{00000000-0005-0000-0000-0000F2450000}"/>
    <cellStyle name="Normal 74 3 2 2 3" xfId="3596" xr:uid="{00000000-0005-0000-0000-00000F0E0000}"/>
    <cellStyle name="Normal 74 3 2 2 3 2" xfId="13670" xr:uid="{00000000-0005-0000-0000-000069350000}"/>
    <cellStyle name="Normal 74 3 2 2 3 2 3" xfId="28768" xr:uid="{00000000-0005-0000-0000-000063700000}"/>
    <cellStyle name="Normal 74 3 2 2 3 3" xfId="8650" xr:uid="{00000000-0005-0000-0000-0000CD210000}"/>
    <cellStyle name="Normal 74 3 2 2 3 3 3" xfId="23751" xr:uid="{00000000-0005-0000-0000-0000CA5C0000}"/>
    <cellStyle name="Normal 74 3 2 2 3 5" xfId="18738" xr:uid="{00000000-0005-0000-0000-000035490000}"/>
    <cellStyle name="Normal 74 3 2 2 4" xfId="5289" xr:uid="{00000000-0005-0000-0000-0000AC140000}"/>
    <cellStyle name="Normal 74 3 2 2 4 2" xfId="15341" xr:uid="{00000000-0005-0000-0000-0000F03B0000}"/>
    <cellStyle name="Normal 74 3 2 2 4 2 3" xfId="30439" xr:uid="{00000000-0005-0000-0000-0000EA760000}"/>
    <cellStyle name="Normal 74 3 2 2 4 3" xfId="10321" xr:uid="{00000000-0005-0000-0000-000054280000}"/>
    <cellStyle name="Normal 74 3 2 2 4 3 3" xfId="25422" xr:uid="{00000000-0005-0000-0000-000051630000}"/>
    <cellStyle name="Normal 74 3 2 2 4 5" xfId="20409" xr:uid="{00000000-0005-0000-0000-0000BC4F0000}"/>
    <cellStyle name="Normal 74 3 2 2 5" xfId="11999" xr:uid="{00000000-0005-0000-0000-0000E22E0000}"/>
    <cellStyle name="Normal 74 3 2 2 5 3" xfId="27097" xr:uid="{00000000-0005-0000-0000-0000DC690000}"/>
    <cellStyle name="Normal 74 3 2 2 6" xfId="6978" xr:uid="{00000000-0005-0000-0000-0000451B0000}"/>
    <cellStyle name="Normal 74 3 2 2 6 3" xfId="22080" xr:uid="{00000000-0005-0000-0000-000043560000}"/>
    <cellStyle name="Normal 74 3 2 2 8" xfId="17067" xr:uid="{00000000-0005-0000-0000-0000AE420000}"/>
    <cellStyle name="Normal 74 3 2 3" xfId="2325" xr:uid="{00000000-0005-0000-0000-000018090000}"/>
    <cellStyle name="Normal 74 3 2 3 2" xfId="4015" xr:uid="{00000000-0005-0000-0000-0000B20F0000}"/>
    <cellStyle name="Normal 74 3 2 3 2 2" xfId="14088" xr:uid="{00000000-0005-0000-0000-00000B370000}"/>
    <cellStyle name="Normal 74 3 2 3 2 2 3" xfId="29186" xr:uid="{00000000-0005-0000-0000-000005720000}"/>
    <cellStyle name="Normal 74 3 2 3 2 3" xfId="9068" xr:uid="{00000000-0005-0000-0000-00006F230000}"/>
    <cellStyle name="Normal 74 3 2 3 2 3 3" xfId="24169" xr:uid="{00000000-0005-0000-0000-00006C5E0000}"/>
    <cellStyle name="Normal 74 3 2 3 2 5" xfId="19156" xr:uid="{00000000-0005-0000-0000-0000D74A0000}"/>
    <cellStyle name="Normal 74 3 2 3 3" xfId="5707" xr:uid="{00000000-0005-0000-0000-00004E160000}"/>
    <cellStyle name="Normal 74 3 2 3 3 2" xfId="15759" xr:uid="{00000000-0005-0000-0000-0000923D0000}"/>
    <cellStyle name="Normal 74 3 2 3 3 2 3" xfId="30857" xr:uid="{00000000-0005-0000-0000-00008C780000}"/>
    <cellStyle name="Normal 74 3 2 3 3 3" xfId="10739" xr:uid="{00000000-0005-0000-0000-0000F6290000}"/>
    <cellStyle name="Normal 74 3 2 3 3 3 3" xfId="25840" xr:uid="{00000000-0005-0000-0000-0000F3640000}"/>
    <cellStyle name="Normal 74 3 2 3 3 5" xfId="20827" xr:uid="{00000000-0005-0000-0000-00005E510000}"/>
    <cellStyle name="Normal 74 3 2 3 4" xfId="12417" xr:uid="{00000000-0005-0000-0000-000084300000}"/>
    <cellStyle name="Normal 74 3 2 3 4 3" xfId="27515" xr:uid="{00000000-0005-0000-0000-00007E6B0000}"/>
    <cellStyle name="Normal 74 3 2 3 5" xfId="7396" xr:uid="{00000000-0005-0000-0000-0000E71C0000}"/>
    <cellStyle name="Normal 74 3 2 3 5 3" xfId="22498" xr:uid="{00000000-0005-0000-0000-0000E5570000}"/>
    <cellStyle name="Normal 74 3 2 3 7" xfId="17485" xr:uid="{00000000-0005-0000-0000-000050440000}"/>
    <cellStyle name="Normal 74 3 2 4" xfId="3178" xr:uid="{00000000-0005-0000-0000-00006D0C0000}"/>
    <cellStyle name="Normal 74 3 2 4 2" xfId="13252" xr:uid="{00000000-0005-0000-0000-0000C7330000}"/>
    <cellStyle name="Normal 74 3 2 4 2 3" xfId="28350" xr:uid="{00000000-0005-0000-0000-0000C16E0000}"/>
    <cellStyle name="Normal 74 3 2 4 3" xfId="8232" xr:uid="{00000000-0005-0000-0000-00002B200000}"/>
    <cellStyle name="Normal 74 3 2 4 3 3" xfId="23333" xr:uid="{00000000-0005-0000-0000-0000285B0000}"/>
    <cellStyle name="Normal 74 3 2 4 5" xfId="18320" xr:uid="{00000000-0005-0000-0000-000093470000}"/>
    <cellStyle name="Normal 74 3 2 5" xfId="4871" xr:uid="{00000000-0005-0000-0000-00000A130000}"/>
    <cellStyle name="Normal 74 3 2 5 2" xfId="14923" xr:uid="{00000000-0005-0000-0000-00004E3A0000}"/>
    <cellStyle name="Normal 74 3 2 5 2 3" xfId="30021" xr:uid="{00000000-0005-0000-0000-000048750000}"/>
    <cellStyle name="Normal 74 3 2 5 3" xfId="9903" xr:uid="{00000000-0005-0000-0000-0000B2260000}"/>
    <cellStyle name="Normal 74 3 2 5 3 3" xfId="25004" xr:uid="{00000000-0005-0000-0000-0000AF610000}"/>
    <cellStyle name="Normal 74 3 2 5 5" xfId="19991" xr:uid="{00000000-0005-0000-0000-00001A4E0000}"/>
    <cellStyle name="Normal 74 3 2 6" xfId="11581" xr:uid="{00000000-0005-0000-0000-0000402D0000}"/>
    <cellStyle name="Normal 74 3 2 6 3" xfId="26679" xr:uid="{00000000-0005-0000-0000-00003A680000}"/>
    <cellStyle name="Normal 74 3 2 7" xfId="6560" xr:uid="{00000000-0005-0000-0000-0000A3190000}"/>
    <cellStyle name="Normal 74 3 2 7 3" xfId="21662" xr:uid="{00000000-0005-0000-0000-0000A1540000}"/>
    <cellStyle name="Normal 74 3 2 9" xfId="16649" xr:uid="{00000000-0005-0000-0000-00000C410000}"/>
    <cellStyle name="Normal 74 3 3" xfId="1696" xr:uid="{00000000-0005-0000-0000-0000A3060000}"/>
    <cellStyle name="Normal 74 3 3 2" xfId="2535" xr:uid="{00000000-0005-0000-0000-0000EA090000}"/>
    <cellStyle name="Normal 74 3 3 2 2" xfId="4225" xr:uid="{00000000-0005-0000-0000-000084100000}"/>
    <cellStyle name="Normal 74 3 3 2 2 2" xfId="14298" xr:uid="{00000000-0005-0000-0000-0000DD370000}"/>
    <cellStyle name="Normal 74 3 3 2 2 2 3" xfId="29396" xr:uid="{00000000-0005-0000-0000-0000D7720000}"/>
    <cellStyle name="Normal 74 3 3 2 2 3" xfId="9278" xr:uid="{00000000-0005-0000-0000-000041240000}"/>
    <cellStyle name="Normal 74 3 3 2 2 3 3" xfId="24379" xr:uid="{00000000-0005-0000-0000-00003E5F0000}"/>
    <cellStyle name="Normal 74 3 3 2 2 5" xfId="19366" xr:uid="{00000000-0005-0000-0000-0000A94B0000}"/>
    <cellStyle name="Normal 74 3 3 2 3" xfId="5917" xr:uid="{00000000-0005-0000-0000-000020170000}"/>
    <cellStyle name="Normal 74 3 3 2 3 2" xfId="15969" xr:uid="{00000000-0005-0000-0000-0000643E0000}"/>
    <cellStyle name="Normal 74 3 3 2 3 2 3" xfId="31067" xr:uid="{00000000-0005-0000-0000-00005E790000}"/>
    <cellStyle name="Normal 74 3 3 2 3 3" xfId="10949" xr:uid="{00000000-0005-0000-0000-0000C82A0000}"/>
    <cellStyle name="Normal 74 3 3 2 3 3 3" xfId="26050" xr:uid="{00000000-0005-0000-0000-0000C5650000}"/>
    <cellStyle name="Normal 74 3 3 2 3 5" xfId="21037" xr:uid="{00000000-0005-0000-0000-000030520000}"/>
    <cellStyle name="Normal 74 3 3 2 4" xfId="12627" xr:uid="{00000000-0005-0000-0000-000056310000}"/>
    <cellStyle name="Normal 74 3 3 2 4 3" xfId="27725" xr:uid="{00000000-0005-0000-0000-0000506C0000}"/>
    <cellStyle name="Normal 74 3 3 2 5" xfId="7606" xr:uid="{00000000-0005-0000-0000-0000B91D0000}"/>
    <cellStyle name="Normal 74 3 3 2 5 3" xfId="22708" xr:uid="{00000000-0005-0000-0000-0000B7580000}"/>
    <cellStyle name="Normal 74 3 3 2 7" xfId="17695" xr:uid="{00000000-0005-0000-0000-000022450000}"/>
    <cellStyle name="Normal 74 3 3 3" xfId="3388" xr:uid="{00000000-0005-0000-0000-00003F0D0000}"/>
    <cellStyle name="Normal 74 3 3 3 2" xfId="13462" xr:uid="{00000000-0005-0000-0000-000099340000}"/>
    <cellStyle name="Normal 74 3 3 3 2 3" xfId="28560" xr:uid="{00000000-0005-0000-0000-0000936F0000}"/>
    <cellStyle name="Normal 74 3 3 3 3" xfId="8442" xr:uid="{00000000-0005-0000-0000-0000FD200000}"/>
    <cellStyle name="Normal 74 3 3 3 3 3" xfId="23543" xr:uid="{00000000-0005-0000-0000-0000FA5B0000}"/>
    <cellStyle name="Normal 74 3 3 3 5" xfId="18530" xr:uid="{00000000-0005-0000-0000-000065480000}"/>
    <cellStyle name="Normal 74 3 3 4" xfId="5081" xr:uid="{00000000-0005-0000-0000-0000DC130000}"/>
    <cellStyle name="Normal 74 3 3 4 2" xfId="15133" xr:uid="{00000000-0005-0000-0000-0000203B0000}"/>
    <cellStyle name="Normal 74 3 3 4 2 3" xfId="30231" xr:uid="{00000000-0005-0000-0000-00001A760000}"/>
    <cellStyle name="Normal 74 3 3 4 3" xfId="10113" xr:uid="{00000000-0005-0000-0000-000084270000}"/>
    <cellStyle name="Normal 74 3 3 4 3 3" xfId="25214" xr:uid="{00000000-0005-0000-0000-000081620000}"/>
    <cellStyle name="Normal 74 3 3 4 5" xfId="20201" xr:uid="{00000000-0005-0000-0000-0000EC4E0000}"/>
    <cellStyle name="Normal 74 3 3 5" xfId="11791" xr:uid="{00000000-0005-0000-0000-0000122E0000}"/>
    <cellStyle name="Normal 74 3 3 5 3" xfId="26889" xr:uid="{00000000-0005-0000-0000-00000C690000}"/>
    <cellStyle name="Normal 74 3 3 6" xfId="6770" xr:uid="{00000000-0005-0000-0000-0000751A0000}"/>
    <cellStyle name="Normal 74 3 3 6 3" xfId="21872" xr:uid="{00000000-0005-0000-0000-000073550000}"/>
    <cellStyle name="Normal 74 3 3 8" xfId="16859" xr:uid="{00000000-0005-0000-0000-0000DE410000}"/>
    <cellStyle name="Normal 74 3 4" xfId="2117" xr:uid="{00000000-0005-0000-0000-000048080000}"/>
    <cellStyle name="Normal 74 3 4 2" xfId="3807" xr:uid="{00000000-0005-0000-0000-0000E20E0000}"/>
    <cellStyle name="Normal 74 3 4 2 2" xfId="13880" xr:uid="{00000000-0005-0000-0000-00003B360000}"/>
    <cellStyle name="Normal 74 3 4 2 2 3" xfId="28978" xr:uid="{00000000-0005-0000-0000-000035710000}"/>
    <cellStyle name="Normal 74 3 4 2 3" xfId="8860" xr:uid="{00000000-0005-0000-0000-00009F220000}"/>
    <cellStyle name="Normal 74 3 4 2 3 3" xfId="23961" xr:uid="{00000000-0005-0000-0000-00009C5D0000}"/>
    <cellStyle name="Normal 74 3 4 2 5" xfId="18948" xr:uid="{00000000-0005-0000-0000-0000074A0000}"/>
    <cellStyle name="Normal 74 3 4 3" xfId="5499" xr:uid="{00000000-0005-0000-0000-00007E150000}"/>
    <cellStyle name="Normal 74 3 4 3 2" xfId="15551" xr:uid="{00000000-0005-0000-0000-0000C23C0000}"/>
    <cellStyle name="Normal 74 3 4 3 2 3" xfId="30649" xr:uid="{00000000-0005-0000-0000-0000BC770000}"/>
    <cellStyle name="Normal 74 3 4 3 3" xfId="10531" xr:uid="{00000000-0005-0000-0000-000026290000}"/>
    <cellStyle name="Normal 74 3 4 3 3 3" xfId="25632" xr:uid="{00000000-0005-0000-0000-000023640000}"/>
    <cellStyle name="Normal 74 3 4 3 5" xfId="20619" xr:uid="{00000000-0005-0000-0000-00008E500000}"/>
    <cellStyle name="Normal 74 3 4 4" xfId="12209" xr:uid="{00000000-0005-0000-0000-0000B42F0000}"/>
    <cellStyle name="Normal 74 3 4 4 3" xfId="27307" xr:uid="{00000000-0005-0000-0000-0000AE6A0000}"/>
    <cellStyle name="Normal 74 3 4 5" xfId="7188" xr:uid="{00000000-0005-0000-0000-0000171C0000}"/>
    <cellStyle name="Normal 74 3 4 5 3" xfId="22290" xr:uid="{00000000-0005-0000-0000-000015570000}"/>
    <cellStyle name="Normal 74 3 4 7" xfId="17277" xr:uid="{00000000-0005-0000-0000-000080430000}"/>
    <cellStyle name="Normal 74 3 5" xfId="2970" xr:uid="{00000000-0005-0000-0000-00009D0B0000}"/>
    <cellStyle name="Normal 74 3 5 2" xfId="13044" xr:uid="{00000000-0005-0000-0000-0000F7320000}"/>
    <cellStyle name="Normal 74 3 5 2 3" xfId="28142" xr:uid="{00000000-0005-0000-0000-0000F16D0000}"/>
    <cellStyle name="Normal 74 3 5 3" xfId="8024" xr:uid="{00000000-0005-0000-0000-00005B1F0000}"/>
    <cellStyle name="Normal 74 3 5 3 3" xfId="23125" xr:uid="{00000000-0005-0000-0000-0000585A0000}"/>
    <cellStyle name="Normal 74 3 5 5" xfId="18112" xr:uid="{00000000-0005-0000-0000-0000C3460000}"/>
    <cellStyle name="Normal 74 3 6" xfId="4663" xr:uid="{00000000-0005-0000-0000-00003A120000}"/>
    <cellStyle name="Normal 74 3 6 2" xfId="14715" xr:uid="{00000000-0005-0000-0000-00007E390000}"/>
    <cellStyle name="Normal 74 3 6 2 3" xfId="29813" xr:uid="{00000000-0005-0000-0000-000078740000}"/>
    <cellStyle name="Normal 74 3 6 3" xfId="9695" xr:uid="{00000000-0005-0000-0000-0000E2250000}"/>
    <cellStyle name="Normal 74 3 6 3 3" xfId="24796" xr:uid="{00000000-0005-0000-0000-0000DF600000}"/>
    <cellStyle name="Normal 74 3 6 5" xfId="19783" xr:uid="{00000000-0005-0000-0000-00004A4D0000}"/>
    <cellStyle name="Normal 74 3 7" xfId="11373" xr:uid="{00000000-0005-0000-0000-0000702C0000}"/>
    <cellStyle name="Normal 74 3 7 3" xfId="26471" xr:uid="{00000000-0005-0000-0000-00006A670000}"/>
    <cellStyle name="Normal 74 3 8" xfId="6352" xr:uid="{00000000-0005-0000-0000-0000D3180000}"/>
    <cellStyle name="Normal 74 3 8 3" xfId="21454" xr:uid="{00000000-0005-0000-0000-0000D1530000}"/>
    <cellStyle name="Normal 74 4" xfId="1377" xr:uid="{00000000-0005-0000-0000-000064050000}"/>
    <cellStyle name="Normal 74 4 2" xfId="1800" xr:uid="{00000000-0005-0000-0000-00000B070000}"/>
    <cellStyle name="Normal 74 4 2 2" xfId="2639" xr:uid="{00000000-0005-0000-0000-0000520A0000}"/>
    <cellStyle name="Normal 74 4 2 2 2" xfId="4329" xr:uid="{00000000-0005-0000-0000-0000EC100000}"/>
    <cellStyle name="Normal 74 4 2 2 2 2" xfId="14402" xr:uid="{00000000-0005-0000-0000-000045380000}"/>
    <cellStyle name="Normal 74 4 2 2 2 2 3" xfId="29500" xr:uid="{00000000-0005-0000-0000-00003F730000}"/>
    <cellStyle name="Normal 74 4 2 2 2 3" xfId="9382" xr:uid="{00000000-0005-0000-0000-0000A9240000}"/>
    <cellStyle name="Normal 74 4 2 2 2 3 3" xfId="24483" xr:uid="{00000000-0005-0000-0000-0000A65F0000}"/>
    <cellStyle name="Normal 74 4 2 2 2 5" xfId="19470" xr:uid="{00000000-0005-0000-0000-0000114C0000}"/>
    <cellStyle name="Normal 74 4 2 2 3" xfId="6021" xr:uid="{00000000-0005-0000-0000-000088170000}"/>
    <cellStyle name="Normal 74 4 2 2 3 2" xfId="16073" xr:uid="{00000000-0005-0000-0000-0000CC3E0000}"/>
    <cellStyle name="Normal 74 4 2 2 3 2 3" xfId="31171" xr:uid="{00000000-0005-0000-0000-0000C6790000}"/>
    <cellStyle name="Normal 74 4 2 2 3 3" xfId="11053" xr:uid="{00000000-0005-0000-0000-0000302B0000}"/>
    <cellStyle name="Normal 74 4 2 2 3 3 3" xfId="26154" xr:uid="{00000000-0005-0000-0000-00002D660000}"/>
    <cellStyle name="Normal 74 4 2 2 3 5" xfId="21141" xr:uid="{00000000-0005-0000-0000-000098520000}"/>
    <cellStyle name="Normal 74 4 2 2 4" xfId="12731" xr:uid="{00000000-0005-0000-0000-0000BE310000}"/>
    <cellStyle name="Normal 74 4 2 2 4 3" xfId="27829" xr:uid="{00000000-0005-0000-0000-0000B86C0000}"/>
    <cellStyle name="Normal 74 4 2 2 5" xfId="7710" xr:uid="{00000000-0005-0000-0000-0000211E0000}"/>
    <cellStyle name="Normal 74 4 2 2 5 3" xfId="22812" xr:uid="{00000000-0005-0000-0000-00001F590000}"/>
    <cellStyle name="Normal 74 4 2 2 7" xfId="17799" xr:uid="{00000000-0005-0000-0000-00008A450000}"/>
    <cellStyle name="Normal 74 4 2 3" xfId="3492" xr:uid="{00000000-0005-0000-0000-0000A70D0000}"/>
    <cellStyle name="Normal 74 4 2 3 2" xfId="13566" xr:uid="{00000000-0005-0000-0000-000001350000}"/>
    <cellStyle name="Normal 74 4 2 3 2 3" xfId="28664" xr:uid="{00000000-0005-0000-0000-0000FB6F0000}"/>
    <cellStyle name="Normal 74 4 2 3 3" xfId="8546" xr:uid="{00000000-0005-0000-0000-000065210000}"/>
    <cellStyle name="Normal 74 4 2 3 3 3" xfId="23647" xr:uid="{00000000-0005-0000-0000-0000625C0000}"/>
    <cellStyle name="Normal 74 4 2 3 5" xfId="18634" xr:uid="{00000000-0005-0000-0000-0000CD480000}"/>
    <cellStyle name="Normal 74 4 2 4" xfId="5185" xr:uid="{00000000-0005-0000-0000-000044140000}"/>
    <cellStyle name="Normal 74 4 2 4 2" xfId="15237" xr:uid="{00000000-0005-0000-0000-0000883B0000}"/>
    <cellStyle name="Normal 74 4 2 4 2 3" xfId="30335" xr:uid="{00000000-0005-0000-0000-000082760000}"/>
    <cellStyle name="Normal 74 4 2 4 3" xfId="10217" xr:uid="{00000000-0005-0000-0000-0000EC270000}"/>
    <cellStyle name="Normal 74 4 2 4 3 3" xfId="25318" xr:uid="{00000000-0005-0000-0000-0000E9620000}"/>
    <cellStyle name="Normal 74 4 2 4 5" xfId="20305" xr:uid="{00000000-0005-0000-0000-0000544F0000}"/>
    <cellStyle name="Normal 74 4 2 5" xfId="11895" xr:uid="{00000000-0005-0000-0000-00007A2E0000}"/>
    <cellStyle name="Normal 74 4 2 5 3" xfId="26993" xr:uid="{00000000-0005-0000-0000-000074690000}"/>
    <cellStyle name="Normal 74 4 2 6" xfId="6874" xr:uid="{00000000-0005-0000-0000-0000DD1A0000}"/>
    <cellStyle name="Normal 74 4 2 6 3" xfId="21976" xr:uid="{00000000-0005-0000-0000-0000DB550000}"/>
    <cellStyle name="Normal 74 4 2 8" xfId="16963" xr:uid="{00000000-0005-0000-0000-000046420000}"/>
    <cellStyle name="Normal 74 4 3" xfId="2221" xr:uid="{00000000-0005-0000-0000-0000B0080000}"/>
    <cellStyle name="Normal 74 4 3 2" xfId="3911" xr:uid="{00000000-0005-0000-0000-00004A0F0000}"/>
    <cellStyle name="Normal 74 4 3 2 2" xfId="13984" xr:uid="{00000000-0005-0000-0000-0000A3360000}"/>
    <cellStyle name="Normal 74 4 3 2 2 3" xfId="29082" xr:uid="{00000000-0005-0000-0000-00009D710000}"/>
    <cellStyle name="Normal 74 4 3 2 3" xfId="8964" xr:uid="{00000000-0005-0000-0000-000007230000}"/>
    <cellStyle name="Normal 74 4 3 2 3 3" xfId="24065" xr:uid="{00000000-0005-0000-0000-0000045E0000}"/>
    <cellStyle name="Normal 74 4 3 2 5" xfId="19052" xr:uid="{00000000-0005-0000-0000-00006F4A0000}"/>
    <cellStyle name="Normal 74 4 3 3" xfId="5603" xr:uid="{00000000-0005-0000-0000-0000E6150000}"/>
    <cellStyle name="Normal 74 4 3 3 2" xfId="15655" xr:uid="{00000000-0005-0000-0000-00002A3D0000}"/>
    <cellStyle name="Normal 74 4 3 3 2 3" xfId="30753" xr:uid="{00000000-0005-0000-0000-000024780000}"/>
    <cellStyle name="Normal 74 4 3 3 3" xfId="10635" xr:uid="{00000000-0005-0000-0000-00008E290000}"/>
    <cellStyle name="Normal 74 4 3 3 3 3" xfId="25736" xr:uid="{00000000-0005-0000-0000-00008B640000}"/>
    <cellStyle name="Normal 74 4 3 3 5" xfId="20723" xr:uid="{00000000-0005-0000-0000-0000F6500000}"/>
    <cellStyle name="Normal 74 4 3 4" xfId="12313" xr:uid="{00000000-0005-0000-0000-00001C300000}"/>
    <cellStyle name="Normal 74 4 3 4 3" xfId="27411" xr:uid="{00000000-0005-0000-0000-0000166B0000}"/>
    <cellStyle name="Normal 74 4 3 5" xfId="7292" xr:uid="{00000000-0005-0000-0000-00007F1C0000}"/>
    <cellStyle name="Normal 74 4 3 5 3" xfId="22394" xr:uid="{00000000-0005-0000-0000-00007D570000}"/>
    <cellStyle name="Normal 74 4 3 7" xfId="17381" xr:uid="{00000000-0005-0000-0000-0000E8430000}"/>
    <cellStyle name="Normal 74 4 4" xfId="3074" xr:uid="{00000000-0005-0000-0000-0000050C0000}"/>
    <cellStyle name="Normal 74 4 4 2" xfId="13148" xr:uid="{00000000-0005-0000-0000-00005F330000}"/>
    <cellStyle name="Normal 74 4 4 2 3" xfId="28246" xr:uid="{00000000-0005-0000-0000-0000596E0000}"/>
    <cellStyle name="Normal 74 4 4 3" xfId="8128" xr:uid="{00000000-0005-0000-0000-0000C31F0000}"/>
    <cellStyle name="Normal 74 4 4 3 3" xfId="23229" xr:uid="{00000000-0005-0000-0000-0000C05A0000}"/>
    <cellStyle name="Normal 74 4 4 5" xfId="18216" xr:uid="{00000000-0005-0000-0000-00002B470000}"/>
    <cellStyle name="Normal 74 4 5" xfId="4767" xr:uid="{00000000-0005-0000-0000-0000A2120000}"/>
    <cellStyle name="Normal 74 4 5 2" xfId="14819" xr:uid="{00000000-0005-0000-0000-0000E6390000}"/>
    <cellStyle name="Normal 74 4 5 2 3" xfId="29917" xr:uid="{00000000-0005-0000-0000-0000E0740000}"/>
    <cellStyle name="Normal 74 4 5 3" xfId="9799" xr:uid="{00000000-0005-0000-0000-00004A260000}"/>
    <cellStyle name="Normal 74 4 5 3 3" xfId="24900" xr:uid="{00000000-0005-0000-0000-000047610000}"/>
    <cellStyle name="Normal 74 4 5 5" xfId="19887" xr:uid="{00000000-0005-0000-0000-0000B24D0000}"/>
    <cellStyle name="Normal 74 4 6" xfId="11477" xr:uid="{00000000-0005-0000-0000-0000D82C0000}"/>
    <cellStyle name="Normal 74 4 6 3" xfId="26575" xr:uid="{00000000-0005-0000-0000-0000D2670000}"/>
    <cellStyle name="Normal 74 4 7" xfId="6456" xr:uid="{00000000-0005-0000-0000-00003B190000}"/>
    <cellStyle name="Normal 74 4 7 3" xfId="21558" xr:uid="{00000000-0005-0000-0000-000039540000}"/>
    <cellStyle name="Normal 74 4 9" xfId="16545" xr:uid="{00000000-0005-0000-0000-0000A4400000}"/>
    <cellStyle name="Normal 74 5" xfId="1590" xr:uid="{00000000-0005-0000-0000-000039060000}"/>
    <cellStyle name="Normal 74 5 2" xfId="2431" xr:uid="{00000000-0005-0000-0000-000082090000}"/>
    <cellStyle name="Normal 74 5 2 2" xfId="4121" xr:uid="{00000000-0005-0000-0000-00001C100000}"/>
    <cellStyle name="Normal 74 5 2 2 2" xfId="14194" xr:uid="{00000000-0005-0000-0000-000075370000}"/>
    <cellStyle name="Normal 74 5 2 2 2 3" xfId="29292" xr:uid="{00000000-0005-0000-0000-00006F720000}"/>
    <cellStyle name="Normal 74 5 2 2 3" xfId="9174" xr:uid="{00000000-0005-0000-0000-0000D9230000}"/>
    <cellStyle name="Normal 74 5 2 2 3 3" xfId="24275" xr:uid="{00000000-0005-0000-0000-0000D65E0000}"/>
    <cellStyle name="Normal 74 5 2 2 5" xfId="19262" xr:uid="{00000000-0005-0000-0000-0000414B0000}"/>
    <cellStyle name="Normal 74 5 2 3" xfId="5813" xr:uid="{00000000-0005-0000-0000-0000B8160000}"/>
    <cellStyle name="Normal 74 5 2 3 2" xfId="15865" xr:uid="{00000000-0005-0000-0000-0000FC3D0000}"/>
    <cellStyle name="Normal 74 5 2 3 2 3" xfId="30963" xr:uid="{00000000-0005-0000-0000-0000F6780000}"/>
    <cellStyle name="Normal 74 5 2 3 3" xfId="10845" xr:uid="{00000000-0005-0000-0000-0000602A0000}"/>
    <cellStyle name="Normal 74 5 2 3 3 3" xfId="25946" xr:uid="{00000000-0005-0000-0000-00005D650000}"/>
    <cellStyle name="Normal 74 5 2 3 5" xfId="20933" xr:uid="{00000000-0005-0000-0000-0000C8510000}"/>
    <cellStyle name="Normal 74 5 2 4" xfId="12523" xr:uid="{00000000-0005-0000-0000-0000EE300000}"/>
    <cellStyle name="Normal 74 5 2 4 3" xfId="27621" xr:uid="{00000000-0005-0000-0000-0000E86B0000}"/>
    <cellStyle name="Normal 74 5 2 5" xfId="7502" xr:uid="{00000000-0005-0000-0000-0000511D0000}"/>
    <cellStyle name="Normal 74 5 2 5 3" xfId="22604" xr:uid="{00000000-0005-0000-0000-00004F580000}"/>
    <cellStyle name="Normal 74 5 2 7" xfId="17591" xr:uid="{00000000-0005-0000-0000-0000BA440000}"/>
    <cellStyle name="Normal 74 5 3" xfId="3284" xr:uid="{00000000-0005-0000-0000-0000D70C0000}"/>
    <cellStyle name="Normal 74 5 3 2" xfId="13358" xr:uid="{00000000-0005-0000-0000-000031340000}"/>
    <cellStyle name="Normal 74 5 3 2 3" xfId="28456" xr:uid="{00000000-0005-0000-0000-00002B6F0000}"/>
    <cellStyle name="Normal 74 5 3 3" xfId="8338" xr:uid="{00000000-0005-0000-0000-000095200000}"/>
    <cellStyle name="Normal 74 5 3 3 3" xfId="23439" xr:uid="{00000000-0005-0000-0000-0000925B0000}"/>
    <cellStyle name="Normal 74 5 3 5" xfId="18426" xr:uid="{00000000-0005-0000-0000-0000FD470000}"/>
    <cellStyle name="Normal 74 5 4" xfId="4977" xr:uid="{00000000-0005-0000-0000-000074130000}"/>
    <cellStyle name="Normal 74 5 4 2" xfId="15029" xr:uid="{00000000-0005-0000-0000-0000B83A0000}"/>
    <cellStyle name="Normal 74 5 4 2 3" xfId="30127" xr:uid="{00000000-0005-0000-0000-0000B2750000}"/>
    <cellStyle name="Normal 74 5 4 3" xfId="10009" xr:uid="{00000000-0005-0000-0000-00001C270000}"/>
    <cellStyle name="Normal 74 5 4 3 3" xfId="25110" xr:uid="{00000000-0005-0000-0000-000019620000}"/>
    <cellStyle name="Normal 74 5 4 5" xfId="20097" xr:uid="{00000000-0005-0000-0000-0000844E0000}"/>
    <cellStyle name="Normal 74 5 5" xfId="11687" xr:uid="{00000000-0005-0000-0000-0000AA2D0000}"/>
    <cellStyle name="Normal 74 5 5 3" xfId="26785" xr:uid="{00000000-0005-0000-0000-0000A4680000}"/>
    <cellStyle name="Normal 74 5 6" xfId="6666" xr:uid="{00000000-0005-0000-0000-00000D1A0000}"/>
    <cellStyle name="Normal 74 5 6 3" xfId="21768" xr:uid="{00000000-0005-0000-0000-00000B550000}"/>
    <cellStyle name="Normal 74 5 8" xfId="16755" xr:uid="{00000000-0005-0000-0000-000076410000}"/>
    <cellStyle name="Normal 74 6" xfId="2011" xr:uid="{00000000-0005-0000-0000-0000DE070000}"/>
    <cellStyle name="Normal 74 6 2" xfId="3703" xr:uid="{00000000-0005-0000-0000-00007A0E0000}"/>
    <cellStyle name="Normal 74 6 2 2" xfId="13776" xr:uid="{00000000-0005-0000-0000-0000D3350000}"/>
    <cellStyle name="Normal 74 6 2 2 3" xfId="28874" xr:uid="{00000000-0005-0000-0000-0000CD700000}"/>
    <cellStyle name="Normal 74 6 2 3" xfId="8756" xr:uid="{00000000-0005-0000-0000-000037220000}"/>
    <cellStyle name="Normal 74 6 2 3 3" xfId="23857" xr:uid="{00000000-0005-0000-0000-0000345D0000}"/>
    <cellStyle name="Normal 74 6 2 5" xfId="18844" xr:uid="{00000000-0005-0000-0000-00009F490000}"/>
    <cellStyle name="Normal 74 6 3" xfId="5395" xr:uid="{00000000-0005-0000-0000-000016150000}"/>
    <cellStyle name="Normal 74 6 3 2" xfId="15447" xr:uid="{00000000-0005-0000-0000-00005A3C0000}"/>
    <cellStyle name="Normal 74 6 3 2 3" xfId="30545" xr:uid="{00000000-0005-0000-0000-000054770000}"/>
    <cellStyle name="Normal 74 6 3 3" xfId="10427" xr:uid="{00000000-0005-0000-0000-0000BE280000}"/>
    <cellStyle name="Normal 74 6 3 3 3" xfId="25528" xr:uid="{00000000-0005-0000-0000-0000BB630000}"/>
    <cellStyle name="Normal 74 6 3 5" xfId="20515" xr:uid="{00000000-0005-0000-0000-000026500000}"/>
    <cellStyle name="Normal 74 6 4" xfId="12105" xr:uid="{00000000-0005-0000-0000-00004C2F0000}"/>
    <cellStyle name="Normal 74 6 4 3" xfId="27203" xr:uid="{00000000-0005-0000-0000-0000466A0000}"/>
    <cellStyle name="Normal 74 6 5" xfId="7084" xr:uid="{00000000-0005-0000-0000-0000AF1B0000}"/>
    <cellStyle name="Normal 74 6 5 3" xfId="22186" xr:uid="{00000000-0005-0000-0000-0000AD560000}"/>
    <cellStyle name="Normal 74 6 7" xfId="17173" xr:uid="{00000000-0005-0000-0000-000018430000}"/>
    <cellStyle name="Normal 74 7" xfId="2863" xr:uid="{00000000-0005-0000-0000-0000320B0000}"/>
    <cellStyle name="Normal 74 7 2" xfId="12940" xr:uid="{00000000-0005-0000-0000-00008F320000}"/>
    <cellStyle name="Normal 74 7 2 3" xfId="28038" xr:uid="{00000000-0005-0000-0000-0000896D0000}"/>
    <cellStyle name="Normal 74 7 3" xfId="7920" xr:uid="{00000000-0005-0000-0000-0000F31E0000}"/>
    <cellStyle name="Normal 74 7 3 3" xfId="23021" xr:uid="{00000000-0005-0000-0000-0000F0590000}"/>
    <cellStyle name="Normal 74 7 5" xfId="18008" xr:uid="{00000000-0005-0000-0000-00005B460000}"/>
    <cellStyle name="Normal 74 8" xfId="4557" xr:uid="{00000000-0005-0000-0000-0000D0110000}"/>
    <cellStyle name="Normal 74 8 2" xfId="14611" xr:uid="{00000000-0005-0000-0000-000016390000}"/>
    <cellStyle name="Normal 74 8 2 3" xfId="29709" xr:uid="{00000000-0005-0000-0000-000010740000}"/>
    <cellStyle name="Normal 74 8 3" xfId="9591" xr:uid="{00000000-0005-0000-0000-00007A250000}"/>
    <cellStyle name="Normal 74 8 3 3" xfId="24692" xr:uid="{00000000-0005-0000-0000-000077600000}"/>
    <cellStyle name="Normal 74 8 5" xfId="19679" xr:uid="{00000000-0005-0000-0000-0000E24C0000}"/>
    <cellStyle name="Normal 74 9" xfId="11267" xr:uid="{00000000-0005-0000-0000-0000062C0000}"/>
    <cellStyle name="Normal 74 9 3" xfId="26367" xr:uid="{00000000-0005-0000-0000-000002670000}"/>
    <cellStyle name="Normal 75" xfId="914" xr:uid="{00000000-0005-0000-0000-000094030000}"/>
    <cellStyle name="Normal 76" xfId="915" xr:uid="{00000000-0005-0000-0000-000095030000}"/>
    <cellStyle name="Normal 76 10" xfId="6247" xr:uid="{00000000-0005-0000-0000-00006A180000}"/>
    <cellStyle name="Normal 76 10 3" xfId="21351" xr:uid="{00000000-0005-0000-0000-00006A530000}"/>
    <cellStyle name="Normal 76 12" xfId="16336" xr:uid="{00000000-0005-0000-0000-0000D33F0000}"/>
    <cellStyle name="Normal 76 2" xfId="1211" xr:uid="{00000000-0005-0000-0000-0000BE040000}"/>
    <cellStyle name="Normal 76 2 11" xfId="16390" xr:uid="{00000000-0005-0000-0000-000009400000}"/>
    <cellStyle name="Normal 76 2 2" xfId="1319" xr:uid="{00000000-0005-0000-0000-00002A050000}"/>
    <cellStyle name="Normal 76 2 2 10" xfId="16494" xr:uid="{00000000-0005-0000-0000-000071400000}"/>
    <cellStyle name="Normal 76 2 2 2" xfId="1536" xr:uid="{00000000-0005-0000-0000-000003060000}"/>
    <cellStyle name="Normal 76 2 2 2 2" xfId="1957" xr:uid="{00000000-0005-0000-0000-0000A8070000}"/>
    <cellStyle name="Normal 76 2 2 2 2 2" xfId="2796" xr:uid="{00000000-0005-0000-0000-0000EF0A0000}"/>
    <cellStyle name="Normal 76 2 2 2 2 2 2" xfId="4486" xr:uid="{00000000-0005-0000-0000-000089110000}"/>
    <cellStyle name="Normal 76 2 2 2 2 2 2 2" xfId="14559" xr:uid="{00000000-0005-0000-0000-0000E2380000}"/>
    <cellStyle name="Normal 76 2 2 2 2 2 2 2 3" xfId="29657" xr:uid="{00000000-0005-0000-0000-0000DC730000}"/>
    <cellStyle name="Normal 76 2 2 2 2 2 2 3" xfId="9539" xr:uid="{00000000-0005-0000-0000-000046250000}"/>
    <cellStyle name="Normal 76 2 2 2 2 2 2 3 3" xfId="24640" xr:uid="{00000000-0005-0000-0000-000043600000}"/>
    <cellStyle name="Normal 76 2 2 2 2 2 2 5" xfId="19627" xr:uid="{00000000-0005-0000-0000-0000AE4C0000}"/>
    <cellStyle name="Normal 76 2 2 2 2 2 3" xfId="6178" xr:uid="{00000000-0005-0000-0000-000025180000}"/>
    <cellStyle name="Normal 76 2 2 2 2 2 3 2" xfId="16230" xr:uid="{00000000-0005-0000-0000-0000693F0000}"/>
    <cellStyle name="Normal 76 2 2 2 2 2 3 3" xfId="11210" xr:uid="{00000000-0005-0000-0000-0000CD2B0000}"/>
    <cellStyle name="Normal 76 2 2 2 2 2 3 3 3" xfId="26311" xr:uid="{00000000-0005-0000-0000-0000CA660000}"/>
    <cellStyle name="Normal 76 2 2 2 2 2 3 5" xfId="21298" xr:uid="{00000000-0005-0000-0000-000035530000}"/>
    <cellStyle name="Normal 76 2 2 2 2 2 4" xfId="12888" xr:uid="{00000000-0005-0000-0000-00005B320000}"/>
    <cellStyle name="Normal 76 2 2 2 2 2 4 3" xfId="27986" xr:uid="{00000000-0005-0000-0000-0000556D0000}"/>
    <cellStyle name="Normal 76 2 2 2 2 2 5" xfId="7867" xr:uid="{00000000-0005-0000-0000-0000BE1E0000}"/>
    <cellStyle name="Normal 76 2 2 2 2 2 5 3" xfId="22969" xr:uid="{00000000-0005-0000-0000-0000BC590000}"/>
    <cellStyle name="Normal 76 2 2 2 2 2 7" xfId="17956" xr:uid="{00000000-0005-0000-0000-000027460000}"/>
    <cellStyle name="Normal 76 2 2 2 2 3" xfId="3649" xr:uid="{00000000-0005-0000-0000-0000440E0000}"/>
    <cellStyle name="Normal 76 2 2 2 2 3 2" xfId="13723" xr:uid="{00000000-0005-0000-0000-00009E350000}"/>
    <cellStyle name="Normal 76 2 2 2 2 3 2 3" xfId="28821" xr:uid="{00000000-0005-0000-0000-000098700000}"/>
    <cellStyle name="Normal 76 2 2 2 2 3 3" xfId="8703" xr:uid="{00000000-0005-0000-0000-000002220000}"/>
    <cellStyle name="Normal 76 2 2 2 2 3 3 3" xfId="23804" xr:uid="{00000000-0005-0000-0000-0000FF5C0000}"/>
    <cellStyle name="Normal 76 2 2 2 2 3 5" xfId="18791" xr:uid="{00000000-0005-0000-0000-00006A490000}"/>
    <cellStyle name="Normal 76 2 2 2 2 4" xfId="5342" xr:uid="{00000000-0005-0000-0000-0000E1140000}"/>
    <cellStyle name="Normal 76 2 2 2 2 4 2" xfId="15394" xr:uid="{00000000-0005-0000-0000-0000253C0000}"/>
    <cellStyle name="Normal 76 2 2 2 2 4 2 3" xfId="30492" xr:uid="{00000000-0005-0000-0000-00001F770000}"/>
    <cellStyle name="Normal 76 2 2 2 2 4 3" xfId="10374" xr:uid="{00000000-0005-0000-0000-000089280000}"/>
    <cellStyle name="Normal 76 2 2 2 2 4 3 3" xfId="25475" xr:uid="{00000000-0005-0000-0000-000086630000}"/>
    <cellStyle name="Normal 76 2 2 2 2 4 5" xfId="20462" xr:uid="{00000000-0005-0000-0000-0000F14F0000}"/>
    <cellStyle name="Normal 76 2 2 2 2 5" xfId="12052" xr:uid="{00000000-0005-0000-0000-0000172F0000}"/>
    <cellStyle name="Normal 76 2 2 2 2 5 3" xfId="27150" xr:uid="{00000000-0005-0000-0000-0000116A0000}"/>
    <cellStyle name="Normal 76 2 2 2 2 6" xfId="7031" xr:uid="{00000000-0005-0000-0000-00007A1B0000}"/>
    <cellStyle name="Normal 76 2 2 2 2 6 3" xfId="22133" xr:uid="{00000000-0005-0000-0000-000078560000}"/>
    <cellStyle name="Normal 76 2 2 2 2 8" xfId="17120" xr:uid="{00000000-0005-0000-0000-0000E3420000}"/>
    <cellStyle name="Normal 76 2 2 2 3" xfId="2378" xr:uid="{00000000-0005-0000-0000-00004D090000}"/>
    <cellStyle name="Normal 76 2 2 2 3 2" xfId="4068" xr:uid="{00000000-0005-0000-0000-0000E70F0000}"/>
    <cellStyle name="Normal 76 2 2 2 3 2 2" xfId="14141" xr:uid="{00000000-0005-0000-0000-000040370000}"/>
    <cellStyle name="Normal 76 2 2 2 3 2 2 3" xfId="29239" xr:uid="{00000000-0005-0000-0000-00003A720000}"/>
    <cellStyle name="Normal 76 2 2 2 3 2 3" xfId="9121" xr:uid="{00000000-0005-0000-0000-0000A4230000}"/>
    <cellStyle name="Normal 76 2 2 2 3 2 3 3" xfId="24222" xr:uid="{00000000-0005-0000-0000-0000A15E0000}"/>
    <cellStyle name="Normal 76 2 2 2 3 2 5" xfId="19209" xr:uid="{00000000-0005-0000-0000-00000C4B0000}"/>
    <cellStyle name="Normal 76 2 2 2 3 3" xfId="5760" xr:uid="{00000000-0005-0000-0000-000083160000}"/>
    <cellStyle name="Normal 76 2 2 2 3 3 2" xfId="15812" xr:uid="{00000000-0005-0000-0000-0000C73D0000}"/>
    <cellStyle name="Normal 76 2 2 2 3 3 2 3" xfId="30910" xr:uid="{00000000-0005-0000-0000-0000C1780000}"/>
    <cellStyle name="Normal 76 2 2 2 3 3 3" xfId="10792" xr:uid="{00000000-0005-0000-0000-00002B2A0000}"/>
    <cellStyle name="Normal 76 2 2 2 3 3 3 3" xfId="25893" xr:uid="{00000000-0005-0000-0000-000028650000}"/>
    <cellStyle name="Normal 76 2 2 2 3 3 5" xfId="20880" xr:uid="{00000000-0005-0000-0000-000093510000}"/>
    <cellStyle name="Normal 76 2 2 2 3 4" xfId="12470" xr:uid="{00000000-0005-0000-0000-0000B9300000}"/>
    <cellStyle name="Normal 76 2 2 2 3 4 3" xfId="27568" xr:uid="{00000000-0005-0000-0000-0000B36B0000}"/>
    <cellStyle name="Normal 76 2 2 2 3 5" xfId="7449" xr:uid="{00000000-0005-0000-0000-00001C1D0000}"/>
    <cellStyle name="Normal 76 2 2 2 3 5 3" xfId="22551" xr:uid="{00000000-0005-0000-0000-00001A580000}"/>
    <cellStyle name="Normal 76 2 2 2 3 7" xfId="17538" xr:uid="{00000000-0005-0000-0000-000085440000}"/>
    <cellStyle name="Normal 76 2 2 2 4" xfId="3231" xr:uid="{00000000-0005-0000-0000-0000A20C0000}"/>
    <cellStyle name="Normal 76 2 2 2 4 2" xfId="13305" xr:uid="{00000000-0005-0000-0000-0000FC330000}"/>
    <cellStyle name="Normal 76 2 2 2 4 2 3" xfId="28403" xr:uid="{00000000-0005-0000-0000-0000F66E0000}"/>
    <cellStyle name="Normal 76 2 2 2 4 3" xfId="8285" xr:uid="{00000000-0005-0000-0000-000060200000}"/>
    <cellStyle name="Normal 76 2 2 2 4 3 3" xfId="23386" xr:uid="{00000000-0005-0000-0000-00005D5B0000}"/>
    <cellStyle name="Normal 76 2 2 2 4 5" xfId="18373" xr:uid="{00000000-0005-0000-0000-0000C8470000}"/>
    <cellStyle name="Normal 76 2 2 2 5" xfId="4924" xr:uid="{00000000-0005-0000-0000-00003F130000}"/>
    <cellStyle name="Normal 76 2 2 2 5 2" xfId="14976" xr:uid="{00000000-0005-0000-0000-0000833A0000}"/>
    <cellStyle name="Normal 76 2 2 2 5 2 3" xfId="30074" xr:uid="{00000000-0005-0000-0000-00007D750000}"/>
    <cellStyle name="Normal 76 2 2 2 5 3" xfId="9956" xr:uid="{00000000-0005-0000-0000-0000E7260000}"/>
    <cellStyle name="Normal 76 2 2 2 5 3 3" xfId="25057" xr:uid="{00000000-0005-0000-0000-0000E4610000}"/>
    <cellStyle name="Normal 76 2 2 2 5 5" xfId="20044" xr:uid="{00000000-0005-0000-0000-00004F4E0000}"/>
    <cellStyle name="Normal 76 2 2 2 6" xfId="11634" xr:uid="{00000000-0005-0000-0000-0000752D0000}"/>
    <cellStyle name="Normal 76 2 2 2 6 3" xfId="26732" xr:uid="{00000000-0005-0000-0000-00006F680000}"/>
    <cellStyle name="Normal 76 2 2 2 7" xfId="6613" xr:uid="{00000000-0005-0000-0000-0000D8190000}"/>
    <cellStyle name="Normal 76 2 2 2 7 3" xfId="21715" xr:uid="{00000000-0005-0000-0000-0000D6540000}"/>
    <cellStyle name="Normal 76 2 2 2 9" xfId="16702" xr:uid="{00000000-0005-0000-0000-000041410000}"/>
    <cellStyle name="Normal 76 2 2 3" xfId="1749" xr:uid="{00000000-0005-0000-0000-0000D8060000}"/>
    <cellStyle name="Normal 76 2 2 3 2" xfId="2588" xr:uid="{00000000-0005-0000-0000-00001F0A0000}"/>
    <cellStyle name="Normal 76 2 2 3 2 2" xfId="4278" xr:uid="{00000000-0005-0000-0000-0000B9100000}"/>
    <cellStyle name="Normal 76 2 2 3 2 2 2" xfId="14351" xr:uid="{00000000-0005-0000-0000-000012380000}"/>
    <cellStyle name="Normal 76 2 2 3 2 2 2 3" xfId="29449" xr:uid="{00000000-0005-0000-0000-00000C730000}"/>
    <cellStyle name="Normal 76 2 2 3 2 2 3" xfId="9331" xr:uid="{00000000-0005-0000-0000-000076240000}"/>
    <cellStyle name="Normal 76 2 2 3 2 2 3 3" xfId="24432" xr:uid="{00000000-0005-0000-0000-0000735F0000}"/>
    <cellStyle name="Normal 76 2 2 3 2 2 5" xfId="19419" xr:uid="{00000000-0005-0000-0000-0000DE4B0000}"/>
    <cellStyle name="Normal 76 2 2 3 2 3" xfId="5970" xr:uid="{00000000-0005-0000-0000-000055170000}"/>
    <cellStyle name="Normal 76 2 2 3 2 3 2" xfId="16022" xr:uid="{00000000-0005-0000-0000-0000993E0000}"/>
    <cellStyle name="Normal 76 2 2 3 2 3 2 3" xfId="31120" xr:uid="{00000000-0005-0000-0000-000093790000}"/>
    <cellStyle name="Normal 76 2 2 3 2 3 3" xfId="11002" xr:uid="{00000000-0005-0000-0000-0000FD2A0000}"/>
    <cellStyle name="Normal 76 2 2 3 2 3 3 3" xfId="26103" xr:uid="{00000000-0005-0000-0000-0000FA650000}"/>
    <cellStyle name="Normal 76 2 2 3 2 3 5" xfId="21090" xr:uid="{00000000-0005-0000-0000-000065520000}"/>
    <cellStyle name="Normal 76 2 2 3 2 4" xfId="12680" xr:uid="{00000000-0005-0000-0000-00008B310000}"/>
    <cellStyle name="Normal 76 2 2 3 2 4 3" xfId="27778" xr:uid="{00000000-0005-0000-0000-0000856C0000}"/>
    <cellStyle name="Normal 76 2 2 3 2 5" xfId="7659" xr:uid="{00000000-0005-0000-0000-0000EE1D0000}"/>
    <cellStyle name="Normal 76 2 2 3 2 5 3" xfId="22761" xr:uid="{00000000-0005-0000-0000-0000EC580000}"/>
    <cellStyle name="Normal 76 2 2 3 2 7" xfId="17748" xr:uid="{00000000-0005-0000-0000-000057450000}"/>
    <cellStyle name="Normal 76 2 2 3 3" xfId="3441" xr:uid="{00000000-0005-0000-0000-0000740D0000}"/>
    <cellStyle name="Normal 76 2 2 3 3 2" xfId="13515" xr:uid="{00000000-0005-0000-0000-0000CE340000}"/>
    <cellStyle name="Normal 76 2 2 3 3 2 3" xfId="28613" xr:uid="{00000000-0005-0000-0000-0000C86F0000}"/>
    <cellStyle name="Normal 76 2 2 3 3 3" xfId="8495" xr:uid="{00000000-0005-0000-0000-000032210000}"/>
    <cellStyle name="Normal 76 2 2 3 3 3 3" xfId="23596" xr:uid="{00000000-0005-0000-0000-00002F5C0000}"/>
    <cellStyle name="Normal 76 2 2 3 3 5" xfId="18583" xr:uid="{00000000-0005-0000-0000-00009A480000}"/>
    <cellStyle name="Normal 76 2 2 3 4" xfId="5134" xr:uid="{00000000-0005-0000-0000-000011140000}"/>
    <cellStyle name="Normal 76 2 2 3 4 2" xfId="15186" xr:uid="{00000000-0005-0000-0000-0000553B0000}"/>
    <cellStyle name="Normal 76 2 2 3 4 2 3" xfId="30284" xr:uid="{00000000-0005-0000-0000-00004F760000}"/>
    <cellStyle name="Normal 76 2 2 3 4 3" xfId="10166" xr:uid="{00000000-0005-0000-0000-0000B9270000}"/>
    <cellStyle name="Normal 76 2 2 3 4 3 3" xfId="25267" xr:uid="{00000000-0005-0000-0000-0000B6620000}"/>
    <cellStyle name="Normal 76 2 2 3 4 5" xfId="20254" xr:uid="{00000000-0005-0000-0000-0000214F0000}"/>
    <cellStyle name="Normal 76 2 2 3 5" xfId="11844" xr:uid="{00000000-0005-0000-0000-0000472E0000}"/>
    <cellStyle name="Normal 76 2 2 3 5 3" xfId="26942" xr:uid="{00000000-0005-0000-0000-000041690000}"/>
    <cellStyle name="Normal 76 2 2 3 6" xfId="6823" xr:uid="{00000000-0005-0000-0000-0000AA1A0000}"/>
    <cellStyle name="Normal 76 2 2 3 6 3" xfId="21925" xr:uid="{00000000-0005-0000-0000-0000A8550000}"/>
    <cellStyle name="Normal 76 2 2 3 8" xfId="16912" xr:uid="{00000000-0005-0000-0000-000013420000}"/>
    <cellStyle name="Normal 76 2 2 4" xfId="2170" xr:uid="{00000000-0005-0000-0000-00007D080000}"/>
    <cellStyle name="Normal 76 2 2 4 2" xfId="3860" xr:uid="{00000000-0005-0000-0000-0000170F0000}"/>
    <cellStyle name="Normal 76 2 2 4 2 2" xfId="13933" xr:uid="{00000000-0005-0000-0000-000070360000}"/>
    <cellStyle name="Normal 76 2 2 4 2 2 3" xfId="29031" xr:uid="{00000000-0005-0000-0000-00006A710000}"/>
    <cellStyle name="Normal 76 2 2 4 2 3" xfId="8913" xr:uid="{00000000-0005-0000-0000-0000D4220000}"/>
    <cellStyle name="Normal 76 2 2 4 2 3 3" xfId="24014" xr:uid="{00000000-0005-0000-0000-0000D15D0000}"/>
    <cellStyle name="Normal 76 2 2 4 2 5" xfId="19001" xr:uid="{00000000-0005-0000-0000-00003C4A0000}"/>
    <cellStyle name="Normal 76 2 2 4 3" xfId="5552" xr:uid="{00000000-0005-0000-0000-0000B3150000}"/>
    <cellStyle name="Normal 76 2 2 4 3 2" xfId="15604" xr:uid="{00000000-0005-0000-0000-0000F73C0000}"/>
    <cellStyle name="Normal 76 2 2 4 3 2 3" xfId="30702" xr:uid="{00000000-0005-0000-0000-0000F1770000}"/>
    <cellStyle name="Normal 76 2 2 4 3 3" xfId="10584" xr:uid="{00000000-0005-0000-0000-00005B290000}"/>
    <cellStyle name="Normal 76 2 2 4 3 3 3" xfId="25685" xr:uid="{00000000-0005-0000-0000-000058640000}"/>
    <cellStyle name="Normal 76 2 2 4 3 5" xfId="20672" xr:uid="{00000000-0005-0000-0000-0000C3500000}"/>
    <cellStyle name="Normal 76 2 2 4 4" xfId="12262" xr:uid="{00000000-0005-0000-0000-0000E92F0000}"/>
    <cellStyle name="Normal 76 2 2 4 4 3" xfId="27360" xr:uid="{00000000-0005-0000-0000-0000E36A0000}"/>
    <cellStyle name="Normal 76 2 2 4 5" xfId="7241" xr:uid="{00000000-0005-0000-0000-00004C1C0000}"/>
    <cellStyle name="Normal 76 2 2 4 5 3" xfId="22343" xr:uid="{00000000-0005-0000-0000-00004A570000}"/>
    <cellStyle name="Normal 76 2 2 4 7" xfId="17330" xr:uid="{00000000-0005-0000-0000-0000B5430000}"/>
    <cellStyle name="Normal 76 2 2 5" xfId="3023" xr:uid="{00000000-0005-0000-0000-0000D20B0000}"/>
    <cellStyle name="Normal 76 2 2 5 2" xfId="13097" xr:uid="{00000000-0005-0000-0000-00002C330000}"/>
    <cellStyle name="Normal 76 2 2 5 2 3" xfId="28195" xr:uid="{00000000-0005-0000-0000-0000266E0000}"/>
    <cellStyle name="Normal 76 2 2 5 3" xfId="8077" xr:uid="{00000000-0005-0000-0000-0000901F0000}"/>
    <cellStyle name="Normal 76 2 2 5 3 3" xfId="23178" xr:uid="{00000000-0005-0000-0000-00008D5A0000}"/>
    <cellStyle name="Normal 76 2 2 5 5" xfId="18165" xr:uid="{00000000-0005-0000-0000-0000F8460000}"/>
    <cellStyle name="Normal 76 2 2 6" xfId="4716" xr:uid="{00000000-0005-0000-0000-00006F120000}"/>
    <cellStyle name="Normal 76 2 2 6 2" xfId="14768" xr:uid="{00000000-0005-0000-0000-0000B3390000}"/>
    <cellStyle name="Normal 76 2 2 6 2 3" xfId="29866" xr:uid="{00000000-0005-0000-0000-0000AD740000}"/>
    <cellStyle name="Normal 76 2 2 6 3" xfId="9748" xr:uid="{00000000-0005-0000-0000-000017260000}"/>
    <cellStyle name="Normal 76 2 2 6 3 3" xfId="24849" xr:uid="{00000000-0005-0000-0000-000014610000}"/>
    <cellStyle name="Normal 76 2 2 6 5" xfId="19836" xr:uid="{00000000-0005-0000-0000-00007F4D0000}"/>
    <cellStyle name="Normal 76 2 2 7" xfId="11426" xr:uid="{00000000-0005-0000-0000-0000A52C0000}"/>
    <cellStyle name="Normal 76 2 2 7 3" xfId="26524" xr:uid="{00000000-0005-0000-0000-00009F670000}"/>
    <cellStyle name="Normal 76 2 2 8" xfId="6405" xr:uid="{00000000-0005-0000-0000-000008190000}"/>
    <cellStyle name="Normal 76 2 2 8 3" xfId="21507" xr:uid="{00000000-0005-0000-0000-000006540000}"/>
    <cellStyle name="Normal 76 2 3" xfId="1432" xr:uid="{00000000-0005-0000-0000-00009B050000}"/>
    <cellStyle name="Normal 76 2 3 2" xfId="1853" xr:uid="{00000000-0005-0000-0000-000040070000}"/>
    <cellStyle name="Normal 76 2 3 2 2" xfId="2692" xr:uid="{00000000-0005-0000-0000-0000870A0000}"/>
    <cellStyle name="Normal 76 2 3 2 2 2" xfId="4382" xr:uid="{00000000-0005-0000-0000-000021110000}"/>
    <cellStyle name="Normal 76 2 3 2 2 2 2" xfId="14455" xr:uid="{00000000-0005-0000-0000-00007A380000}"/>
    <cellStyle name="Normal 76 2 3 2 2 2 2 3" xfId="29553" xr:uid="{00000000-0005-0000-0000-000074730000}"/>
    <cellStyle name="Normal 76 2 3 2 2 2 3" xfId="9435" xr:uid="{00000000-0005-0000-0000-0000DE240000}"/>
    <cellStyle name="Normal 76 2 3 2 2 2 3 3" xfId="24536" xr:uid="{00000000-0005-0000-0000-0000DB5F0000}"/>
    <cellStyle name="Normal 76 2 3 2 2 2 5" xfId="19523" xr:uid="{00000000-0005-0000-0000-0000464C0000}"/>
    <cellStyle name="Normal 76 2 3 2 2 3" xfId="6074" xr:uid="{00000000-0005-0000-0000-0000BD170000}"/>
    <cellStyle name="Normal 76 2 3 2 2 3 2" xfId="16126" xr:uid="{00000000-0005-0000-0000-0000013F0000}"/>
    <cellStyle name="Normal 76 2 3 2 2 3 2 3" xfId="31224" xr:uid="{00000000-0005-0000-0000-0000FB790000}"/>
    <cellStyle name="Normal 76 2 3 2 2 3 3" xfId="11106" xr:uid="{00000000-0005-0000-0000-0000652B0000}"/>
    <cellStyle name="Normal 76 2 3 2 2 3 3 3" xfId="26207" xr:uid="{00000000-0005-0000-0000-000062660000}"/>
    <cellStyle name="Normal 76 2 3 2 2 3 5" xfId="21194" xr:uid="{00000000-0005-0000-0000-0000CD520000}"/>
    <cellStyle name="Normal 76 2 3 2 2 4" xfId="12784" xr:uid="{00000000-0005-0000-0000-0000F3310000}"/>
    <cellStyle name="Normal 76 2 3 2 2 4 3" xfId="27882" xr:uid="{00000000-0005-0000-0000-0000ED6C0000}"/>
    <cellStyle name="Normal 76 2 3 2 2 5" xfId="7763" xr:uid="{00000000-0005-0000-0000-0000561E0000}"/>
    <cellStyle name="Normal 76 2 3 2 2 5 3" xfId="22865" xr:uid="{00000000-0005-0000-0000-000054590000}"/>
    <cellStyle name="Normal 76 2 3 2 2 7" xfId="17852" xr:uid="{00000000-0005-0000-0000-0000BF450000}"/>
    <cellStyle name="Normal 76 2 3 2 3" xfId="3545" xr:uid="{00000000-0005-0000-0000-0000DC0D0000}"/>
    <cellStyle name="Normal 76 2 3 2 3 2" xfId="13619" xr:uid="{00000000-0005-0000-0000-000036350000}"/>
    <cellStyle name="Normal 76 2 3 2 3 2 3" xfId="28717" xr:uid="{00000000-0005-0000-0000-000030700000}"/>
    <cellStyle name="Normal 76 2 3 2 3 3" xfId="8599" xr:uid="{00000000-0005-0000-0000-00009A210000}"/>
    <cellStyle name="Normal 76 2 3 2 3 3 3" xfId="23700" xr:uid="{00000000-0005-0000-0000-0000975C0000}"/>
    <cellStyle name="Normal 76 2 3 2 3 5" xfId="18687" xr:uid="{00000000-0005-0000-0000-000002490000}"/>
    <cellStyle name="Normal 76 2 3 2 4" xfId="5238" xr:uid="{00000000-0005-0000-0000-000079140000}"/>
    <cellStyle name="Normal 76 2 3 2 4 2" xfId="15290" xr:uid="{00000000-0005-0000-0000-0000BD3B0000}"/>
    <cellStyle name="Normal 76 2 3 2 4 2 3" xfId="30388" xr:uid="{00000000-0005-0000-0000-0000B7760000}"/>
    <cellStyle name="Normal 76 2 3 2 4 3" xfId="10270" xr:uid="{00000000-0005-0000-0000-000021280000}"/>
    <cellStyle name="Normal 76 2 3 2 4 3 3" xfId="25371" xr:uid="{00000000-0005-0000-0000-00001E630000}"/>
    <cellStyle name="Normal 76 2 3 2 4 5" xfId="20358" xr:uid="{00000000-0005-0000-0000-0000894F0000}"/>
    <cellStyle name="Normal 76 2 3 2 5" xfId="11948" xr:uid="{00000000-0005-0000-0000-0000AF2E0000}"/>
    <cellStyle name="Normal 76 2 3 2 5 3" xfId="27046" xr:uid="{00000000-0005-0000-0000-0000A9690000}"/>
    <cellStyle name="Normal 76 2 3 2 6" xfId="6927" xr:uid="{00000000-0005-0000-0000-0000121B0000}"/>
    <cellStyle name="Normal 76 2 3 2 6 3" xfId="22029" xr:uid="{00000000-0005-0000-0000-000010560000}"/>
    <cellStyle name="Normal 76 2 3 2 8" xfId="17016" xr:uid="{00000000-0005-0000-0000-00007B420000}"/>
    <cellStyle name="Normal 76 2 3 3" xfId="2274" xr:uid="{00000000-0005-0000-0000-0000E5080000}"/>
    <cellStyle name="Normal 76 2 3 3 2" xfId="3964" xr:uid="{00000000-0005-0000-0000-00007F0F0000}"/>
    <cellStyle name="Normal 76 2 3 3 2 2" xfId="14037" xr:uid="{00000000-0005-0000-0000-0000D8360000}"/>
    <cellStyle name="Normal 76 2 3 3 2 2 3" xfId="29135" xr:uid="{00000000-0005-0000-0000-0000D2710000}"/>
    <cellStyle name="Normal 76 2 3 3 2 3" xfId="9017" xr:uid="{00000000-0005-0000-0000-00003C230000}"/>
    <cellStyle name="Normal 76 2 3 3 2 3 3" xfId="24118" xr:uid="{00000000-0005-0000-0000-0000395E0000}"/>
    <cellStyle name="Normal 76 2 3 3 2 5" xfId="19105" xr:uid="{00000000-0005-0000-0000-0000A44A0000}"/>
    <cellStyle name="Normal 76 2 3 3 3" xfId="5656" xr:uid="{00000000-0005-0000-0000-00001B160000}"/>
    <cellStyle name="Normal 76 2 3 3 3 2" xfId="15708" xr:uid="{00000000-0005-0000-0000-00005F3D0000}"/>
    <cellStyle name="Normal 76 2 3 3 3 2 3" xfId="30806" xr:uid="{00000000-0005-0000-0000-000059780000}"/>
    <cellStyle name="Normal 76 2 3 3 3 3" xfId="10688" xr:uid="{00000000-0005-0000-0000-0000C3290000}"/>
    <cellStyle name="Normal 76 2 3 3 3 3 3" xfId="25789" xr:uid="{00000000-0005-0000-0000-0000C0640000}"/>
    <cellStyle name="Normal 76 2 3 3 3 5" xfId="20776" xr:uid="{00000000-0005-0000-0000-00002B510000}"/>
    <cellStyle name="Normal 76 2 3 3 4" xfId="12366" xr:uid="{00000000-0005-0000-0000-000051300000}"/>
    <cellStyle name="Normal 76 2 3 3 4 3" xfId="27464" xr:uid="{00000000-0005-0000-0000-00004B6B0000}"/>
    <cellStyle name="Normal 76 2 3 3 5" xfId="7345" xr:uid="{00000000-0005-0000-0000-0000B41C0000}"/>
    <cellStyle name="Normal 76 2 3 3 5 3" xfId="22447" xr:uid="{00000000-0005-0000-0000-0000B2570000}"/>
    <cellStyle name="Normal 76 2 3 3 7" xfId="17434" xr:uid="{00000000-0005-0000-0000-00001D440000}"/>
    <cellStyle name="Normal 76 2 3 4" xfId="3127" xr:uid="{00000000-0005-0000-0000-00003A0C0000}"/>
    <cellStyle name="Normal 76 2 3 4 2" xfId="13201" xr:uid="{00000000-0005-0000-0000-000094330000}"/>
    <cellStyle name="Normal 76 2 3 4 2 3" xfId="28299" xr:uid="{00000000-0005-0000-0000-00008E6E0000}"/>
    <cellStyle name="Normal 76 2 3 4 3" xfId="8181" xr:uid="{00000000-0005-0000-0000-0000F81F0000}"/>
    <cellStyle name="Normal 76 2 3 4 3 3" xfId="23282" xr:uid="{00000000-0005-0000-0000-0000F55A0000}"/>
    <cellStyle name="Normal 76 2 3 4 5" xfId="18269" xr:uid="{00000000-0005-0000-0000-000060470000}"/>
    <cellStyle name="Normal 76 2 3 5" xfId="4820" xr:uid="{00000000-0005-0000-0000-0000D7120000}"/>
    <cellStyle name="Normal 76 2 3 5 2" xfId="14872" xr:uid="{00000000-0005-0000-0000-00001B3A0000}"/>
    <cellStyle name="Normal 76 2 3 5 2 3" xfId="29970" xr:uid="{00000000-0005-0000-0000-000015750000}"/>
    <cellStyle name="Normal 76 2 3 5 3" xfId="9852" xr:uid="{00000000-0005-0000-0000-00007F260000}"/>
    <cellStyle name="Normal 76 2 3 5 3 3" xfId="24953" xr:uid="{00000000-0005-0000-0000-00007C610000}"/>
    <cellStyle name="Normal 76 2 3 5 5" xfId="19940" xr:uid="{00000000-0005-0000-0000-0000E74D0000}"/>
    <cellStyle name="Normal 76 2 3 6" xfId="11530" xr:uid="{00000000-0005-0000-0000-00000D2D0000}"/>
    <cellStyle name="Normal 76 2 3 6 3" xfId="26628" xr:uid="{00000000-0005-0000-0000-000007680000}"/>
    <cellStyle name="Normal 76 2 3 7" xfId="6509" xr:uid="{00000000-0005-0000-0000-000070190000}"/>
    <cellStyle name="Normal 76 2 3 7 3" xfId="21611" xr:uid="{00000000-0005-0000-0000-00006E540000}"/>
    <cellStyle name="Normal 76 2 3 9" xfId="16598" xr:uid="{00000000-0005-0000-0000-0000D9400000}"/>
    <cellStyle name="Normal 76 2 4" xfId="1645" xr:uid="{00000000-0005-0000-0000-000070060000}"/>
    <cellStyle name="Normal 76 2 4 2" xfId="2484" xr:uid="{00000000-0005-0000-0000-0000B7090000}"/>
    <cellStyle name="Normal 76 2 4 2 2" xfId="4174" xr:uid="{00000000-0005-0000-0000-000051100000}"/>
    <cellStyle name="Normal 76 2 4 2 2 2" xfId="14247" xr:uid="{00000000-0005-0000-0000-0000AA370000}"/>
    <cellStyle name="Normal 76 2 4 2 2 2 3" xfId="29345" xr:uid="{00000000-0005-0000-0000-0000A4720000}"/>
    <cellStyle name="Normal 76 2 4 2 2 3" xfId="9227" xr:uid="{00000000-0005-0000-0000-00000E240000}"/>
    <cellStyle name="Normal 76 2 4 2 2 3 3" xfId="24328" xr:uid="{00000000-0005-0000-0000-00000B5F0000}"/>
    <cellStyle name="Normal 76 2 4 2 2 5" xfId="19315" xr:uid="{00000000-0005-0000-0000-0000764B0000}"/>
    <cellStyle name="Normal 76 2 4 2 3" xfId="5866" xr:uid="{00000000-0005-0000-0000-0000ED160000}"/>
    <cellStyle name="Normal 76 2 4 2 3 2" xfId="15918" xr:uid="{00000000-0005-0000-0000-0000313E0000}"/>
    <cellStyle name="Normal 76 2 4 2 3 2 3" xfId="31016" xr:uid="{00000000-0005-0000-0000-00002B790000}"/>
    <cellStyle name="Normal 76 2 4 2 3 3" xfId="10898" xr:uid="{00000000-0005-0000-0000-0000952A0000}"/>
    <cellStyle name="Normal 76 2 4 2 3 3 3" xfId="25999" xr:uid="{00000000-0005-0000-0000-000092650000}"/>
    <cellStyle name="Normal 76 2 4 2 3 5" xfId="20986" xr:uid="{00000000-0005-0000-0000-0000FD510000}"/>
    <cellStyle name="Normal 76 2 4 2 4" xfId="12576" xr:uid="{00000000-0005-0000-0000-000023310000}"/>
    <cellStyle name="Normal 76 2 4 2 4 3" xfId="27674" xr:uid="{00000000-0005-0000-0000-00001D6C0000}"/>
    <cellStyle name="Normal 76 2 4 2 5" xfId="7555" xr:uid="{00000000-0005-0000-0000-0000861D0000}"/>
    <cellStyle name="Normal 76 2 4 2 5 3" xfId="22657" xr:uid="{00000000-0005-0000-0000-000084580000}"/>
    <cellStyle name="Normal 76 2 4 2 7" xfId="17644" xr:uid="{00000000-0005-0000-0000-0000EF440000}"/>
    <cellStyle name="Normal 76 2 4 3" xfId="3337" xr:uid="{00000000-0005-0000-0000-00000C0D0000}"/>
    <cellStyle name="Normal 76 2 4 3 2" xfId="13411" xr:uid="{00000000-0005-0000-0000-000066340000}"/>
    <cellStyle name="Normal 76 2 4 3 2 3" xfId="28509" xr:uid="{00000000-0005-0000-0000-0000606F0000}"/>
    <cellStyle name="Normal 76 2 4 3 3" xfId="8391" xr:uid="{00000000-0005-0000-0000-0000CA200000}"/>
    <cellStyle name="Normal 76 2 4 3 3 3" xfId="23492" xr:uid="{00000000-0005-0000-0000-0000C75B0000}"/>
    <cellStyle name="Normal 76 2 4 3 5" xfId="18479" xr:uid="{00000000-0005-0000-0000-000032480000}"/>
    <cellStyle name="Normal 76 2 4 4" xfId="5030" xr:uid="{00000000-0005-0000-0000-0000A9130000}"/>
    <cellStyle name="Normal 76 2 4 4 2" xfId="15082" xr:uid="{00000000-0005-0000-0000-0000ED3A0000}"/>
    <cellStyle name="Normal 76 2 4 4 2 3" xfId="30180" xr:uid="{00000000-0005-0000-0000-0000E7750000}"/>
    <cellStyle name="Normal 76 2 4 4 3" xfId="10062" xr:uid="{00000000-0005-0000-0000-000051270000}"/>
    <cellStyle name="Normal 76 2 4 4 3 3" xfId="25163" xr:uid="{00000000-0005-0000-0000-00004E620000}"/>
    <cellStyle name="Normal 76 2 4 4 5" xfId="20150" xr:uid="{00000000-0005-0000-0000-0000B94E0000}"/>
    <cellStyle name="Normal 76 2 4 5" xfId="11740" xr:uid="{00000000-0005-0000-0000-0000DF2D0000}"/>
    <cellStyle name="Normal 76 2 4 5 3" xfId="26838" xr:uid="{00000000-0005-0000-0000-0000D9680000}"/>
    <cellStyle name="Normal 76 2 4 6" xfId="6719" xr:uid="{00000000-0005-0000-0000-0000421A0000}"/>
    <cellStyle name="Normal 76 2 4 6 3" xfId="21821" xr:uid="{00000000-0005-0000-0000-000040550000}"/>
    <cellStyle name="Normal 76 2 4 8" xfId="16808" xr:uid="{00000000-0005-0000-0000-0000AB410000}"/>
    <cellStyle name="Normal 76 2 5" xfId="2066" xr:uid="{00000000-0005-0000-0000-000015080000}"/>
    <cellStyle name="Normal 76 2 5 2" xfId="3756" xr:uid="{00000000-0005-0000-0000-0000AF0E0000}"/>
    <cellStyle name="Normal 76 2 5 2 2" xfId="13829" xr:uid="{00000000-0005-0000-0000-000008360000}"/>
    <cellStyle name="Normal 76 2 5 2 2 3" xfId="28927" xr:uid="{00000000-0005-0000-0000-000002710000}"/>
    <cellStyle name="Normal 76 2 5 2 3" xfId="8809" xr:uid="{00000000-0005-0000-0000-00006C220000}"/>
    <cellStyle name="Normal 76 2 5 2 3 3" xfId="23910" xr:uid="{00000000-0005-0000-0000-0000695D0000}"/>
    <cellStyle name="Normal 76 2 5 2 5" xfId="18897" xr:uid="{00000000-0005-0000-0000-0000D4490000}"/>
    <cellStyle name="Normal 76 2 5 3" xfId="5448" xr:uid="{00000000-0005-0000-0000-00004B150000}"/>
    <cellStyle name="Normal 76 2 5 3 2" xfId="15500" xr:uid="{00000000-0005-0000-0000-00008F3C0000}"/>
    <cellStyle name="Normal 76 2 5 3 2 3" xfId="30598" xr:uid="{00000000-0005-0000-0000-000089770000}"/>
    <cellStyle name="Normal 76 2 5 3 3" xfId="10480" xr:uid="{00000000-0005-0000-0000-0000F3280000}"/>
    <cellStyle name="Normal 76 2 5 3 3 3" xfId="25581" xr:uid="{00000000-0005-0000-0000-0000F0630000}"/>
    <cellStyle name="Normal 76 2 5 3 5" xfId="20568" xr:uid="{00000000-0005-0000-0000-00005B500000}"/>
    <cellStyle name="Normal 76 2 5 4" xfId="12158" xr:uid="{00000000-0005-0000-0000-0000812F0000}"/>
    <cellStyle name="Normal 76 2 5 4 3" xfId="27256" xr:uid="{00000000-0005-0000-0000-00007B6A0000}"/>
    <cellStyle name="Normal 76 2 5 5" xfId="7137" xr:uid="{00000000-0005-0000-0000-0000E41B0000}"/>
    <cellStyle name="Normal 76 2 5 5 3" xfId="22239" xr:uid="{00000000-0005-0000-0000-0000E2560000}"/>
    <cellStyle name="Normal 76 2 5 7" xfId="17226" xr:uid="{00000000-0005-0000-0000-00004D430000}"/>
    <cellStyle name="Normal 76 2 6" xfId="2919" xr:uid="{00000000-0005-0000-0000-00006A0B0000}"/>
    <cellStyle name="Normal 76 2 6 2" xfId="12993" xr:uid="{00000000-0005-0000-0000-0000C4320000}"/>
    <cellStyle name="Normal 76 2 6 2 3" xfId="28091" xr:uid="{00000000-0005-0000-0000-0000BE6D0000}"/>
    <cellStyle name="Normal 76 2 6 3" xfId="7973" xr:uid="{00000000-0005-0000-0000-0000281F0000}"/>
    <cellStyle name="Normal 76 2 6 3 3" xfId="23074" xr:uid="{00000000-0005-0000-0000-0000255A0000}"/>
    <cellStyle name="Normal 76 2 6 5" xfId="18061" xr:uid="{00000000-0005-0000-0000-000090460000}"/>
    <cellStyle name="Normal 76 2 7" xfId="4612" xr:uid="{00000000-0005-0000-0000-000007120000}"/>
    <cellStyle name="Normal 76 2 7 2" xfId="14664" xr:uid="{00000000-0005-0000-0000-00004B390000}"/>
    <cellStyle name="Normal 76 2 7 2 3" xfId="29762" xr:uid="{00000000-0005-0000-0000-000045740000}"/>
    <cellStyle name="Normal 76 2 7 3" xfId="9644" xr:uid="{00000000-0005-0000-0000-0000AF250000}"/>
    <cellStyle name="Normal 76 2 7 3 3" xfId="24745" xr:uid="{00000000-0005-0000-0000-0000AC600000}"/>
    <cellStyle name="Normal 76 2 7 5" xfId="19732" xr:uid="{00000000-0005-0000-0000-0000174D0000}"/>
    <cellStyle name="Normal 76 2 8" xfId="11322" xr:uid="{00000000-0005-0000-0000-00003D2C0000}"/>
    <cellStyle name="Normal 76 2 8 3" xfId="26420" xr:uid="{00000000-0005-0000-0000-000037670000}"/>
    <cellStyle name="Normal 76 2 9" xfId="6301" xr:uid="{00000000-0005-0000-0000-0000A0180000}"/>
    <cellStyle name="Normal 76 2 9 3" xfId="21403" xr:uid="{00000000-0005-0000-0000-00009E530000}"/>
    <cellStyle name="Normal 76 3" xfId="1265" xr:uid="{00000000-0005-0000-0000-0000F4040000}"/>
    <cellStyle name="Normal 76 3 10" xfId="16442" xr:uid="{00000000-0005-0000-0000-00003D400000}"/>
    <cellStyle name="Normal 76 3 2" xfId="1484" xr:uid="{00000000-0005-0000-0000-0000CF050000}"/>
    <cellStyle name="Normal 76 3 2 2" xfId="1905" xr:uid="{00000000-0005-0000-0000-000074070000}"/>
    <cellStyle name="Normal 76 3 2 2 2" xfId="2744" xr:uid="{00000000-0005-0000-0000-0000BB0A0000}"/>
    <cellStyle name="Normal 76 3 2 2 2 2" xfId="4434" xr:uid="{00000000-0005-0000-0000-000055110000}"/>
    <cellStyle name="Normal 76 3 2 2 2 2 2" xfId="14507" xr:uid="{00000000-0005-0000-0000-0000AE380000}"/>
    <cellStyle name="Normal 76 3 2 2 2 2 2 3" xfId="29605" xr:uid="{00000000-0005-0000-0000-0000A8730000}"/>
    <cellStyle name="Normal 76 3 2 2 2 2 3" xfId="9487" xr:uid="{00000000-0005-0000-0000-000012250000}"/>
    <cellStyle name="Normal 76 3 2 2 2 2 3 3" xfId="24588" xr:uid="{00000000-0005-0000-0000-00000F600000}"/>
    <cellStyle name="Normal 76 3 2 2 2 2 5" xfId="19575" xr:uid="{00000000-0005-0000-0000-00007A4C0000}"/>
    <cellStyle name="Normal 76 3 2 2 2 3" xfId="6126" xr:uid="{00000000-0005-0000-0000-0000F1170000}"/>
    <cellStyle name="Normal 76 3 2 2 2 3 2" xfId="16178" xr:uid="{00000000-0005-0000-0000-0000353F0000}"/>
    <cellStyle name="Normal 76 3 2 2 2 3 2 3" xfId="31276" xr:uid="{00000000-0005-0000-0000-00002F7A0000}"/>
    <cellStyle name="Normal 76 3 2 2 2 3 3" xfId="11158" xr:uid="{00000000-0005-0000-0000-0000992B0000}"/>
    <cellStyle name="Normal 76 3 2 2 2 3 3 3" xfId="26259" xr:uid="{00000000-0005-0000-0000-000096660000}"/>
    <cellStyle name="Normal 76 3 2 2 2 3 5" xfId="21246" xr:uid="{00000000-0005-0000-0000-000001530000}"/>
    <cellStyle name="Normal 76 3 2 2 2 4" xfId="12836" xr:uid="{00000000-0005-0000-0000-000027320000}"/>
    <cellStyle name="Normal 76 3 2 2 2 4 3" xfId="27934" xr:uid="{00000000-0005-0000-0000-0000216D0000}"/>
    <cellStyle name="Normal 76 3 2 2 2 5" xfId="7815" xr:uid="{00000000-0005-0000-0000-00008A1E0000}"/>
    <cellStyle name="Normal 76 3 2 2 2 5 3" xfId="22917" xr:uid="{00000000-0005-0000-0000-000088590000}"/>
    <cellStyle name="Normal 76 3 2 2 2 7" xfId="17904" xr:uid="{00000000-0005-0000-0000-0000F3450000}"/>
    <cellStyle name="Normal 76 3 2 2 3" xfId="3597" xr:uid="{00000000-0005-0000-0000-0000100E0000}"/>
    <cellStyle name="Normal 76 3 2 2 3 2" xfId="13671" xr:uid="{00000000-0005-0000-0000-00006A350000}"/>
    <cellStyle name="Normal 76 3 2 2 3 2 3" xfId="28769" xr:uid="{00000000-0005-0000-0000-000064700000}"/>
    <cellStyle name="Normal 76 3 2 2 3 3" xfId="8651" xr:uid="{00000000-0005-0000-0000-0000CE210000}"/>
    <cellStyle name="Normal 76 3 2 2 3 3 3" xfId="23752" xr:uid="{00000000-0005-0000-0000-0000CB5C0000}"/>
    <cellStyle name="Normal 76 3 2 2 3 5" xfId="18739" xr:uid="{00000000-0005-0000-0000-000036490000}"/>
    <cellStyle name="Normal 76 3 2 2 4" xfId="5290" xr:uid="{00000000-0005-0000-0000-0000AD140000}"/>
    <cellStyle name="Normal 76 3 2 2 4 2" xfId="15342" xr:uid="{00000000-0005-0000-0000-0000F13B0000}"/>
    <cellStyle name="Normal 76 3 2 2 4 2 3" xfId="30440" xr:uid="{00000000-0005-0000-0000-0000EB760000}"/>
    <cellStyle name="Normal 76 3 2 2 4 3" xfId="10322" xr:uid="{00000000-0005-0000-0000-000055280000}"/>
    <cellStyle name="Normal 76 3 2 2 4 3 3" xfId="25423" xr:uid="{00000000-0005-0000-0000-000052630000}"/>
    <cellStyle name="Normal 76 3 2 2 4 5" xfId="20410" xr:uid="{00000000-0005-0000-0000-0000BD4F0000}"/>
    <cellStyle name="Normal 76 3 2 2 5" xfId="12000" xr:uid="{00000000-0005-0000-0000-0000E32E0000}"/>
    <cellStyle name="Normal 76 3 2 2 5 3" xfId="27098" xr:uid="{00000000-0005-0000-0000-0000DD690000}"/>
    <cellStyle name="Normal 76 3 2 2 6" xfId="6979" xr:uid="{00000000-0005-0000-0000-0000461B0000}"/>
    <cellStyle name="Normal 76 3 2 2 6 3" xfId="22081" xr:uid="{00000000-0005-0000-0000-000044560000}"/>
    <cellStyle name="Normal 76 3 2 2 8" xfId="17068" xr:uid="{00000000-0005-0000-0000-0000AF420000}"/>
    <cellStyle name="Normal 76 3 2 3" xfId="2326" xr:uid="{00000000-0005-0000-0000-000019090000}"/>
    <cellStyle name="Normal 76 3 2 3 2" xfId="4016" xr:uid="{00000000-0005-0000-0000-0000B30F0000}"/>
    <cellStyle name="Normal 76 3 2 3 2 2" xfId="14089" xr:uid="{00000000-0005-0000-0000-00000C370000}"/>
    <cellStyle name="Normal 76 3 2 3 2 2 3" xfId="29187" xr:uid="{00000000-0005-0000-0000-000006720000}"/>
    <cellStyle name="Normal 76 3 2 3 2 3" xfId="9069" xr:uid="{00000000-0005-0000-0000-000070230000}"/>
    <cellStyle name="Normal 76 3 2 3 2 3 3" xfId="24170" xr:uid="{00000000-0005-0000-0000-00006D5E0000}"/>
    <cellStyle name="Normal 76 3 2 3 2 5" xfId="19157" xr:uid="{00000000-0005-0000-0000-0000D84A0000}"/>
    <cellStyle name="Normal 76 3 2 3 3" xfId="5708" xr:uid="{00000000-0005-0000-0000-00004F160000}"/>
    <cellStyle name="Normal 76 3 2 3 3 2" xfId="15760" xr:uid="{00000000-0005-0000-0000-0000933D0000}"/>
    <cellStyle name="Normal 76 3 2 3 3 2 3" xfId="30858" xr:uid="{00000000-0005-0000-0000-00008D780000}"/>
    <cellStyle name="Normal 76 3 2 3 3 3" xfId="10740" xr:uid="{00000000-0005-0000-0000-0000F7290000}"/>
    <cellStyle name="Normal 76 3 2 3 3 3 3" xfId="25841" xr:uid="{00000000-0005-0000-0000-0000F4640000}"/>
    <cellStyle name="Normal 76 3 2 3 3 5" xfId="20828" xr:uid="{00000000-0005-0000-0000-00005F510000}"/>
    <cellStyle name="Normal 76 3 2 3 4" xfId="12418" xr:uid="{00000000-0005-0000-0000-000085300000}"/>
    <cellStyle name="Normal 76 3 2 3 4 3" xfId="27516" xr:uid="{00000000-0005-0000-0000-00007F6B0000}"/>
    <cellStyle name="Normal 76 3 2 3 5" xfId="7397" xr:uid="{00000000-0005-0000-0000-0000E81C0000}"/>
    <cellStyle name="Normal 76 3 2 3 5 3" xfId="22499" xr:uid="{00000000-0005-0000-0000-0000E6570000}"/>
    <cellStyle name="Normal 76 3 2 3 7" xfId="17486" xr:uid="{00000000-0005-0000-0000-000051440000}"/>
    <cellStyle name="Normal 76 3 2 4" xfId="3179" xr:uid="{00000000-0005-0000-0000-00006E0C0000}"/>
    <cellStyle name="Normal 76 3 2 4 2" xfId="13253" xr:uid="{00000000-0005-0000-0000-0000C8330000}"/>
    <cellStyle name="Normal 76 3 2 4 2 3" xfId="28351" xr:uid="{00000000-0005-0000-0000-0000C26E0000}"/>
    <cellStyle name="Normal 76 3 2 4 3" xfId="8233" xr:uid="{00000000-0005-0000-0000-00002C200000}"/>
    <cellStyle name="Normal 76 3 2 4 3 3" xfId="23334" xr:uid="{00000000-0005-0000-0000-0000295B0000}"/>
    <cellStyle name="Normal 76 3 2 4 5" xfId="18321" xr:uid="{00000000-0005-0000-0000-000094470000}"/>
    <cellStyle name="Normal 76 3 2 5" xfId="4872" xr:uid="{00000000-0005-0000-0000-00000B130000}"/>
    <cellStyle name="Normal 76 3 2 5 2" xfId="14924" xr:uid="{00000000-0005-0000-0000-00004F3A0000}"/>
    <cellStyle name="Normal 76 3 2 5 2 3" xfId="30022" xr:uid="{00000000-0005-0000-0000-000049750000}"/>
    <cellStyle name="Normal 76 3 2 5 3" xfId="9904" xr:uid="{00000000-0005-0000-0000-0000B3260000}"/>
    <cellStyle name="Normal 76 3 2 5 3 3" xfId="25005" xr:uid="{00000000-0005-0000-0000-0000B0610000}"/>
    <cellStyle name="Normal 76 3 2 5 5" xfId="19992" xr:uid="{00000000-0005-0000-0000-00001B4E0000}"/>
    <cellStyle name="Normal 76 3 2 6" xfId="11582" xr:uid="{00000000-0005-0000-0000-0000412D0000}"/>
    <cellStyle name="Normal 76 3 2 6 3" xfId="26680" xr:uid="{00000000-0005-0000-0000-00003B680000}"/>
    <cellStyle name="Normal 76 3 2 7" xfId="6561" xr:uid="{00000000-0005-0000-0000-0000A4190000}"/>
    <cellStyle name="Normal 76 3 2 7 3" xfId="21663" xr:uid="{00000000-0005-0000-0000-0000A2540000}"/>
    <cellStyle name="Normal 76 3 2 9" xfId="16650" xr:uid="{00000000-0005-0000-0000-00000D410000}"/>
    <cellStyle name="Normal 76 3 3" xfId="1697" xr:uid="{00000000-0005-0000-0000-0000A4060000}"/>
    <cellStyle name="Normal 76 3 3 2" xfId="2536" xr:uid="{00000000-0005-0000-0000-0000EB090000}"/>
    <cellStyle name="Normal 76 3 3 2 2" xfId="4226" xr:uid="{00000000-0005-0000-0000-000085100000}"/>
    <cellStyle name="Normal 76 3 3 2 2 2" xfId="14299" xr:uid="{00000000-0005-0000-0000-0000DE370000}"/>
    <cellStyle name="Normal 76 3 3 2 2 2 3" xfId="29397" xr:uid="{00000000-0005-0000-0000-0000D8720000}"/>
    <cellStyle name="Normal 76 3 3 2 2 3" xfId="9279" xr:uid="{00000000-0005-0000-0000-000042240000}"/>
    <cellStyle name="Normal 76 3 3 2 2 3 3" xfId="24380" xr:uid="{00000000-0005-0000-0000-00003F5F0000}"/>
    <cellStyle name="Normal 76 3 3 2 2 5" xfId="19367" xr:uid="{00000000-0005-0000-0000-0000AA4B0000}"/>
    <cellStyle name="Normal 76 3 3 2 3" xfId="5918" xr:uid="{00000000-0005-0000-0000-000021170000}"/>
    <cellStyle name="Normal 76 3 3 2 3 2" xfId="15970" xr:uid="{00000000-0005-0000-0000-0000653E0000}"/>
    <cellStyle name="Normal 76 3 3 2 3 2 3" xfId="31068" xr:uid="{00000000-0005-0000-0000-00005F790000}"/>
    <cellStyle name="Normal 76 3 3 2 3 3" xfId="10950" xr:uid="{00000000-0005-0000-0000-0000C92A0000}"/>
    <cellStyle name="Normal 76 3 3 2 3 3 3" xfId="26051" xr:uid="{00000000-0005-0000-0000-0000C6650000}"/>
    <cellStyle name="Normal 76 3 3 2 3 5" xfId="21038" xr:uid="{00000000-0005-0000-0000-000031520000}"/>
    <cellStyle name="Normal 76 3 3 2 4" xfId="12628" xr:uid="{00000000-0005-0000-0000-000057310000}"/>
    <cellStyle name="Normal 76 3 3 2 4 3" xfId="27726" xr:uid="{00000000-0005-0000-0000-0000516C0000}"/>
    <cellStyle name="Normal 76 3 3 2 5" xfId="7607" xr:uid="{00000000-0005-0000-0000-0000BA1D0000}"/>
    <cellStyle name="Normal 76 3 3 2 5 3" xfId="22709" xr:uid="{00000000-0005-0000-0000-0000B8580000}"/>
    <cellStyle name="Normal 76 3 3 2 7" xfId="17696" xr:uid="{00000000-0005-0000-0000-000023450000}"/>
    <cellStyle name="Normal 76 3 3 3" xfId="3389" xr:uid="{00000000-0005-0000-0000-0000400D0000}"/>
    <cellStyle name="Normal 76 3 3 3 2" xfId="13463" xr:uid="{00000000-0005-0000-0000-00009A340000}"/>
    <cellStyle name="Normal 76 3 3 3 2 3" xfId="28561" xr:uid="{00000000-0005-0000-0000-0000946F0000}"/>
    <cellStyle name="Normal 76 3 3 3 3" xfId="8443" xr:uid="{00000000-0005-0000-0000-0000FE200000}"/>
    <cellStyle name="Normal 76 3 3 3 3 3" xfId="23544" xr:uid="{00000000-0005-0000-0000-0000FB5B0000}"/>
    <cellStyle name="Normal 76 3 3 3 5" xfId="18531" xr:uid="{00000000-0005-0000-0000-000066480000}"/>
    <cellStyle name="Normal 76 3 3 4" xfId="5082" xr:uid="{00000000-0005-0000-0000-0000DD130000}"/>
    <cellStyle name="Normal 76 3 3 4 2" xfId="15134" xr:uid="{00000000-0005-0000-0000-0000213B0000}"/>
    <cellStyle name="Normal 76 3 3 4 2 3" xfId="30232" xr:uid="{00000000-0005-0000-0000-00001B760000}"/>
    <cellStyle name="Normal 76 3 3 4 3" xfId="10114" xr:uid="{00000000-0005-0000-0000-000085270000}"/>
    <cellStyle name="Normal 76 3 3 4 3 3" xfId="25215" xr:uid="{00000000-0005-0000-0000-000082620000}"/>
    <cellStyle name="Normal 76 3 3 4 5" xfId="20202" xr:uid="{00000000-0005-0000-0000-0000ED4E0000}"/>
    <cellStyle name="Normal 76 3 3 5" xfId="11792" xr:uid="{00000000-0005-0000-0000-0000132E0000}"/>
    <cellStyle name="Normal 76 3 3 5 3" xfId="26890" xr:uid="{00000000-0005-0000-0000-00000D690000}"/>
    <cellStyle name="Normal 76 3 3 6" xfId="6771" xr:uid="{00000000-0005-0000-0000-0000761A0000}"/>
    <cellStyle name="Normal 76 3 3 6 3" xfId="21873" xr:uid="{00000000-0005-0000-0000-000074550000}"/>
    <cellStyle name="Normal 76 3 3 8" xfId="16860" xr:uid="{00000000-0005-0000-0000-0000DF410000}"/>
    <cellStyle name="Normal 76 3 4" xfId="2118" xr:uid="{00000000-0005-0000-0000-000049080000}"/>
    <cellStyle name="Normal 76 3 4 2" xfId="3808" xr:uid="{00000000-0005-0000-0000-0000E30E0000}"/>
    <cellStyle name="Normal 76 3 4 2 2" xfId="13881" xr:uid="{00000000-0005-0000-0000-00003C360000}"/>
    <cellStyle name="Normal 76 3 4 2 2 3" xfId="28979" xr:uid="{00000000-0005-0000-0000-000036710000}"/>
    <cellStyle name="Normal 76 3 4 2 3" xfId="8861" xr:uid="{00000000-0005-0000-0000-0000A0220000}"/>
    <cellStyle name="Normal 76 3 4 2 3 3" xfId="23962" xr:uid="{00000000-0005-0000-0000-00009D5D0000}"/>
    <cellStyle name="Normal 76 3 4 2 5" xfId="18949" xr:uid="{00000000-0005-0000-0000-0000084A0000}"/>
    <cellStyle name="Normal 76 3 4 3" xfId="5500" xr:uid="{00000000-0005-0000-0000-00007F150000}"/>
    <cellStyle name="Normal 76 3 4 3 2" xfId="15552" xr:uid="{00000000-0005-0000-0000-0000C33C0000}"/>
    <cellStyle name="Normal 76 3 4 3 2 3" xfId="30650" xr:uid="{00000000-0005-0000-0000-0000BD770000}"/>
    <cellStyle name="Normal 76 3 4 3 3" xfId="10532" xr:uid="{00000000-0005-0000-0000-000027290000}"/>
    <cellStyle name="Normal 76 3 4 3 3 3" xfId="25633" xr:uid="{00000000-0005-0000-0000-000024640000}"/>
    <cellStyle name="Normal 76 3 4 3 5" xfId="20620" xr:uid="{00000000-0005-0000-0000-00008F500000}"/>
    <cellStyle name="Normal 76 3 4 4" xfId="12210" xr:uid="{00000000-0005-0000-0000-0000B52F0000}"/>
    <cellStyle name="Normal 76 3 4 4 3" xfId="27308" xr:uid="{00000000-0005-0000-0000-0000AF6A0000}"/>
    <cellStyle name="Normal 76 3 4 5" xfId="7189" xr:uid="{00000000-0005-0000-0000-0000181C0000}"/>
    <cellStyle name="Normal 76 3 4 5 3" xfId="22291" xr:uid="{00000000-0005-0000-0000-000016570000}"/>
    <cellStyle name="Normal 76 3 4 7" xfId="17278" xr:uid="{00000000-0005-0000-0000-000081430000}"/>
    <cellStyle name="Normal 76 3 5" xfId="2971" xr:uid="{00000000-0005-0000-0000-00009E0B0000}"/>
    <cellStyle name="Normal 76 3 5 2" xfId="13045" xr:uid="{00000000-0005-0000-0000-0000F8320000}"/>
    <cellStyle name="Normal 76 3 5 2 3" xfId="28143" xr:uid="{00000000-0005-0000-0000-0000F26D0000}"/>
    <cellStyle name="Normal 76 3 5 3" xfId="8025" xr:uid="{00000000-0005-0000-0000-00005C1F0000}"/>
    <cellStyle name="Normal 76 3 5 3 3" xfId="23126" xr:uid="{00000000-0005-0000-0000-0000595A0000}"/>
    <cellStyle name="Normal 76 3 5 5" xfId="18113" xr:uid="{00000000-0005-0000-0000-0000C4460000}"/>
    <cellStyle name="Normal 76 3 6" xfId="4664" xr:uid="{00000000-0005-0000-0000-00003B120000}"/>
    <cellStyle name="Normal 76 3 6 2" xfId="14716" xr:uid="{00000000-0005-0000-0000-00007F390000}"/>
    <cellStyle name="Normal 76 3 6 2 3" xfId="29814" xr:uid="{00000000-0005-0000-0000-000079740000}"/>
    <cellStyle name="Normal 76 3 6 3" xfId="9696" xr:uid="{00000000-0005-0000-0000-0000E3250000}"/>
    <cellStyle name="Normal 76 3 6 3 3" xfId="24797" xr:uid="{00000000-0005-0000-0000-0000E0600000}"/>
    <cellStyle name="Normal 76 3 6 5" xfId="19784" xr:uid="{00000000-0005-0000-0000-00004B4D0000}"/>
    <cellStyle name="Normal 76 3 7" xfId="11374" xr:uid="{00000000-0005-0000-0000-0000712C0000}"/>
    <cellStyle name="Normal 76 3 7 3" xfId="26472" xr:uid="{00000000-0005-0000-0000-00006B670000}"/>
    <cellStyle name="Normal 76 3 8" xfId="6353" xr:uid="{00000000-0005-0000-0000-0000D4180000}"/>
    <cellStyle name="Normal 76 3 8 3" xfId="21455" xr:uid="{00000000-0005-0000-0000-0000D2530000}"/>
    <cellStyle name="Normal 76 4" xfId="1378" xr:uid="{00000000-0005-0000-0000-000065050000}"/>
    <cellStyle name="Normal 76 4 2" xfId="1801" xr:uid="{00000000-0005-0000-0000-00000C070000}"/>
    <cellStyle name="Normal 76 4 2 2" xfId="2640" xr:uid="{00000000-0005-0000-0000-0000530A0000}"/>
    <cellStyle name="Normal 76 4 2 2 2" xfId="4330" xr:uid="{00000000-0005-0000-0000-0000ED100000}"/>
    <cellStyle name="Normal 76 4 2 2 2 2" xfId="14403" xr:uid="{00000000-0005-0000-0000-000046380000}"/>
    <cellStyle name="Normal 76 4 2 2 2 2 3" xfId="29501" xr:uid="{00000000-0005-0000-0000-000040730000}"/>
    <cellStyle name="Normal 76 4 2 2 2 3" xfId="9383" xr:uid="{00000000-0005-0000-0000-0000AA240000}"/>
    <cellStyle name="Normal 76 4 2 2 2 3 3" xfId="24484" xr:uid="{00000000-0005-0000-0000-0000A75F0000}"/>
    <cellStyle name="Normal 76 4 2 2 2 5" xfId="19471" xr:uid="{00000000-0005-0000-0000-0000124C0000}"/>
    <cellStyle name="Normal 76 4 2 2 3" xfId="6022" xr:uid="{00000000-0005-0000-0000-000089170000}"/>
    <cellStyle name="Normal 76 4 2 2 3 2" xfId="16074" xr:uid="{00000000-0005-0000-0000-0000CD3E0000}"/>
    <cellStyle name="Normal 76 4 2 2 3 2 3" xfId="31172" xr:uid="{00000000-0005-0000-0000-0000C7790000}"/>
    <cellStyle name="Normal 76 4 2 2 3 3" xfId="11054" xr:uid="{00000000-0005-0000-0000-0000312B0000}"/>
    <cellStyle name="Normal 76 4 2 2 3 3 3" xfId="26155" xr:uid="{00000000-0005-0000-0000-00002E660000}"/>
    <cellStyle name="Normal 76 4 2 2 3 5" xfId="21142" xr:uid="{00000000-0005-0000-0000-000099520000}"/>
    <cellStyle name="Normal 76 4 2 2 4" xfId="12732" xr:uid="{00000000-0005-0000-0000-0000BF310000}"/>
    <cellStyle name="Normal 76 4 2 2 4 3" xfId="27830" xr:uid="{00000000-0005-0000-0000-0000B96C0000}"/>
    <cellStyle name="Normal 76 4 2 2 5" xfId="7711" xr:uid="{00000000-0005-0000-0000-0000221E0000}"/>
    <cellStyle name="Normal 76 4 2 2 5 3" xfId="22813" xr:uid="{00000000-0005-0000-0000-000020590000}"/>
    <cellStyle name="Normal 76 4 2 2 7" xfId="17800" xr:uid="{00000000-0005-0000-0000-00008B450000}"/>
    <cellStyle name="Normal 76 4 2 3" xfId="3493" xr:uid="{00000000-0005-0000-0000-0000A80D0000}"/>
    <cellStyle name="Normal 76 4 2 3 2" xfId="13567" xr:uid="{00000000-0005-0000-0000-000002350000}"/>
    <cellStyle name="Normal 76 4 2 3 2 3" xfId="28665" xr:uid="{00000000-0005-0000-0000-0000FC6F0000}"/>
    <cellStyle name="Normal 76 4 2 3 3" xfId="8547" xr:uid="{00000000-0005-0000-0000-000066210000}"/>
    <cellStyle name="Normal 76 4 2 3 3 3" xfId="23648" xr:uid="{00000000-0005-0000-0000-0000635C0000}"/>
    <cellStyle name="Normal 76 4 2 3 5" xfId="18635" xr:uid="{00000000-0005-0000-0000-0000CE480000}"/>
    <cellStyle name="Normal 76 4 2 4" xfId="5186" xr:uid="{00000000-0005-0000-0000-000045140000}"/>
    <cellStyle name="Normal 76 4 2 4 2" xfId="15238" xr:uid="{00000000-0005-0000-0000-0000893B0000}"/>
    <cellStyle name="Normal 76 4 2 4 2 3" xfId="30336" xr:uid="{00000000-0005-0000-0000-000083760000}"/>
    <cellStyle name="Normal 76 4 2 4 3" xfId="10218" xr:uid="{00000000-0005-0000-0000-0000ED270000}"/>
    <cellStyle name="Normal 76 4 2 4 3 3" xfId="25319" xr:uid="{00000000-0005-0000-0000-0000EA620000}"/>
    <cellStyle name="Normal 76 4 2 4 5" xfId="20306" xr:uid="{00000000-0005-0000-0000-0000554F0000}"/>
    <cellStyle name="Normal 76 4 2 5" xfId="11896" xr:uid="{00000000-0005-0000-0000-00007B2E0000}"/>
    <cellStyle name="Normal 76 4 2 5 3" xfId="26994" xr:uid="{00000000-0005-0000-0000-000075690000}"/>
    <cellStyle name="Normal 76 4 2 6" xfId="6875" xr:uid="{00000000-0005-0000-0000-0000DE1A0000}"/>
    <cellStyle name="Normal 76 4 2 6 3" xfId="21977" xr:uid="{00000000-0005-0000-0000-0000DC550000}"/>
    <cellStyle name="Normal 76 4 2 8" xfId="16964" xr:uid="{00000000-0005-0000-0000-000047420000}"/>
    <cellStyle name="Normal 76 4 3" xfId="2222" xr:uid="{00000000-0005-0000-0000-0000B1080000}"/>
    <cellStyle name="Normal 76 4 3 2" xfId="3912" xr:uid="{00000000-0005-0000-0000-00004B0F0000}"/>
    <cellStyle name="Normal 76 4 3 2 2" xfId="13985" xr:uid="{00000000-0005-0000-0000-0000A4360000}"/>
    <cellStyle name="Normal 76 4 3 2 2 3" xfId="29083" xr:uid="{00000000-0005-0000-0000-00009E710000}"/>
    <cellStyle name="Normal 76 4 3 2 3" xfId="8965" xr:uid="{00000000-0005-0000-0000-000008230000}"/>
    <cellStyle name="Normal 76 4 3 2 3 3" xfId="24066" xr:uid="{00000000-0005-0000-0000-0000055E0000}"/>
    <cellStyle name="Normal 76 4 3 2 5" xfId="19053" xr:uid="{00000000-0005-0000-0000-0000704A0000}"/>
    <cellStyle name="Normal 76 4 3 3" xfId="5604" xr:uid="{00000000-0005-0000-0000-0000E7150000}"/>
    <cellStyle name="Normal 76 4 3 3 2" xfId="15656" xr:uid="{00000000-0005-0000-0000-00002B3D0000}"/>
    <cellStyle name="Normal 76 4 3 3 2 3" xfId="30754" xr:uid="{00000000-0005-0000-0000-000025780000}"/>
    <cellStyle name="Normal 76 4 3 3 3" xfId="10636" xr:uid="{00000000-0005-0000-0000-00008F290000}"/>
    <cellStyle name="Normal 76 4 3 3 3 3" xfId="25737" xr:uid="{00000000-0005-0000-0000-00008C640000}"/>
    <cellStyle name="Normal 76 4 3 3 5" xfId="20724" xr:uid="{00000000-0005-0000-0000-0000F7500000}"/>
    <cellStyle name="Normal 76 4 3 4" xfId="12314" xr:uid="{00000000-0005-0000-0000-00001D300000}"/>
    <cellStyle name="Normal 76 4 3 4 3" xfId="27412" xr:uid="{00000000-0005-0000-0000-0000176B0000}"/>
    <cellStyle name="Normal 76 4 3 5" xfId="7293" xr:uid="{00000000-0005-0000-0000-0000801C0000}"/>
    <cellStyle name="Normal 76 4 3 5 3" xfId="22395" xr:uid="{00000000-0005-0000-0000-00007E570000}"/>
    <cellStyle name="Normal 76 4 3 7" xfId="17382" xr:uid="{00000000-0005-0000-0000-0000E9430000}"/>
    <cellStyle name="Normal 76 4 4" xfId="3075" xr:uid="{00000000-0005-0000-0000-0000060C0000}"/>
    <cellStyle name="Normal 76 4 4 2" xfId="13149" xr:uid="{00000000-0005-0000-0000-000060330000}"/>
    <cellStyle name="Normal 76 4 4 2 3" xfId="28247" xr:uid="{00000000-0005-0000-0000-00005A6E0000}"/>
    <cellStyle name="Normal 76 4 4 3" xfId="8129" xr:uid="{00000000-0005-0000-0000-0000C41F0000}"/>
    <cellStyle name="Normal 76 4 4 3 3" xfId="23230" xr:uid="{00000000-0005-0000-0000-0000C15A0000}"/>
    <cellStyle name="Normal 76 4 4 5" xfId="18217" xr:uid="{00000000-0005-0000-0000-00002C470000}"/>
    <cellStyle name="Normal 76 4 5" xfId="4768" xr:uid="{00000000-0005-0000-0000-0000A3120000}"/>
    <cellStyle name="Normal 76 4 5 2" xfId="14820" xr:uid="{00000000-0005-0000-0000-0000E7390000}"/>
    <cellStyle name="Normal 76 4 5 2 3" xfId="29918" xr:uid="{00000000-0005-0000-0000-0000E1740000}"/>
    <cellStyle name="Normal 76 4 5 3" xfId="9800" xr:uid="{00000000-0005-0000-0000-00004B260000}"/>
    <cellStyle name="Normal 76 4 5 3 3" xfId="24901" xr:uid="{00000000-0005-0000-0000-000048610000}"/>
    <cellStyle name="Normal 76 4 5 5" xfId="19888" xr:uid="{00000000-0005-0000-0000-0000B34D0000}"/>
    <cellStyle name="Normal 76 4 6" xfId="11478" xr:uid="{00000000-0005-0000-0000-0000D92C0000}"/>
    <cellStyle name="Normal 76 4 6 3" xfId="26576" xr:uid="{00000000-0005-0000-0000-0000D3670000}"/>
    <cellStyle name="Normal 76 4 7" xfId="6457" xr:uid="{00000000-0005-0000-0000-00003C190000}"/>
    <cellStyle name="Normal 76 4 7 3" xfId="21559" xr:uid="{00000000-0005-0000-0000-00003A540000}"/>
    <cellStyle name="Normal 76 4 9" xfId="16546" xr:uid="{00000000-0005-0000-0000-0000A5400000}"/>
    <cellStyle name="Normal 76 5" xfId="1591" xr:uid="{00000000-0005-0000-0000-00003A060000}"/>
    <cellStyle name="Normal 76 5 2" xfId="2432" xr:uid="{00000000-0005-0000-0000-000083090000}"/>
    <cellStyle name="Normal 76 5 2 2" xfId="4122" xr:uid="{00000000-0005-0000-0000-00001D100000}"/>
    <cellStyle name="Normal 76 5 2 2 2" xfId="14195" xr:uid="{00000000-0005-0000-0000-000076370000}"/>
    <cellStyle name="Normal 76 5 2 2 2 3" xfId="29293" xr:uid="{00000000-0005-0000-0000-000070720000}"/>
    <cellStyle name="Normal 76 5 2 2 3" xfId="9175" xr:uid="{00000000-0005-0000-0000-0000DA230000}"/>
    <cellStyle name="Normal 76 5 2 2 3 3" xfId="24276" xr:uid="{00000000-0005-0000-0000-0000D75E0000}"/>
    <cellStyle name="Normal 76 5 2 2 5" xfId="19263" xr:uid="{00000000-0005-0000-0000-0000424B0000}"/>
    <cellStyle name="Normal 76 5 2 3" xfId="5814" xr:uid="{00000000-0005-0000-0000-0000B9160000}"/>
    <cellStyle name="Normal 76 5 2 3 2" xfId="15866" xr:uid="{00000000-0005-0000-0000-0000FD3D0000}"/>
    <cellStyle name="Normal 76 5 2 3 2 3" xfId="30964" xr:uid="{00000000-0005-0000-0000-0000F7780000}"/>
    <cellStyle name="Normal 76 5 2 3 3" xfId="10846" xr:uid="{00000000-0005-0000-0000-0000612A0000}"/>
    <cellStyle name="Normal 76 5 2 3 3 3" xfId="25947" xr:uid="{00000000-0005-0000-0000-00005E650000}"/>
    <cellStyle name="Normal 76 5 2 3 5" xfId="20934" xr:uid="{00000000-0005-0000-0000-0000C9510000}"/>
    <cellStyle name="Normal 76 5 2 4" xfId="12524" xr:uid="{00000000-0005-0000-0000-0000EF300000}"/>
    <cellStyle name="Normal 76 5 2 4 3" xfId="27622" xr:uid="{00000000-0005-0000-0000-0000E96B0000}"/>
    <cellStyle name="Normal 76 5 2 5" xfId="7503" xr:uid="{00000000-0005-0000-0000-0000521D0000}"/>
    <cellStyle name="Normal 76 5 2 5 3" xfId="22605" xr:uid="{00000000-0005-0000-0000-000050580000}"/>
    <cellStyle name="Normal 76 5 2 7" xfId="17592" xr:uid="{00000000-0005-0000-0000-0000BB440000}"/>
    <cellStyle name="Normal 76 5 3" xfId="3285" xr:uid="{00000000-0005-0000-0000-0000D80C0000}"/>
    <cellStyle name="Normal 76 5 3 2" xfId="13359" xr:uid="{00000000-0005-0000-0000-000032340000}"/>
    <cellStyle name="Normal 76 5 3 2 3" xfId="28457" xr:uid="{00000000-0005-0000-0000-00002C6F0000}"/>
    <cellStyle name="Normal 76 5 3 3" xfId="8339" xr:uid="{00000000-0005-0000-0000-000096200000}"/>
    <cellStyle name="Normal 76 5 3 3 3" xfId="23440" xr:uid="{00000000-0005-0000-0000-0000935B0000}"/>
    <cellStyle name="Normal 76 5 3 5" xfId="18427" xr:uid="{00000000-0005-0000-0000-0000FE470000}"/>
    <cellStyle name="Normal 76 5 4" xfId="4978" xr:uid="{00000000-0005-0000-0000-000075130000}"/>
    <cellStyle name="Normal 76 5 4 2" xfId="15030" xr:uid="{00000000-0005-0000-0000-0000B93A0000}"/>
    <cellStyle name="Normal 76 5 4 2 3" xfId="30128" xr:uid="{00000000-0005-0000-0000-0000B3750000}"/>
    <cellStyle name="Normal 76 5 4 3" xfId="10010" xr:uid="{00000000-0005-0000-0000-00001D270000}"/>
    <cellStyle name="Normal 76 5 4 3 3" xfId="25111" xr:uid="{00000000-0005-0000-0000-00001A620000}"/>
    <cellStyle name="Normal 76 5 4 5" xfId="20098" xr:uid="{00000000-0005-0000-0000-0000854E0000}"/>
    <cellStyle name="Normal 76 5 5" xfId="11688" xr:uid="{00000000-0005-0000-0000-0000AB2D0000}"/>
    <cellStyle name="Normal 76 5 5 3" xfId="26786" xr:uid="{00000000-0005-0000-0000-0000A5680000}"/>
    <cellStyle name="Normal 76 5 6" xfId="6667" xr:uid="{00000000-0005-0000-0000-00000E1A0000}"/>
    <cellStyle name="Normal 76 5 6 3" xfId="21769" xr:uid="{00000000-0005-0000-0000-00000C550000}"/>
    <cellStyle name="Normal 76 5 8" xfId="16756" xr:uid="{00000000-0005-0000-0000-000077410000}"/>
    <cellStyle name="Normal 76 6" xfId="2012" xr:uid="{00000000-0005-0000-0000-0000DF070000}"/>
    <cellStyle name="Normal 76 6 2" xfId="3704" xr:uid="{00000000-0005-0000-0000-00007B0E0000}"/>
    <cellStyle name="Normal 76 6 2 2" xfId="13777" xr:uid="{00000000-0005-0000-0000-0000D4350000}"/>
    <cellStyle name="Normal 76 6 2 2 3" xfId="28875" xr:uid="{00000000-0005-0000-0000-0000CE700000}"/>
    <cellStyle name="Normal 76 6 2 3" xfId="8757" xr:uid="{00000000-0005-0000-0000-000038220000}"/>
    <cellStyle name="Normal 76 6 2 3 3" xfId="23858" xr:uid="{00000000-0005-0000-0000-0000355D0000}"/>
    <cellStyle name="Normal 76 6 2 5" xfId="18845" xr:uid="{00000000-0005-0000-0000-0000A0490000}"/>
    <cellStyle name="Normal 76 6 3" xfId="5396" xr:uid="{00000000-0005-0000-0000-000017150000}"/>
    <cellStyle name="Normal 76 6 3 2" xfId="15448" xr:uid="{00000000-0005-0000-0000-00005B3C0000}"/>
    <cellStyle name="Normal 76 6 3 2 3" xfId="30546" xr:uid="{00000000-0005-0000-0000-000055770000}"/>
    <cellStyle name="Normal 76 6 3 3" xfId="10428" xr:uid="{00000000-0005-0000-0000-0000BF280000}"/>
    <cellStyle name="Normal 76 6 3 3 3" xfId="25529" xr:uid="{00000000-0005-0000-0000-0000BC630000}"/>
    <cellStyle name="Normal 76 6 3 5" xfId="20516" xr:uid="{00000000-0005-0000-0000-000027500000}"/>
    <cellStyle name="Normal 76 6 4" xfId="12106" xr:uid="{00000000-0005-0000-0000-00004D2F0000}"/>
    <cellStyle name="Normal 76 6 4 3" xfId="27204" xr:uid="{00000000-0005-0000-0000-0000476A0000}"/>
    <cellStyle name="Normal 76 6 5" xfId="7085" xr:uid="{00000000-0005-0000-0000-0000B01B0000}"/>
    <cellStyle name="Normal 76 6 5 3" xfId="22187" xr:uid="{00000000-0005-0000-0000-0000AE560000}"/>
    <cellStyle name="Normal 76 6 7" xfId="17174" xr:uid="{00000000-0005-0000-0000-000019430000}"/>
    <cellStyle name="Normal 76 7" xfId="2864" xr:uid="{00000000-0005-0000-0000-0000330B0000}"/>
    <cellStyle name="Normal 76 7 2" xfId="12941" xr:uid="{00000000-0005-0000-0000-000090320000}"/>
    <cellStyle name="Normal 76 7 2 3" xfId="28039" xr:uid="{00000000-0005-0000-0000-00008A6D0000}"/>
    <cellStyle name="Normal 76 7 3" xfId="7921" xr:uid="{00000000-0005-0000-0000-0000F41E0000}"/>
    <cellStyle name="Normal 76 7 3 3" xfId="23022" xr:uid="{00000000-0005-0000-0000-0000F1590000}"/>
    <cellStyle name="Normal 76 7 5" xfId="18009" xr:uid="{00000000-0005-0000-0000-00005C460000}"/>
    <cellStyle name="Normal 76 8" xfId="4558" xr:uid="{00000000-0005-0000-0000-0000D1110000}"/>
    <cellStyle name="Normal 76 8 2" xfId="14612" xr:uid="{00000000-0005-0000-0000-000017390000}"/>
    <cellStyle name="Normal 76 8 2 3" xfId="29710" xr:uid="{00000000-0005-0000-0000-000011740000}"/>
    <cellStyle name="Normal 76 8 3" xfId="9592" xr:uid="{00000000-0005-0000-0000-00007B250000}"/>
    <cellStyle name="Normal 76 8 3 3" xfId="24693" xr:uid="{00000000-0005-0000-0000-000078600000}"/>
    <cellStyle name="Normal 76 8 5" xfId="19680" xr:uid="{00000000-0005-0000-0000-0000E34C0000}"/>
    <cellStyle name="Normal 76 9" xfId="11268" xr:uid="{00000000-0005-0000-0000-0000072C0000}"/>
    <cellStyle name="Normal 76 9 3" xfId="26368" xr:uid="{00000000-0005-0000-0000-000003670000}"/>
    <cellStyle name="Normal 77" xfId="569" xr:uid="{00000000-0005-0000-0000-00003B020000}"/>
    <cellStyle name="Normal 78" xfId="369" xr:uid="{00000000-0005-0000-0000-000073010000}"/>
    <cellStyle name="Normal 78 10" xfId="6196" xr:uid="{00000000-0005-0000-0000-000037180000}"/>
    <cellStyle name="Normal 78 10 3" xfId="21302" xr:uid="{00000000-0005-0000-0000-000039530000}"/>
    <cellStyle name="Normal 78 12" xfId="16287" xr:uid="{00000000-0005-0000-0000-0000A23F0000}"/>
    <cellStyle name="Normal 78 2" xfId="1161" xr:uid="{00000000-0005-0000-0000-00008C040000}"/>
    <cellStyle name="Normal 78 2 11" xfId="16341" xr:uid="{00000000-0005-0000-0000-0000D83F0000}"/>
    <cellStyle name="Normal 78 2 2" xfId="1270" xr:uid="{00000000-0005-0000-0000-0000F9040000}"/>
    <cellStyle name="Normal 78 2 2 10" xfId="16445" xr:uid="{00000000-0005-0000-0000-000040400000}"/>
    <cellStyle name="Normal 78 2 2 2" xfId="1487" xr:uid="{00000000-0005-0000-0000-0000D2050000}"/>
    <cellStyle name="Normal 78 2 2 2 2" xfId="1908" xr:uid="{00000000-0005-0000-0000-000077070000}"/>
    <cellStyle name="Normal 78 2 2 2 2 2" xfId="2747" xr:uid="{00000000-0005-0000-0000-0000BE0A0000}"/>
    <cellStyle name="Normal 78 2 2 2 2 2 2" xfId="4437" xr:uid="{00000000-0005-0000-0000-000058110000}"/>
    <cellStyle name="Normal 78 2 2 2 2 2 2 2" xfId="14510" xr:uid="{00000000-0005-0000-0000-0000B1380000}"/>
    <cellStyle name="Normal 78 2 2 2 2 2 2 2 3" xfId="29608" xr:uid="{00000000-0005-0000-0000-0000AB730000}"/>
    <cellStyle name="Normal 78 2 2 2 2 2 2 3" xfId="9490" xr:uid="{00000000-0005-0000-0000-000015250000}"/>
    <cellStyle name="Normal 78 2 2 2 2 2 2 3 3" xfId="24591" xr:uid="{00000000-0005-0000-0000-000012600000}"/>
    <cellStyle name="Normal 78 2 2 2 2 2 2 5" xfId="19578" xr:uid="{00000000-0005-0000-0000-00007D4C0000}"/>
    <cellStyle name="Normal 78 2 2 2 2 2 3" xfId="6129" xr:uid="{00000000-0005-0000-0000-0000F4170000}"/>
    <cellStyle name="Normal 78 2 2 2 2 2 3 2" xfId="16181" xr:uid="{00000000-0005-0000-0000-0000383F0000}"/>
    <cellStyle name="Normal 78 2 2 2 2 2 3 2 3" xfId="31279" xr:uid="{00000000-0005-0000-0000-0000327A0000}"/>
    <cellStyle name="Normal 78 2 2 2 2 2 3 3" xfId="11161" xr:uid="{00000000-0005-0000-0000-00009C2B0000}"/>
    <cellStyle name="Normal 78 2 2 2 2 2 3 3 3" xfId="26262" xr:uid="{00000000-0005-0000-0000-000099660000}"/>
    <cellStyle name="Normal 78 2 2 2 2 2 3 5" xfId="21249" xr:uid="{00000000-0005-0000-0000-000004530000}"/>
    <cellStyle name="Normal 78 2 2 2 2 2 4" xfId="12839" xr:uid="{00000000-0005-0000-0000-00002A320000}"/>
    <cellStyle name="Normal 78 2 2 2 2 2 4 3" xfId="27937" xr:uid="{00000000-0005-0000-0000-0000246D0000}"/>
    <cellStyle name="Normal 78 2 2 2 2 2 5" xfId="7818" xr:uid="{00000000-0005-0000-0000-00008D1E0000}"/>
    <cellStyle name="Normal 78 2 2 2 2 2 5 3" xfId="22920" xr:uid="{00000000-0005-0000-0000-00008B590000}"/>
    <cellStyle name="Normal 78 2 2 2 2 2 7" xfId="17907" xr:uid="{00000000-0005-0000-0000-0000F6450000}"/>
    <cellStyle name="Normal 78 2 2 2 2 3" xfId="3600" xr:uid="{00000000-0005-0000-0000-0000130E0000}"/>
    <cellStyle name="Normal 78 2 2 2 2 3 2" xfId="13674" xr:uid="{00000000-0005-0000-0000-00006D350000}"/>
    <cellStyle name="Normal 78 2 2 2 2 3 2 3" xfId="28772" xr:uid="{00000000-0005-0000-0000-000067700000}"/>
    <cellStyle name="Normal 78 2 2 2 2 3 3" xfId="8654" xr:uid="{00000000-0005-0000-0000-0000D1210000}"/>
    <cellStyle name="Normal 78 2 2 2 2 3 3 3" xfId="23755" xr:uid="{00000000-0005-0000-0000-0000CE5C0000}"/>
    <cellStyle name="Normal 78 2 2 2 2 3 5" xfId="18742" xr:uid="{00000000-0005-0000-0000-000039490000}"/>
    <cellStyle name="Normal 78 2 2 2 2 4" xfId="5293" xr:uid="{00000000-0005-0000-0000-0000B0140000}"/>
    <cellStyle name="Normal 78 2 2 2 2 4 2" xfId="15345" xr:uid="{00000000-0005-0000-0000-0000F43B0000}"/>
    <cellStyle name="Normal 78 2 2 2 2 4 2 3" xfId="30443" xr:uid="{00000000-0005-0000-0000-0000EE760000}"/>
    <cellStyle name="Normal 78 2 2 2 2 4 3" xfId="10325" xr:uid="{00000000-0005-0000-0000-000058280000}"/>
    <cellStyle name="Normal 78 2 2 2 2 4 3 3" xfId="25426" xr:uid="{00000000-0005-0000-0000-000055630000}"/>
    <cellStyle name="Normal 78 2 2 2 2 4 5" xfId="20413" xr:uid="{00000000-0005-0000-0000-0000C04F0000}"/>
    <cellStyle name="Normal 78 2 2 2 2 5" xfId="12003" xr:uid="{00000000-0005-0000-0000-0000E62E0000}"/>
    <cellStyle name="Normal 78 2 2 2 2 5 3" xfId="27101" xr:uid="{00000000-0005-0000-0000-0000E0690000}"/>
    <cellStyle name="Normal 78 2 2 2 2 6" xfId="6982" xr:uid="{00000000-0005-0000-0000-0000491B0000}"/>
    <cellStyle name="Normal 78 2 2 2 2 6 3" xfId="22084" xr:uid="{00000000-0005-0000-0000-000047560000}"/>
    <cellStyle name="Normal 78 2 2 2 2 8" xfId="17071" xr:uid="{00000000-0005-0000-0000-0000B2420000}"/>
    <cellStyle name="Normal 78 2 2 2 3" xfId="2329" xr:uid="{00000000-0005-0000-0000-00001C090000}"/>
    <cellStyle name="Normal 78 2 2 2 3 2" xfId="4019" xr:uid="{00000000-0005-0000-0000-0000B60F0000}"/>
    <cellStyle name="Normal 78 2 2 2 3 2 2" xfId="14092" xr:uid="{00000000-0005-0000-0000-00000F370000}"/>
    <cellStyle name="Normal 78 2 2 2 3 2 2 3" xfId="29190" xr:uid="{00000000-0005-0000-0000-000009720000}"/>
    <cellStyle name="Normal 78 2 2 2 3 2 3" xfId="9072" xr:uid="{00000000-0005-0000-0000-000073230000}"/>
    <cellStyle name="Normal 78 2 2 2 3 2 3 3" xfId="24173" xr:uid="{00000000-0005-0000-0000-0000705E0000}"/>
    <cellStyle name="Normal 78 2 2 2 3 2 5" xfId="19160" xr:uid="{00000000-0005-0000-0000-0000DB4A0000}"/>
    <cellStyle name="Normal 78 2 2 2 3 3" xfId="5711" xr:uid="{00000000-0005-0000-0000-000052160000}"/>
    <cellStyle name="Normal 78 2 2 2 3 3 2" xfId="15763" xr:uid="{00000000-0005-0000-0000-0000963D0000}"/>
    <cellStyle name="Normal 78 2 2 2 3 3 2 3" xfId="30861" xr:uid="{00000000-0005-0000-0000-000090780000}"/>
    <cellStyle name="Normal 78 2 2 2 3 3 3" xfId="10743" xr:uid="{00000000-0005-0000-0000-0000FA290000}"/>
    <cellStyle name="Normal 78 2 2 2 3 3 3 3" xfId="25844" xr:uid="{00000000-0005-0000-0000-0000F7640000}"/>
    <cellStyle name="Normal 78 2 2 2 3 3 5" xfId="20831" xr:uid="{00000000-0005-0000-0000-000062510000}"/>
    <cellStyle name="Normal 78 2 2 2 3 4" xfId="12421" xr:uid="{00000000-0005-0000-0000-000088300000}"/>
    <cellStyle name="Normal 78 2 2 2 3 4 3" xfId="27519" xr:uid="{00000000-0005-0000-0000-0000826B0000}"/>
    <cellStyle name="Normal 78 2 2 2 3 5" xfId="7400" xr:uid="{00000000-0005-0000-0000-0000EB1C0000}"/>
    <cellStyle name="Normal 78 2 2 2 3 5 3" xfId="22502" xr:uid="{00000000-0005-0000-0000-0000E9570000}"/>
    <cellStyle name="Normal 78 2 2 2 3 7" xfId="17489" xr:uid="{00000000-0005-0000-0000-000054440000}"/>
    <cellStyle name="Normal 78 2 2 2 4" xfId="3182" xr:uid="{00000000-0005-0000-0000-0000710C0000}"/>
    <cellStyle name="Normal 78 2 2 2 4 2" xfId="13256" xr:uid="{00000000-0005-0000-0000-0000CB330000}"/>
    <cellStyle name="Normal 78 2 2 2 4 2 3" xfId="28354" xr:uid="{00000000-0005-0000-0000-0000C56E0000}"/>
    <cellStyle name="Normal 78 2 2 2 4 3" xfId="8236" xr:uid="{00000000-0005-0000-0000-00002F200000}"/>
    <cellStyle name="Normal 78 2 2 2 4 3 3" xfId="23337" xr:uid="{00000000-0005-0000-0000-00002C5B0000}"/>
    <cellStyle name="Normal 78 2 2 2 4 5" xfId="18324" xr:uid="{00000000-0005-0000-0000-000097470000}"/>
    <cellStyle name="Normal 78 2 2 2 5" xfId="4875" xr:uid="{00000000-0005-0000-0000-00000E130000}"/>
    <cellStyle name="Normal 78 2 2 2 5 2" xfId="14927" xr:uid="{00000000-0005-0000-0000-0000523A0000}"/>
    <cellStyle name="Normal 78 2 2 2 5 2 3" xfId="30025" xr:uid="{00000000-0005-0000-0000-00004C750000}"/>
    <cellStyle name="Normal 78 2 2 2 5 3" xfId="9907" xr:uid="{00000000-0005-0000-0000-0000B6260000}"/>
    <cellStyle name="Normal 78 2 2 2 5 3 3" xfId="25008" xr:uid="{00000000-0005-0000-0000-0000B3610000}"/>
    <cellStyle name="Normal 78 2 2 2 5 5" xfId="19995" xr:uid="{00000000-0005-0000-0000-00001E4E0000}"/>
    <cellStyle name="Normal 78 2 2 2 6" xfId="11585" xr:uid="{00000000-0005-0000-0000-0000442D0000}"/>
    <cellStyle name="Normal 78 2 2 2 6 3" xfId="26683" xr:uid="{00000000-0005-0000-0000-00003E680000}"/>
    <cellStyle name="Normal 78 2 2 2 7" xfId="6564" xr:uid="{00000000-0005-0000-0000-0000A7190000}"/>
    <cellStyle name="Normal 78 2 2 2 7 3" xfId="21666" xr:uid="{00000000-0005-0000-0000-0000A5540000}"/>
    <cellStyle name="Normal 78 2 2 2 9" xfId="16653" xr:uid="{00000000-0005-0000-0000-000010410000}"/>
    <cellStyle name="Normal 78 2 2 3" xfId="1700" xr:uid="{00000000-0005-0000-0000-0000A7060000}"/>
    <cellStyle name="Normal 78 2 2 3 2" xfId="2539" xr:uid="{00000000-0005-0000-0000-0000EE090000}"/>
    <cellStyle name="Normal 78 2 2 3 2 2" xfId="4229" xr:uid="{00000000-0005-0000-0000-000088100000}"/>
    <cellStyle name="Normal 78 2 2 3 2 2 2" xfId="14302" xr:uid="{00000000-0005-0000-0000-0000E1370000}"/>
    <cellStyle name="Normal 78 2 2 3 2 2 2 3" xfId="29400" xr:uid="{00000000-0005-0000-0000-0000DB720000}"/>
    <cellStyle name="Normal 78 2 2 3 2 2 3" xfId="9282" xr:uid="{00000000-0005-0000-0000-000045240000}"/>
    <cellStyle name="Normal 78 2 2 3 2 2 3 3" xfId="24383" xr:uid="{00000000-0005-0000-0000-0000425F0000}"/>
    <cellStyle name="Normal 78 2 2 3 2 2 5" xfId="19370" xr:uid="{00000000-0005-0000-0000-0000AD4B0000}"/>
    <cellStyle name="Normal 78 2 2 3 2 3" xfId="5921" xr:uid="{00000000-0005-0000-0000-000024170000}"/>
    <cellStyle name="Normal 78 2 2 3 2 3 2" xfId="15973" xr:uid="{00000000-0005-0000-0000-0000683E0000}"/>
    <cellStyle name="Normal 78 2 2 3 2 3 2 3" xfId="31071" xr:uid="{00000000-0005-0000-0000-000062790000}"/>
    <cellStyle name="Normal 78 2 2 3 2 3 3" xfId="10953" xr:uid="{00000000-0005-0000-0000-0000CC2A0000}"/>
    <cellStyle name="Normal 78 2 2 3 2 3 3 3" xfId="26054" xr:uid="{00000000-0005-0000-0000-0000C9650000}"/>
    <cellStyle name="Normal 78 2 2 3 2 3 5" xfId="21041" xr:uid="{00000000-0005-0000-0000-000034520000}"/>
    <cellStyle name="Normal 78 2 2 3 2 4" xfId="12631" xr:uid="{00000000-0005-0000-0000-00005A310000}"/>
    <cellStyle name="Normal 78 2 2 3 2 4 3" xfId="27729" xr:uid="{00000000-0005-0000-0000-0000546C0000}"/>
    <cellStyle name="Normal 78 2 2 3 2 5" xfId="7610" xr:uid="{00000000-0005-0000-0000-0000BD1D0000}"/>
    <cellStyle name="Normal 78 2 2 3 2 5 3" xfId="22712" xr:uid="{00000000-0005-0000-0000-0000BB580000}"/>
    <cellStyle name="Normal 78 2 2 3 2 7" xfId="17699" xr:uid="{00000000-0005-0000-0000-000026450000}"/>
    <cellStyle name="Normal 78 2 2 3 3" xfId="3392" xr:uid="{00000000-0005-0000-0000-0000430D0000}"/>
    <cellStyle name="Normal 78 2 2 3 3 2" xfId="13466" xr:uid="{00000000-0005-0000-0000-00009D340000}"/>
    <cellStyle name="Normal 78 2 2 3 3 2 3" xfId="28564" xr:uid="{00000000-0005-0000-0000-0000976F0000}"/>
    <cellStyle name="Normal 78 2 2 3 3 3" xfId="8446" xr:uid="{00000000-0005-0000-0000-000001210000}"/>
    <cellStyle name="Normal 78 2 2 3 3 3 3" xfId="23547" xr:uid="{00000000-0005-0000-0000-0000FE5B0000}"/>
    <cellStyle name="Normal 78 2 2 3 3 5" xfId="18534" xr:uid="{00000000-0005-0000-0000-000069480000}"/>
    <cellStyle name="Normal 78 2 2 3 4" xfId="5085" xr:uid="{00000000-0005-0000-0000-0000E0130000}"/>
    <cellStyle name="Normal 78 2 2 3 4 2" xfId="15137" xr:uid="{00000000-0005-0000-0000-0000243B0000}"/>
    <cellStyle name="Normal 78 2 2 3 4 2 3" xfId="30235" xr:uid="{00000000-0005-0000-0000-00001E760000}"/>
    <cellStyle name="Normal 78 2 2 3 4 3" xfId="10117" xr:uid="{00000000-0005-0000-0000-000088270000}"/>
    <cellStyle name="Normal 78 2 2 3 4 3 3" xfId="25218" xr:uid="{00000000-0005-0000-0000-000085620000}"/>
    <cellStyle name="Normal 78 2 2 3 4 5" xfId="20205" xr:uid="{00000000-0005-0000-0000-0000F04E0000}"/>
    <cellStyle name="Normal 78 2 2 3 5" xfId="11795" xr:uid="{00000000-0005-0000-0000-0000162E0000}"/>
    <cellStyle name="Normal 78 2 2 3 5 3" xfId="26893" xr:uid="{00000000-0005-0000-0000-000010690000}"/>
    <cellStyle name="Normal 78 2 2 3 6" xfId="6774" xr:uid="{00000000-0005-0000-0000-0000791A0000}"/>
    <cellStyle name="Normal 78 2 2 3 6 3" xfId="21876" xr:uid="{00000000-0005-0000-0000-000077550000}"/>
    <cellStyle name="Normal 78 2 2 3 8" xfId="16863" xr:uid="{00000000-0005-0000-0000-0000E2410000}"/>
    <cellStyle name="Normal 78 2 2 4" xfId="2121" xr:uid="{00000000-0005-0000-0000-00004C080000}"/>
    <cellStyle name="Normal 78 2 2 4 2" xfId="3811" xr:uid="{00000000-0005-0000-0000-0000E60E0000}"/>
    <cellStyle name="Normal 78 2 2 4 2 2" xfId="13884" xr:uid="{00000000-0005-0000-0000-00003F360000}"/>
    <cellStyle name="Normal 78 2 2 4 2 2 3" xfId="28982" xr:uid="{00000000-0005-0000-0000-000039710000}"/>
    <cellStyle name="Normal 78 2 2 4 2 3" xfId="8864" xr:uid="{00000000-0005-0000-0000-0000A3220000}"/>
    <cellStyle name="Normal 78 2 2 4 2 3 3" xfId="23965" xr:uid="{00000000-0005-0000-0000-0000A05D0000}"/>
    <cellStyle name="Normal 78 2 2 4 2 5" xfId="18952" xr:uid="{00000000-0005-0000-0000-00000B4A0000}"/>
    <cellStyle name="Normal 78 2 2 4 3" xfId="5503" xr:uid="{00000000-0005-0000-0000-000082150000}"/>
    <cellStyle name="Normal 78 2 2 4 3 2" xfId="15555" xr:uid="{00000000-0005-0000-0000-0000C63C0000}"/>
    <cellStyle name="Normal 78 2 2 4 3 2 3" xfId="30653" xr:uid="{00000000-0005-0000-0000-0000C0770000}"/>
    <cellStyle name="Normal 78 2 2 4 3 3" xfId="10535" xr:uid="{00000000-0005-0000-0000-00002A290000}"/>
    <cellStyle name="Normal 78 2 2 4 3 3 3" xfId="25636" xr:uid="{00000000-0005-0000-0000-000027640000}"/>
    <cellStyle name="Normal 78 2 2 4 3 5" xfId="20623" xr:uid="{00000000-0005-0000-0000-000092500000}"/>
    <cellStyle name="Normal 78 2 2 4 4" xfId="12213" xr:uid="{00000000-0005-0000-0000-0000B82F0000}"/>
    <cellStyle name="Normal 78 2 2 4 4 3" xfId="27311" xr:uid="{00000000-0005-0000-0000-0000B26A0000}"/>
    <cellStyle name="Normal 78 2 2 4 5" xfId="7192" xr:uid="{00000000-0005-0000-0000-00001B1C0000}"/>
    <cellStyle name="Normal 78 2 2 4 5 3" xfId="22294" xr:uid="{00000000-0005-0000-0000-000019570000}"/>
    <cellStyle name="Normal 78 2 2 4 7" xfId="17281" xr:uid="{00000000-0005-0000-0000-000084430000}"/>
    <cellStyle name="Normal 78 2 2 5" xfId="2974" xr:uid="{00000000-0005-0000-0000-0000A10B0000}"/>
    <cellStyle name="Normal 78 2 2 5 2" xfId="13048" xr:uid="{00000000-0005-0000-0000-0000FB320000}"/>
    <cellStyle name="Normal 78 2 2 5 2 3" xfId="28146" xr:uid="{00000000-0005-0000-0000-0000F56D0000}"/>
    <cellStyle name="Normal 78 2 2 5 3" xfId="8028" xr:uid="{00000000-0005-0000-0000-00005F1F0000}"/>
    <cellStyle name="Normal 78 2 2 5 3 3" xfId="23129" xr:uid="{00000000-0005-0000-0000-00005C5A0000}"/>
    <cellStyle name="Normal 78 2 2 5 5" xfId="18116" xr:uid="{00000000-0005-0000-0000-0000C7460000}"/>
    <cellStyle name="Normal 78 2 2 6" xfId="4667" xr:uid="{00000000-0005-0000-0000-00003E120000}"/>
    <cellStyle name="Normal 78 2 2 6 2" xfId="14719" xr:uid="{00000000-0005-0000-0000-000082390000}"/>
    <cellStyle name="Normal 78 2 2 6 2 3" xfId="29817" xr:uid="{00000000-0005-0000-0000-00007C740000}"/>
    <cellStyle name="Normal 78 2 2 6 3" xfId="9699" xr:uid="{00000000-0005-0000-0000-0000E6250000}"/>
    <cellStyle name="Normal 78 2 2 6 3 3" xfId="24800" xr:uid="{00000000-0005-0000-0000-0000E3600000}"/>
    <cellStyle name="Normal 78 2 2 6 5" xfId="19787" xr:uid="{00000000-0005-0000-0000-00004E4D0000}"/>
    <cellStyle name="Normal 78 2 2 7" xfId="11377" xr:uid="{00000000-0005-0000-0000-0000742C0000}"/>
    <cellStyle name="Normal 78 2 2 7 3" xfId="26475" xr:uid="{00000000-0005-0000-0000-00006E670000}"/>
    <cellStyle name="Normal 78 2 2 8" xfId="6356" xr:uid="{00000000-0005-0000-0000-0000D7180000}"/>
    <cellStyle name="Normal 78 2 2 8 3" xfId="21458" xr:uid="{00000000-0005-0000-0000-0000D5530000}"/>
    <cellStyle name="Normal 78 2 3" xfId="1383" xr:uid="{00000000-0005-0000-0000-00006A050000}"/>
    <cellStyle name="Normal 78 2 3 2" xfId="1804" xr:uid="{00000000-0005-0000-0000-00000F070000}"/>
    <cellStyle name="Normal 78 2 3 2 2" xfId="2643" xr:uid="{00000000-0005-0000-0000-0000560A0000}"/>
    <cellStyle name="Normal 78 2 3 2 2 2" xfId="4333" xr:uid="{00000000-0005-0000-0000-0000F0100000}"/>
    <cellStyle name="Normal 78 2 3 2 2 2 2" xfId="14406" xr:uid="{00000000-0005-0000-0000-000049380000}"/>
    <cellStyle name="Normal 78 2 3 2 2 2 2 3" xfId="29504" xr:uid="{00000000-0005-0000-0000-000043730000}"/>
    <cellStyle name="Normal 78 2 3 2 2 2 3" xfId="9386" xr:uid="{00000000-0005-0000-0000-0000AD240000}"/>
    <cellStyle name="Normal 78 2 3 2 2 2 3 3" xfId="24487" xr:uid="{00000000-0005-0000-0000-0000AA5F0000}"/>
    <cellStyle name="Normal 78 2 3 2 2 2 5" xfId="19474" xr:uid="{00000000-0005-0000-0000-0000154C0000}"/>
    <cellStyle name="Normal 78 2 3 2 2 3" xfId="6025" xr:uid="{00000000-0005-0000-0000-00008C170000}"/>
    <cellStyle name="Normal 78 2 3 2 2 3 2" xfId="16077" xr:uid="{00000000-0005-0000-0000-0000D03E0000}"/>
    <cellStyle name="Normal 78 2 3 2 2 3 2 3" xfId="31175" xr:uid="{00000000-0005-0000-0000-0000CA790000}"/>
    <cellStyle name="Normal 78 2 3 2 2 3 3" xfId="11057" xr:uid="{00000000-0005-0000-0000-0000342B0000}"/>
    <cellStyle name="Normal 78 2 3 2 2 3 3 3" xfId="26158" xr:uid="{00000000-0005-0000-0000-000031660000}"/>
    <cellStyle name="Normal 78 2 3 2 2 3 5" xfId="21145" xr:uid="{00000000-0005-0000-0000-00009C520000}"/>
    <cellStyle name="Normal 78 2 3 2 2 4" xfId="12735" xr:uid="{00000000-0005-0000-0000-0000C2310000}"/>
    <cellStyle name="Normal 78 2 3 2 2 4 3" xfId="27833" xr:uid="{00000000-0005-0000-0000-0000BC6C0000}"/>
    <cellStyle name="Normal 78 2 3 2 2 5" xfId="7714" xr:uid="{00000000-0005-0000-0000-0000251E0000}"/>
    <cellStyle name="Normal 78 2 3 2 2 5 3" xfId="22816" xr:uid="{00000000-0005-0000-0000-000023590000}"/>
    <cellStyle name="Normal 78 2 3 2 2 7" xfId="17803" xr:uid="{00000000-0005-0000-0000-00008E450000}"/>
    <cellStyle name="Normal 78 2 3 2 3" xfId="3496" xr:uid="{00000000-0005-0000-0000-0000AB0D0000}"/>
    <cellStyle name="Normal 78 2 3 2 3 2" xfId="13570" xr:uid="{00000000-0005-0000-0000-000005350000}"/>
    <cellStyle name="Normal 78 2 3 2 3 2 3" xfId="28668" xr:uid="{00000000-0005-0000-0000-0000FF6F0000}"/>
    <cellStyle name="Normal 78 2 3 2 3 3" xfId="8550" xr:uid="{00000000-0005-0000-0000-000069210000}"/>
    <cellStyle name="Normal 78 2 3 2 3 3 3" xfId="23651" xr:uid="{00000000-0005-0000-0000-0000665C0000}"/>
    <cellStyle name="Normal 78 2 3 2 3 5" xfId="18638" xr:uid="{00000000-0005-0000-0000-0000D1480000}"/>
    <cellStyle name="Normal 78 2 3 2 4" xfId="5189" xr:uid="{00000000-0005-0000-0000-000048140000}"/>
    <cellStyle name="Normal 78 2 3 2 4 2" xfId="15241" xr:uid="{00000000-0005-0000-0000-00008C3B0000}"/>
    <cellStyle name="Normal 78 2 3 2 4 2 3" xfId="30339" xr:uid="{00000000-0005-0000-0000-000086760000}"/>
    <cellStyle name="Normal 78 2 3 2 4 3" xfId="10221" xr:uid="{00000000-0005-0000-0000-0000F0270000}"/>
    <cellStyle name="Normal 78 2 3 2 4 3 3" xfId="25322" xr:uid="{00000000-0005-0000-0000-0000ED620000}"/>
    <cellStyle name="Normal 78 2 3 2 4 5" xfId="20309" xr:uid="{00000000-0005-0000-0000-0000584F0000}"/>
    <cellStyle name="Normal 78 2 3 2 5" xfId="11899" xr:uid="{00000000-0005-0000-0000-00007E2E0000}"/>
    <cellStyle name="Normal 78 2 3 2 5 3" xfId="26997" xr:uid="{00000000-0005-0000-0000-000078690000}"/>
    <cellStyle name="Normal 78 2 3 2 6" xfId="6878" xr:uid="{00000000-0005-0000-0000-0000E11A0000}"/>
    <cellStyle name="Normal 78 2 3 2 6 3" xfId="21980" xr:uid="{00000000-0005-0000-0000-0000DF550000}"/>
    <cellStyle name="Normal 78 2 3 2 8" xfId="16967" xr:uid="{00000000-0005-0000-0000-00004A420000}"/>
    <cellStyle name="Normal 78 2 3 3" xfId="2225" xr:uid="{00000000-0005-0000-0000-0000B4080000}"/>
    <cellStyle name="Normal 78 2 3 3 2" xfId="3915" xr:uid="{00000000-0005-0000-0000-00004E0F0000}"/>
    <cellStyle name="Normal 78 2 3 3 2 2" xfId="13988" xr:uid="{00000000-0005-0000-0000-0000A7360000}"/>
    <cellStyle name="Normal 78 2 3 3 2 2 3" xfId="29086" xr:uid="{00000000-0005-0000-0000-0000A1710000}"/>
    <cellStyle name="Normal 78 2 3 3 2 3" xfId="8968" xr:uid="{00000000-0005-0000-0000-00000B230000}"/>
    <cellStyle name="Normal 78 2 3 3 2 3 3" xfId="24069" xr:uid="{00000000-0005-0000-0000-0000085E0000}"/>
    <cellStyle name="Normal 78 2 3 3 2 5" xfId="19056" xr:uid="{00000000-0005-0000-0000-0000734A0000}"/>
    <cellStyle name="Normal 78 2 3 3 3" xfId="5607" xr:uid="{00000000-0005-0000-0000-0000EA150000}"/>
    <cellStyle name="Normal 78 2 3 3 3 2" xfId="15659" xr:uid="{00000000-0005-0000-0000-00002E3D0000}"/>
    <cellStyle name="Normal 78 2 3 3 3 2 3" xfId="30757" xr:uid="{00000000-0005-0000-0000-000028780000}"/>
    <cellStyle name="Normal 78 2 3 3 3 3" xfId="10639" xr:uid="{00000000-0005-0000-0000-000092290000}"/>
    <cellStyle name="Normal 78 2 3 3 3 3 3" xfId="25740" xr:uid="{00000000-0005-0000-0000-00008F640000}"/>
    <cellStyle name="Normal 78 2 3 3 3 5" xfId="20727" xr:uid="{00000000-0005-0000-0000-0000FA500000}"/>
    <cellStyle name="Normal 78 2 3 3 4" xfId="12317" xr:uid="{00000000-0005-0000-0000-000020300000}"/>
    <cellStyle name="Normal 78 2 3 3 4 3" xfId="27415" xr:uid="{00000000-0005-0000-0000-00001A6B0000}"/>
    <cellStyle name="Normal 78 2 3 3 5" xfId="7296" xr:uid="{00000000-0005-0000-0000-0000831C0000}"/>
    <cellStyle name="Normal 78 2 3 3 5 3" xfId="22398" xr:uid="{00000000-0005-0000-0000-000081570000}"/>
    <cellStyle name="Normal 78 2 3 3 7" xfId="17385" xr:uid="{00000000-0005-0000-0000-0000EC430000}"/>
    <cellStyle name="Normal 78 2 3 4" xfId="3078" xr:uid="{00000000-0005-0000-0000-0000090C0000}"/>
    <cellStyle name="Normal 78 2 3 4 2" xfId="13152" xr:uid="{00000000-0005-0000-0000-000063330000}"/>
    <cellStyle name="Normal 78 2 3 4 2 3" xfId="28250" xr:uid="{00000000-0005-0000-0000-00005D6E0000}"/>
    <cellStyle name="Normal 78 2 3 4 3" xfId="8132" xr:uid="{00000000-0005-0000-0000-0000C71F0000}"/>
    <cellStyle name="Normal 78 2 3 4 3 3" xfId="23233" xr:uid="{00000000-0005-0000-0000-0000C45A0000}"/>
    <cellStyle name="Normal 78 2 3 4 5" xfId="18220" xr:uid="{00000000-0005-0000-0000-00002F470000}"/>
    <cellStyle name="Normal 78 2 3 5" xfId="4771" xr:uid="{00000000-0005-0000-0000-0000A6120000}"/>
    <cellStyle name="Normal 78 2 3 5 2" xfId="14823" xr:uid="{00000000-0005-0000-0000-0000EA390000}"/>
    <cellStyle name="Normal 78 2 3 5 2 3" xfId="29921" xr:uid="{00000000-0005-0000-0000-0000E4740000}"/>
    <cellStyle name="Normal 78 2 3 5 3" xfId="9803" xr:uid="{00000000-0005-0000-0000-00004E260000}"/>
    <cellStyle name="Normal 78 2 3 5 3 3" xfId="24904" xr:uid="{00000000-0005-0000-0000-00004B610000}"/>
    <cellStyle name="Normal 78 2 3 5 5" xfId="19891" xr:uid="{00000000-0005-0000-0000-0000B64D0000}"/>
    <cellStyle name="Normal 78 2 3 6" xfId="11481" xr:uid="{00000000-0005-0000-0000-0000DC2C0000}"/>
    <cellStyle name="Normal 78 2 3 6 3" xfId="26579" xr:uid="{00000000-0005-0000-0000-0000D6670000}"/>
    <cellStyle name="Normal 78 2 3 7" xfId="6460" xr:uid="{00000000-0005-0000-0000-00003F190000}"/>
    <cellStyle name="Normal 78 2 3 7 3" xfId="21562" xr:uid="{00000000-0005-0000-0000-00003D540000}"/>
    <cellStyle name="Normal 78 2 3 9" xfId="16549" xr:uid="{00000000-0005-0000-0000-0000A8400000}"/>
    <cellStyle name="Normal 78 2 4" xfId="1596" xr:uid="{00000000-0005-0000-0000-00003F060000}"/>
    <cellStyle name="Normal 78 2 4 2" xfId="2435" xr:uid="{00000000-0005-0000-0000-000086090000}"/>
    <cellStyle name="Normal 78 2 4 2 2" xfId="4125" xr:uid="{00000000-0005-0000-0000-000020100000}"/>
    <cellStyle name="Normal 78 2 4 2 2 2" xfId="14198" xr:uid="{00000000-0005-0000-0000-000079370000}"/>
    <cellStyle name="Normal 78 2 4 2 2 2 3" xfId="29296" xr:uid="{00000000-0005-0000-0000-000073720000}"/>
    <cellStyle name="Normal 78 2 4 2 2 3" xfId="9178" xr:uid="{00000000-0005-0000-0000-0000DD230000}"/>
    <cellStyle name="Normal 78 2 4 2 2 3 3" xfId="24279" xr:uid="{00000000-0005-0000-0000-0000DA5E0000}"/>
    <cellStyle name="Normal 78 2 4 2 2 5" xfId="19266" xr:uid="{00000000-0005-0000-0000-0000454B0000}"/>
    <cellStyle name="Normal 78 2 4 2 3" xfId="5817" xr:uid="{00000000-0005-0000-0000-0000BC160000}"/>
    <cellStyle name="Normal 78 2 4 2 3 2" xfId="15869" xr:uid="{00000000-0005-0000-0000-0000003E0000}"/>
    <cellStyle name="Normal 78 2 4 2 3 2 3" xfId="30967" xr:uid="{00000000-0005-0000-0000-0000FA780000}"/>
    <cellStyle name="Normal 78 2 4 2 3 3" xfId="10849" xr:uid="{00000000-0005-0000-0000-0000642A0000}"/>
    <cellStyle name="Normal 78 2 4 2 3 3 3" xfId="25950" xr:uid="{00000000-0005-0000-0000-000061650000}"/>
    <cellStyle name="Normal 78 2 4 2 3 5" xfId="20937" xr:uid="{00000000-0005-0000-0000-0000CC510000}"/>
    <cellStyle name="Normal 78 2 4 2 4" xfId="12527" xr:uid="{00000000-0005-0000-0000-0000F2300000}"/>
    <cellStyle name="Normal 78 2 4 2 4 3" xfId="27625" xr:uid="{00000000-0005-0000-0000-0000EC6B0000}"/>
    <cellStyle name="Normal 78 2 4 2 5" xfId="7506" xr:uid="{00000000-0005-0000-0000-0000551D0000}"/>
    <cellStyle name="Normal 78 2 4 2 5 3" xfId="22608" xr:uid="{00000000-0005-0000-0000-000053580000}"/>
    <cellStyle name="Normal 78 2 4 2 7" xfId="17595" xr:uid="{00000000-0005-0000-0000-0000BE440000}"/>
    <cellStyle name="Normal 78 2 4 3" xfId="3288" xr:uid="{00000000-0005-0000-0000-0000DB0C0000}"/>
    <cellStyle name="Normal 78 2 4 3 2" xfId="13362" xr:uid="{00000000-0005-0000-0000-000035340000}"/>
    <cellStyle name="Normal 78 2 4 3 2 3" xfId="28460" xr:uid="{00000000-0005-0000-0000-00002F6F0000}"/>
    <cellStyle name="Normal 78 2 4 3 3" xfId="8342" xr:uid="{00000000-0005-0000-0000-000099200000}"/>
    <cellStyle name="Normal 78 2 4 3 3 3" xfId="23443" xr:uid="{00000000-0005-0000-0000-0000965B0000}"/>
    <cellStyle name="Normal 78 2 4 3 5" xfId="18430" xr:uid="{00000000-0005-0000-0000-000001480000}"/>
    <cellStyle name="Normal 78 2 4 4" xfId="4981" xr:uid="{00000000-0005-0000-0000-000078130000}"/>
    <cellStyle name="Normal 78 2 4 4 2" xfId="15033" xr:uid="{00000000-0005-0000-0000-0000BC3A0000}"/>
    <cellStyle name="Normal 78 2 4 4 2 3" xfId="30131" xr:uid="{00000000-0005-0000-0000-0000B6750000}"/>
    <cellStyle name="Normal 78 2 4 4 3" xfId="10013" xr:uid="{00000000-0005-0000-0000-000020270000}"/>
    <cellStyle name="Normal 78 2 4 4 3 3" xfId="25114" xr:uid="{00000000-0005-0000-0000-00001D620000}"/>
    <cellStyle name="Normal 78 2 4 4 5" xfId="20101" xr:uid="{00000000-0005-0000-0000-0000884E0000}"/>
    <cellStyle name="Normal 78 2 4 5" xfId="11691" xr:uid="{00000000-0005-0000-0000-0000AE2D0000}"/>
    <cellStyle name="Normal 78 2 4 5 3" xfId="26789" xr:uid="{00000000-0005-0000-0000-0000A8680000}"/>
    <cellStyle name="Normal 78 2 4 6" xfId="6670" xr:uid="{00000000-0005-0000-0000-0000111A0000}"/>
    <cellStyle name="Normal 78 2 4 6 3" xfId="21772" xr:uid="{00000000-0005-0000-0000-00000F550000}"/>
    <cellStyle name="Normal 78 2 4 8" xfId="16759" xr:uid="{00000000-0005-0000-0000-00007A410000}"/>
    <cellStyle name="Normal 78 2 5" xfId="2017" xr:uid="{00000000-0005-0000-0000-0000E4070000}"/>
    <cellStyle name="Normal 78 2 5 2" xfId="3707" xr:uid="{00000000-0005-0000-0000-00007E0E0000}"/>
    <cellStyle name="Normal 78 2 5 2 2" xfId="13780" xr:uid="{00000000-0005-0000-0000-0000D7350000}"/>
    <cellStyle name="Normal 78 2 5 2 2 3" xfId="28878" xr:uid="{00000000-0005-0000-0000-0000D1700000}"/>
    <cellStyle name="Normal 78 2 5 2 3" xfId="8760" xr:uid="{00000000-0005-0000-0000-00003B220000}"/>
    <cellStyle name="Normal 78 2 5 2 3 3" xfId="23861" xr:uid="{00000000-0005-0000-0000-0000385D0000}"/>
    <cellStyle name="Normal 78 2 5 2 5" xfId="18848" xr:uid="{00000000-0005-0000-0000-0000A3490000}"/>
    <cellStyle name="Normal 78 2 5 3" xfId="5399" xr:uid="{00000000-0005-0000-0000-00001A150000}"/>
    <cellStyle name="Normal 78 2 5 3 2" xfId="15451" xr:uid="{00000000-0005-0000-0000-00005E3C0000}"/>
    <cellStyle name="Normal 78 2 5 3 2 3" xfId="30549" xr:uid="{00000000-0005-0000-0000-000058770000}"/>
    <cellStyle name="Normal 78 2 5 3 3" xfId="10431" xr:uid="{00000000-0005-0000-0000-0000C2280000}"/>
    <cellStyle name="Normal 78 2 5 3 3 3" xfId="25532" xr:uid="{00000000-0005-0000-0000-0000BF630000}"/>
    <cellStyle name="Normal 78 2 5 3 5" xfId="20519" xr:uid="{00000000-0005-0000-0000-00002A500000}"/>
    <cellStyle name="Normal 78 2 5 4" xfId="12109" xr:uid="{00000000-0005-0000-0000-0000502F0000}"/>
    <cellStyle name="Normal 78 2 5 4 3" xfId="27207" xr:uid="{00000000-0005-0000-0000-00004A6A0000}"/>
    <cellStyle name="Normal 78 2 5 5" xfId="7088" xr:uid="{00000000-0005-0000-0000-0000B31B0000}"/>
    <cellStyle name="Normal 78 2 5 5 3" xfId="22190" xr:uid="{00000000-0005-0000-0000-0000B1560000}"/>
    <cellStyle name="Normal 78 2 5 7" xfId="17177" xr:uid="{00000000-0005-0000-0000-00001C430000}"/>
    <cellStyle name="Normal 78 2 6" xfId="2870" xr:uid="{00000000-0005-0000-0000-0000390B0000}"/>
    <cellStyle name="Normal 78 2 6 2" xfId="12944" xr:uid="{00000000-0005-0000-0000-000093320000}"/>
    <cellStyle name="Normal 78 2 6 2 3" xfId="28042" xr:uid="{00000000-0005-0000-0000-00008D6D0000}"/>
    <cellStyle name="Normal 78 2 6 3" xfId="7924" xr:uid="{00000000-0005-0000-0000-0000F71E0000}"/>
    <cellStyle name="Normal 78 2 6 3 3" xfId="23025" xr:uid="{00000000-0005-0000-0000-0000F4590000}"/>
    <cellStyle name="Normal 78 2 6 5" xfId="18012" xr:uid="{00000000-0005-0000-0000-00005F460000}"/>
    <cellStyle name="Normal 78 2 7" xfId="4563" xr:uid="{00000000-0005-0000-0000-0000D6110000}"/>
    <cellStyle name="Normal 78 2 7 2" xfId="14615" xr:uid="{00000000-0005-0000-0000-00001A390000}"/>
    <cellStyle name="Normal 78 2 7 2 3" xfId="29713" xr:uid="{00000000-0005-0000-0000-000014740000}"/>
    <cellStyle name="Normal 78 2 7 3" xfId="9595" xr:uid="{00000000-0005-0000-0000-00007E250000}"/>
    <cellStyle name="Normal 78 2 7 3 3" xfId="24696" xr:uid="{00000000-0005-0000-0000-00007B600000}"/>
    <cellStyle name="Normal 78 2 7 5" xfId="19683" xr:uid="{00000000-0005-0000-0000-0000E64C0000}"/>
    <cellStyle name="Normal 78 2 8" xfId="11273" xr:uid="{00000000-0005-0000-0000-00000C2C0000}"/>
    <cellStyle name="Normal 78 2 8 3" xfId="26371" xr:uid="{00000000-0005-0000-0000-000006670000}"/>
    <cellStyle name="Normal 78 2 9" xfId="6252" xr:uid="{00000000-0005-0000-0000-00006F180000}"/>
    <cellStyle name="Normal 78 2 9 3" xfId="21354" xr:uid="{00000000-0005-0000-0000-00006D530000}"/>
    <cellStyle name="Normal 78 3" xfId="1216" xr:uid="{00000000-0005-0000-0000-0000C3040000}"/>
    <cellStyle name="Normal 78 3 10" xfId="16393" xr:uid="{00000000-0005-0000-0000-00000C400000}"/>
    <cellStyle name="Normal 78 3 2" xfId="1435" xr:uid="{00000000-0005-0000-0000-00009E050000}"/>
    <cellStyle name="Normal 78 3 2 2" xfId="1856" xr:uid="{00000000-0005-0000-0000-000043070000}"/>
    <cellStyle name="Normal 78 3 2 2 2" xfId="2695" xr:uid="{00000000-0005-0000-0000-00008A0A0000}"/>
    <cellStyle name="Normal 78 3 2 2 2 2" xfId="4385" xr:uid="{00000000-0005-0000-0000-000024110000}"/>
    <cellStyle name="Normal 78 3 2 2 2 2 2" xfId="14458" xr:uid="{00000000-0005-0000-0000-00007D380000}"/>
    <cellStyle name="Normal 78 3 2 2 2 2 2 3" xfId="29556" xr:uid="{00000000-0005-0000-0000-000077730000}"/>
    <cellStyle name="Normal 78 3 2 2 2 2 3" xfId="9438" xr:uid="{00000000-0005-0000-0000-0000E1240000}"/>
    <cellStyle name="Normal 78 3 2 2 2 2 3 3" xfId="24539" xr:uid="{00000000-0005-0000-0000-0000DE5F0000}"/>
    <cellStyle name="Normal 78 3 2 2 2 2 5" xfId="19526" xr:uid="{00000000-0005-0000-0000-0000494C0000}"/>
    <cellStyle name="Normal 78 3 2 2 2 3" xfId="6077" xr:uid="{00000000-0005-0000-0000-0000C0170000}"/>
    <cellStyle name="Normal 78 3 2 2 2 3 2" xfId="16129" xr:uid="{00000000-0005-0000-0000-0000043F0000}"/>
    <cellStyle name="Normal 78 3 2 2 2 3 2 3" xfId="31227" xr:uid="{00000000-0005-0000-0000-0000FE790000}"/>
    <cellStyle name="Normal 78 3 2 2 2 3 3" xfId="11109" xr:uid="{00000000-0005-0000-0000-0000682B0000}"/>
    <cellStyle name="Normal 78 3 2 2 2 3 3 3" xfId="26210" xr:uid="{00000000-0005-0000-0000-000065660000}"/>
    <cellStyle name="Normal 78 3 2 2 2 3 5" xfId="21197" xr:uid="{00000000-0005-0000-0000-0000D0520000}"/>
    <cellStyle name="Normal 78 3 2 2 2 4" xfId="12787" xr:uid="{00000000-0005-0000-0000-0000F6310000}"/>
    <cellStyle name="Normal 78 3 2 2 2 4 3" xfId="27885" xr:uid="{00000000-0005-0000-0000-0000F06C0000}"/>
    <cellStyle name="Normal 78 3 2 2 2 5" xfId="7766" xr:uid="{00000000-0005-0000-0000-0000591E0000}"/>
    <cellStyle name="Normal 78 3 2 2 2 5 3" xfId="22868" xr:uid="{00000000-0005-0000-0000-000057590000}"/>
    <cellStyle name="Normal 78 3 2 2 2 7" xfId="17855" xr:uid="{00000000-0005-0000-0000-0000C2450000}"/>
    <cellStyle name="Normal 78 3 2 2 3" xfId="3548" xr:uid="{00000000-0005-0000-0000-0000DF0D0000}"/>
    <cellStyle name="Normal 78 3 2 2 3 2" xfId="13622" xr:uid="{00000000-0005-0000-0000-000039350000}"/>
    <cellStyle name="Normal 78 3 2 2 3 2 3" xfId="28720" xr:uid="{00000000-0005-0000-0000-000033700000}"/>
    <cellStyle name="Normal 78 3 2 2 3 3" xfId="8602" xr:uid="{00000000-0005-0000-0000-00009D210000}"/>
    <cellStyle name="Normal 78 3 2 2 3 3 3" xfId="23703" xr:uid="{00000000-0005-0000-0000-00009A5C0000}"/>
    <cellStyle name="Normal 78 3 2 2 3 5" xfId="18690" xr:uid="{00000000-0005-0000-0000-000005490000}"/>
    <cellStyle name="Normal 78 3 2 2 4" xfId="5241" xr:uid="{00000000-0005-0000-0000-00007C140000}"/>
    <cellStyle name="Normal 78 3 2 2 4 2" xfId="15293" xr:uid="{00000000-0005-0000-0000-0000C03B0000}"/>
    <cellStyle name="Normal 78 3 2 2 4 2 3" xfId="30391" xr:uid="{00000000-0005-0000-0000-0000BA760000}"/>
    <cellStyle name="Normal 78 3 2 2 4 3" xfId="10273" xr:uid="{00000000-0005-0000-0000-000024280000}"/>
    <cellStyle name="Normal 78 3 2 2 4 3 3" xfId="25374" xr:uid="{00000000-0005-0000-0000-000021630000}"/>
    <cellStyle name="Normal 78 3 2 2 4 5" xfId="20361" xr:uid="{00000000-0005-0000-0000-00008C4F0000}"/>
    <cellStyle name="Normal 78 3 2 2 5" xfId="11951" xr:uid="{00000000-0005-0000-0000-0000B22E0000}"/>
    <cellStyle name="Normal 78 3 2 2 5 3" xfId="27049" xr:uid="{00000000-0005-0000-0000-0000AC690000}"/>
    <cellStyle name="Normal 78 3 2 2 6" xfId="6930" xr:uid="{00000000-0005-0000-0000-0000151B0000}"/>
    <cellStyle name="Normal 78 3 2 2 6 3" xfId="22032" xr:uid="{00000000-0005-0000-0000-000013560000}"/>
    <cellStyle name="Normal 78 3 2 2 8" xfId="17019" xr:uid="{00000000-0005-0000-0000-00007E420000}"/>
    <cellStyle name="Normal 78 3 2 3" xfId="2277" xr:uid="{00000000-0005-0000-0000-0000E8080000}"/>
    <cellStyle name="Normal 78 3 2 3 2" xfId="3967" xr:uid="{00000000-0005-0000-0000-0000820F0000}"/>
    <cellStyle name="Normal 78 3 2 3 2 2" xfId="14040" xr:uid="{00000000-0005-0000-0000-0000DB360000}"/>
    <cellStyle name="Normal 78 3 2 3 2 2 3" xfId="29138" xr:uid="{00000000-0005-0000-0000-0000D5710000}"/>
    <cellStyle name="Normal 78 3 2 3 2 3" xfId="9020" xr:uid="{00000000-0005-0000-0000-00003F230000}"/>
    <cellStyle name="Normal 78 3 2 3 2 3 3" xfId="24121" xr:uid="{00000000-0005-0000-0000-00003C5E0000}"/>
    <cellStyle name="Normal 78 3 2 3 2 5" xfId="19108" xr:uid="{00000000-0005-0000-0000-0000A74A0000}"/>
    <cellStyle name="Normal 78 3 2 3 3" xfId="5659" xr:uid="{00000000-0005-0000-0000-00001E160000}"/>
    <cellStyle name="Normal 78 3 2 3 3 2" xfId="15711" xr:uid="{00000000-0005-0000-0000-0000623D0000}"/>
    <cellStyle name="Normal 78 3 2 3 3 2 3" xfId="30809" xr:uid="{00000000-0005-0000-0000-00005C780000}"/>
    <cellStyle name="Normal 78 3 2 3 3 3" xfId="10691" xr:uid="{00000000-0005-0000-0000-0000C6290000}"/>
    <cellStyle name="Normal 78 3 2 3 3 3 3" xfId="25792" xr:uid="{00000000-0005-0000-0000-0000C3640000}"/>
    <cellStyle name="Normal 78 3 2 3 3 5" xfId="20779" xr:uid="{00000000-0005-0000-0000-00002E510000}"/>
    <cellStyle name="Normal 78 3 2 3 4" xfId="12369" xr:uid="{00000000-0005-0000-0000-000054300000}"/>
    <cellStyle name="Normal 78 3 2 3 4 3" xfId="27467" xr:uid="{00000000-0005-0000-0000-00004E6B0000}"/>
    <cellStyle name="Normal 78 3 2 3 5" xfId="7348" xr:uid="{00000000-0005-0000-0000-0000B71C0000}"/>
    <cellStyle name="Normal 78 3 2 3 5 3" xfId="22450" xr:uid="{00000000-0005-0000-0000-0000B5570000}"/>
    <cellStyle name="Normal 78 3 2 3 7" xfId="17437" xr:uid="{00000000-0005-0000-0000-000020440000}"/>
    <cellStyle name="Normal 78 3 2 4" xfId="3130" xr:uid="{00000000-0005-0000-0000-00003D0C0000}"/>
    <cellStyle name="Normal 78 3 2 4 2" xfId="13204" xr:uid="{00000000-0005-0000-0000-000097330000}"/>
    <cellStyle name="Normal 78 3 2 4 2 3" xfId="28302" xr:uid="{00000000-0005-0000-0000-0000916E0000}"/>
    <cellStyle name="Normal 78 3 2 4 3" xfId="8184" xr:uid="{00000000-0005-0000-0000-0000FB1F0000}"/>
    <cellStyle name="Normal 78 3 2 4 3 3" xfId="23285" xr:uid="{00000000-0005-0000-0000-0000F85A0000}"/>
    <cellStyle name="Normal 78 3 2 4 5" xfId="18272" xr:uid="{00000000-0005-0000-0000-000063470000}"/>
    <cellStyle name="Normal 78 3 2 5" xfId="4823" xr:uid="{00000000-0005-0000-0000-0000DA120000}"/>
    <cellStyle name="Normal 78 3 2 5 2" xfId="14875" xr:uid="{00000000-0005-0000-0000-00001E3A0000}"/>
    <cellStyle name="Normal 78 3 2 5 2 3" xfId="29973" xr:uid="{00000000-0005-0000-0000-000018750000}"/>
    <cellStyle name="Normal 78 3 2 5 3" xfId="9855" xr:uid="{00000000-0005-0000-0000-000082260000}"/>
    <cellStyle name="Normal 78 3 2 5 3 3" xfId="24956" xr:uid="{00000000-0005-0000-0000-00007F610000}"/>
    <cellStyle name="Normal 78 3 2 5 5" xfId="19943" xr:uid="{00000000-0005-0000-0000-0000EA4D0000}"/>
    <cellStyle name="Normal 78 3 2 6" xfId="11533" xr:uid="{00000000-0005-0000-0000-0000102D0000}"/>
    <cellStyle name="Normal 78 3 2 6 3" xfId="26631" xr:uid="{00000000-0005-0000-0000-00000A680000}"/>
    <cellStyle name="Normal 78 3 2 7" xfId="6512" xr:uid="{00000000-0005-0000-0000-000073190000}"/>
    <cellStyle name="Normal 78 3 2 7 3" xfId="21614" xr:uid="{00000000-0005-0000-0000-000071540000}"/>
    <cellStyle name="Normal 78 3 2 9" xfId="16601" xr:uid="{00000000-0005-0000-0000-0000DC400000}"/>
    <cellStyle name="Normal 78 3 3" xfId="1648" xr:uid="{00000000-0005-0000-0000-000073060000}"/>
    <cellStyle name="Normal 78 3 3 2" xfId="2487" xr:uid="{00000000-0005-0000-0000-0000BA090000}"/>
    <cellStyle name="Normal 78 3 3 2 2" xfId="4177" xr:uid="{00000000-0005-0000-0000-000054100000}"/>
    <cellStyle name="Normal 78 3 3 2 2 2" xfId="14250" xr:uid="{00000000-0005-0000-0000-0000AD370000}"/>
    <cellStyle name="Normal 78 3 3 2 2 2 3" xfId="29348" xr:uid="{00000000-0005-0000-0000-0000A7720000}"/>
    <cellStyle name="Normal 78 3 3 2 2 3" xfId="9230" xr:uid="{00000000-0005-0000-0000-000011240000}"/>
    <cellStyle name="Normal 78 3 3 2 2 3 3" xfId="24331" xr:uid="{00000000-0005-0000-0000-00000E5F0000}"/>
    <cellStyle name="Normal 78 3 3 2 2 5" xfId="19318" xr:uid="{00000000-0005-0000-0000-0000794B0000}"/>
    <cellStyle name="Normal 78 3 3 2 3" xfId="5869" xr:uid="{00000000-0005-0000-0000-0000F0160000}"/>
    <cellStyle name="Normal 78 3 3 2 3 2" xfId="15921" xr:uid="{00000000-0005-0000-0000-0000343E0000}"/>
    <cellStyle name="Normal 78 3 3 2 3 2 3" xfId="31019" xr:uid="{00000000-0005-0000-0000-00002E790000}"/>
    <cellStyle name="Normal 78 3 3 2 3 3" xfId="10901" xr:uid="{00000000-0005-0000-0000-0000982A0000}"/>
    <cellStyle name="Normal 78 3 3 2 3 3 3" xfId="26002" xr:uid="{00000000-0005-0000-0000-000095650000}"/>
    <cellStyle name="Normal 78 3 3 2 3 5" xfId="20989" xr:uid="{00000000-0005-0000-0000-000000520000}"/>
    <cellStyle name="Normal 78 3 3 2 4" xfId="12579" xr:uid="{00000000-0005-0000-0000-000026310000}"/>
    <cellStyle name="Normal 78 3 3 2 4 3" xfId="27677" xr:uid="{00000000-0005-0000-0000-0000206C0000}"/>
    <cellStyle name="Normal 78 3 3 2 5" xfId="7558" xr:uid="{00000000-0005-0000-0000-0000891D0000}"/>
    <cellStyle name="Normal 78 3 3 2 5 3" xfId="22660" xr:uid="{00000000-0005-0000-0000-000087580000}"/>
    <cellStyle name="Normal 78 3 3 2 7" xfId="17647" xr:uid="{00000000-0005-0000-0000-0000F2440000}"/>
    <cellStyle name="Normal 78 3 3 3" xfId="3340" xr:uid="{00000000-0005-0000-0000-00000F0D0000}"/>
    <cellStyle name="Normal 78 3 3 3 2" xfId="13414" xr:uid="{00000000-0005-0000-0000-000069340000}"/>
    <cellStyle name="Normal 78 3 3 3 2 3" xfId="28512" xr:uid="{00000000-0005-0000-0000-0000636F0000}"/>
    <cellStyle name="Normal 78 3 3 3 3" xfId="8394" xr:uid="{00000000-0005-0000-0000-0000CD200000}"/>
    <cellStyle name="Normal 78 3 3 3 3 3" xfId="23495" xr:uid="{00000000-0005-0000-0000-0000CA5B0000}"/>
    <cellStyle name="Normal 78 3 3 3 5" xfId="18482" xr:uid="{00000000-0005-0000-0000-000035480000}"/>
    <cellStyle name="Normal 78 3 3 4" xfId="5033" xr:uid="{00000000-0005-0000-0000-0000AC130000}"/>
    <cellStyle name="Normal 78 3 3 4 2" xfId="15085" xr:uid="{00000000-0005-0000-0000-0000F03A0000}"/>
    <cellStyle name="Normal 78 3 3 4 2 3" xfId="30183" xr:uid="{00000000-0005-0000-0000-0000EA750000}"/>
    <cellStyle name="Normal 78 3 3 4 3" xfId="10065" xr:uid="{00000000-0005-0000-0000-000054270000}"/>
    <cellStyle name="Normal 78 3 3 4 3 3" xfId="25166" xr:uid="{00000000-0005-0000-0000-000051620000}"/>
    <cellStyle name="Normal 78 3 3 4 5" xfId="20153" xr:uid="{00000000-0005-0000-0000-0000BC4E0000}"/>
    <cellStyle name="Normal 78 3 3 5" xfId="11743" xr:uid="{00000000-0005-0000-0000-0000E22D0000}"/>
    <cellStyle name="Normal 78 3 3 5 3" xfId="26841" xr:uid="{00000000-0005-0000-0000-0000DC680000}"/>
    <cellStyle name="Normal 78 3 3 6" xfId="6722" xr:uid="{00000000-0005-0000-0000-0000451A0000}"/>
    <cellStyle name="Normal 78 3 3 6 3" xfId="21824" xr:uid="{00000000-0005-0000-0000-000043550000}"/>
    <cellStyle name="Normal 78 3 3 8" xfId="16811" xr:uid="{00000000-0005-0000-0000-0000AE410000}"/>
    <cellStyle name="Normal 78 3 4" xfId="2069" xr:uid="{00000000-0005-0000-0000-000018080000}"/>
    <cellStyle name="Normal 78 3 4 2" xfId="3759" xr:uid="{00000000-0005-0000-0000-0000B20E0000}"/>
    <cellStyle name="Normal 78 3 4 2 2" xfId="13832" xr:uid="{00000000-0005-0000-0000-00000B360000}"/>
    <cellStyle name="Normal 78 3 4 2 2 3" xfId="28930" xr:uid="{00000000-0005-0000-0000-000005710000}"/>
    <cellStyle name="Normal 78 3 4 2 3" xfId="8812" xr:uid="{00000000-0005-0000-0000-00006F220000}"/>
    <cellStyle name="Normal 78 3 4 2 3 3" xfId="23913" xr:uid="{00000000-0005-0000-0000-00006C5D0000}"/>
    <cellStyle name="Normal 78 3 4 2 5" xfId="18900" xr:uid="{00000000-0005-0000-0000-0000D7490000}"/>
    <cellStyle name="Normal 78 3 4 3" xfId="5451" xr:uid="{00000000-0005-0000-0000-00004E150000}"/>
    <cellStyle name="Normal 78 3 4 3 2" xfId="15503" xr:uid="{00000000-0005-0000-0000-0000923C0000}"/>
    <cellStyle name="Normal 78 3 4 3 2 3" xfId="30601" xr:uid="{00000000-0005-0000-0000-00008C770000}"/>
    <cellStyle name="Normal 78 3 4 3 3" xfId="10483" xr:uid="{00000000-0005-0000-0000-0000F6280000}"/>
    <cellStyle name="Normal 78 3 4 3 3 3" xfId="25584" xr:uid="{00000000-0005-0000-0000-0000F3630000}"/>
    <cellStyle name="Normal 78 3 4 3 5" xfId="20571" xr:uid="{00000000-0005-0000-0000-00005E500000}"/>
    <cellStyle name="Normal 78 3 4 4" xfId="12161" xr:uid="{00000000-0005-0000-0000-0000842F0000}"/>
    <cellStyle name="Normal 78 3 4 4 3" xfId="27259" xr:uid="{00000000-0005-0000-0000-00007E6A0000}"/>
    <cellStyle name="Normal 78 3 4 5" xfId="7140" xr:uid="{00000000-0005-0000-0000-0000E71B0000}"/>
    <cellStyle name="Normal 78 3 4 5 3" xfId="22242" xr:uid="{00000000-0005-0000-0000-0000E5560000}"/>
    <cellStyle name="Normal 78 3 4 7" xfId="17229" xr:uid="{00000000-0005-0000-0000-000050430000}"/>
    <cellStyle name="Normal 78 3 5" xfId="2922" xr:uid="{00000000-0005-0000-0000-00006D0B0000}"/>
    <cellStyle name="Normal 78 3 5 2" xfId="12996" xr:uid="{00000000-0005-0000-0000-0000C7320000}"/>
    <cellStyle name="Normal 78 3 5 2 3" xfId="28094" xr:uid="{00000000-0005-0000-0000-0000C16D0000}"/>
    <cellStyle name="Normal 78 3 5 3" xfId="7976" xr:uid="{00000000-0005-0000-0000-00002B1F0000}"/>
    <cellStyle name="Normal 78 3 5 3 3" xfId="23077" xr:uid="{00000000-0005-0000-0000-0000285A0000}"/>
    <cellStyle name="Normal 78 3 5 5" xfId="18064" xr:uid="{00000000-0005-0000-0000-000093460000}"/>
    <cellStyle name="Normal 78 3 6" xfId="4615" xr:uid="{00000000-0005-0000-0000-00000A120000}"/>
    <cellStyle name="Normal 78 3 6 2" xfId="14667" xr:uid="{00000000-0005-0000-0000-00004E390000}"/>
    <cellStyle name="Normal 78 3 6 2 3" xfId="29765" xr:uid="{00000000-0005-0000-0000-000048740000}"/>
    <cellStyle name="Normal 78 3 6 3" xfId="9647" xr:uid="{00000000-0005-0000-0000-0000B2250000}"/>
    <cellStyle name="Normal 78 3 6 3 3" xfId="24748" xr:uid="{00000000-0005-0000-0000-0000AF600000}"/>
    <cellStyle name="Normal 78 3 6 5" xfId="19735" xr:uid="{00000000-0005-0000-0000-00001A4D0000}"/>
    <cellStyle name="Normal 78 3 7" xfId="11325" xr:uid="{00000000-0005-0000-0000-0000402C0000}"/>
    <cellStyle name="Normal 78 3 7 3" xfId="26423" xr:uid="{00000000-0005-0000-0000-00003A670000}"/>
    <cellStyle name="Normal 78 3 8" xfId="6304" xr:uid="{00000000-0005-0000-0000-0000A3180000}"/>
    <cellStyle name="Normal 78 3 8 3" xfId="21406" xr:uid="{00000000-0005-0000-0000-0000A1530000}"/>
    <cellStyle name="Normal 78 4" xfId="1329" xr:uid="{00000000-0005-0000-0000-000034050000}"/>
    <cellStyle name="Normal 78 4 2" xfId="1752" xr:uid="{00000000-0005-0000-0000-0000DB060000}"/>
    <cellStyle name="Normal 78 4 2 2" xfId="2591" xr:uid="{00000000-0005-0000-0000-0000220A0000}"/>
    <cellStyle name="Normal 78 4 2 2 2" xfId="4281" xr:uid="{00000000-0005-0000-0000-0000BC100000}"/>
    <cellStyle name="Normal 78 4 2 2 2 2" xfId="14354" xr:uid="{00000000-0005-0000-0000-000015380000}"/>
    <cellStyle name="Normal 78 4 2 2 2 2 3" xfId="29452" xr:uid="{00000000-0005-0000-0000-00000F730000}"/>
    <cellStyle name="Normal 78 4 2 2 2 3" xfId="9334" xr:uid="{00000000-0005-0000-0000-000079240000}"/>
    <cellStyle name="Normal 78 4 2 2 2 3 3" xfId="24435" xr:uid="{00000000-0005-0000-0000-0000765F0000}"/>
    <cellStyle name="Normal 78 4 2 2 2 5" xfId="19422" xr:uid="{00000000-0005-0000-0000-0000E14B0000}"/>
    <cellStyle name="Normal 78 4 2 2 3" xfId="5973" xr:uid="{00000000-0005-0000-0000-000058170000}"/>
    <cellStyle name="Normal 78 4 2 2 3 2" xfId="16025" xr:uid="{00000000-0005-0000-0000-00009C3E0000}"/>
    <cellStyle name="Normal 78 4 2 2 3 2 3" xfId="31123" xr:uid="{00000000-0005-0000-0000-000096790000}"/>
    <cellStyle name="Normal 78 4 2 2 3 3" xfId="11005" xr:uid="{00000000-0005-0000-0000-0000002B0000}"/>
    <cellStyle name="Normal 78 4 2 2 3 3 3" xfId="26106" xr:uid="{00000000-0005-0000-0000-0000FD650000}"/>
    <cellStyle name="Normal 78 4 2 2 3 5" xfId="21093" xr:uid="{00000000-0005-0000-0000-000068520000}"/>
    <cellStyle name="Normal 78 4 2 2 4" xfId="12683" xr:uid="{00000000-0005-0000-0000-00008E310000}"/>
    <cellStyle name="Normal 78 4 2 2 4 3" xfId="27781" xr:uid="{00000000-0005-0000-0000-0000886C0000}"/>
    <cellStyle name="Normal 78 4 2 2 5" xfId="7662" xr:uid="{00000000-0005-0000-0000-0000F11D0000}"/>
    <cellStyle name="Normal 78 4 2 2 5 3" xfId="22764" xr:uid="{00000000-0005-0000-0000-0000EF580000}"/>
    <cellStyle name="Normal 78 4 2 2 7" xfId="17751" xr:uid="{00000000-0005-0000-0000-00005A450000}"/>
    <cellStyle name="Normal 78 4 2 3" xfId="3444" xr:uid="{00000000-0005-0000-0000-0000770D0000}"/>
    <cellStyle name="Normal 78 4 2 3 2" xfId="13518" xr:uid="{00000000-0005-0000-0000-0000D1340000}"/>
    <cellStyle name="Normal 78 4 2 3 2 3" xfId="28616" xr:uid="{00000000-0005-0000-0000-0000CB6F0000}"/>
    <cellStyle name="Normal 78 4 2 3 3" xfId="8498" xr:uid="{00000000-0005-0000-0000-000035210000}"/>
    <cellStyle name="Normal 78 4 2 3 3 3" xfId="23599" xr:uid="{00000000-0005-0000-0000-0000325C0000}"/>
    <cellStyle name="Normal 78 4 2 3 5" xfId="18586" xr:uid="{00000000-0005-0000-0000-00009D480000}"/>
    <cellStyle name="Normal 78 4 2 4" xfId="5137" xr:uid="{00000000-0005-0000-0000-000014140000}"/>
    <cellStyle name="Normal 78 4 2 4 2" xfId="15189" xr:uid="{00000000-0005-0000-0000-0000583B0000}"/>
    <cellStyle name="Normal 78 4 2 4 2 3" xfId="30287" xr:uid="{00000000-0005-0000-0000-000052760000}"/>
    <cellStyle name="Normal 78 4 2 4 3" xfId="10169" xr:uid="{00000000-0005-0000-0000-0000BC270000}"/>
    <cellStyle name="Normal 78 4 2 4 3 3" xfId="25270" xr:uid="{00000000-0005-0000-0000-0000B9620000}"/>
    <cellStyle name="Normal 78 4 2 4 5" xfId="20257" xr:uid="{00000000-0005-0000-0000-0000244F0000}"/>
    <cellStyle name="Normal 78 4 2 5" xfId="11847" xr:uid="{00000000-0005-0000-0000-00004A2E0000}"/>
    <cellStyle name="Normal 78 4 2 5 3" xfId="26945" xr:uid="{00000000-0005-0000-0000-000044690000}"/>
    <cellStyle name="Normal 78 4 2 6" xfId="6826" xr:uid="{00000000-0005-0000-0000-0000AD1A0000}"/>
    <cellStyle name="Normal 78 4 2 6 3" xfId="21928" xr:uid="{00000000-0005-0000-0000-0000AB550000}"/>
    <cellStyle name="Normal 78 4 2 8" xfId="16915" xr:uid="{00000000-0005-0000-0000-000016420000}"/>
    <cellStyle name="Normal 78 4 3" xfId="2173" xr:uid="{00000000-0005-0000-0000-000080080000}"/>
    <cellStyle name="Normal 78 4 3 2" xfId="3863" xr:uid="{00000000-0005-0000-0000-00001A0F0000}"/>
    <cellStyle name="Normal 78 4 3 2 2" xfId="13936" xr:uid="{00000000-0005-0000-0000-000073360000}"/>
    <cellStyle name="Normal 78 4 3 2 2 3" xfId="29034" xr:uid="{00000000-0005-0000-0000-00006D710000}"/>
    <cellStyle name="Normal 78 4 3 2 3" xfId="8916" xr:uid="{00000000-0005-0000-0000-0000D7220000}"/>
    <cellStyle name="Normal 78 4 3 2 3 3" xfId="24017" xr:uid="{00000000-0005-0000-0000-0000D45D0000}"/>
    <cellStyle name="Normal 78 4 3 2 5" xfId="19004" xr:uid="{00000000-0005-0000-0000-00003F4A0000}"/>
    <cellStyle name="Normal 78 4 3 3" xfId="5555" xr:uid="{00000000-0005-0000-0000-0000B6150000}"/>
    <cellStyle name="Normal 78 4 3 3 2" xfId="15607" xr:uid="{00000000-0005-0000-0000-0000FA3C0000}"/>
    <cellStyle name="Normal 78 4 3 3 2 3" xfId="30705" xr:uid="{00000000-0005-0000-0000-0000F4770000}"/>
    <cellStyle name="Normal 78 4 3 3 3" xfId="10587" xr:uid="{00000000-0005-0000-0000-00005E290000}"/>
    <cellStyle name="Normal 78 4 3 3 3 3" xfId="25688" xr:uid="{00000000-0005-0000-0000-00005B640000}"/>
    <cellStyle name="Normal 78 4 3 3 5" xfId="20675" xr:uid="{00000000-0005-0000-0000-0000C6500000}"/>
    <cellStyle name="Normal 78 4 3 4" xfId="12265" xr:uid="{00000000-0005-0000-0000-0000EC2F0000}"/>
    <cellStyle name="Normal 78 4 3 4 3" xfId="27363" xr:uid="{00000000-0005-0000-0000-0000E66A0000}"/>
    <cellStyle name="Normal 78 4 3 5" xfId="7244" xr:uid="{00000000-0005-0000-0000-00004F1C0000}"/>
    <cellStyle name="Normal 78 4 3 5 3" xfId="22346" xr:uid="{00000000-0005-0000-0000-00004D570000}"/>
    <cellStyle name="Normal 78 4 3 7" xfId="17333" xr:uid="{00000000-0005-0000-0000-0000B8430000}"/>
    <cellStyle name="Normal 78 4 4" xfId="3026" xr:uid="{00000000-0005-0000-0000-0000D50B0000}"/>
    <cellStyle name="Normal 78 4 4 2" xfId="13100" xr:uid="{00000000-0005-0000-0000-00002F330000}"/>
    <cellStyle name="Normal 78 4 4 2 3" xfId="28198" xr:uid="{00000000-0005-0000-0000-0000296E0000}"/>
    <cellStyle name="Normal 78 4 4 3" xfId="8080" xr:uid="{00000000-0005-0000-0000-0000931F0000}"/>
    <cellStyle name="Normal 78 4 4 3 3" xfId="23181" xr:uid="{00000000-0005-0000-0000-0000905A0000}"/>
    <cellStyle name="Normal 78 4 4 5" xfId="18168" xr:uid="{00000000-0005-0000-0000-0000FB460000}"/>
    <cellStyle name="Normal 78 4 5" xfId="4719" xr:uid="{00000000-0005-0000-0000-000072120000}"/>
    <cellStyle name="Normal 78 4 5 2" xfId="14771" xr:uid="{00000000-0005-0000-0000-0000B6390000}"/>
    <cellStyle name="Normal 78 4 5 2 3" xfId="29869" xr:uid="{00000000-0005-0000-0000-0000B0740000}"/>
    <cellStyle name="Normal 78 4 5 3" xfId="9751" xr:uid="{00000000-0005-0000-0000-00001A260000}"/>
    <cellStyle name="Normal 78 4 5 3 3" xfId="24852" xr:uid="{00000000-0005-0000-0000-000017610000}"/>
    <cellStyle name="Normal 78 4 5 5" xfId="19839" xr:uid="{00000000-0005-0000-0000-0000824D0000}"/>
    <cellStyle name="Normal 78 4 6" xfId="11429" xr:uid="{00000000-0005-0000-0000-0000A82C0000}"/>
    <cellStyle name="Normal 78 4 6 3" xfId="26527" xr:uid="{00000000-0005-0000-0000-0000A2670000}"/>
    <cellStyle name="Normal 78 4 7" xfId="6408" xr:uid="{00000000-0005-0000-0000-00000B190000}"/>
    <cellStyle name="Normal 78 4 7 3" xfId="21510" xr:uid="{00000000-0005-0000-0000-000009540000}"/>
    <cellStyle name="Normal 78 4 9" xfId="16497" xr:uid="{00000000-0005-0000-0000-000074400000}"/>
    <cellStyle name="Normal 78 5" xfId="1541" xr:uid="{00000000-0005-0000-0000-000008060000}"/>
    <cellStyle name="Normal 78 5 2" xfId="2382" xr:uid="{00000000-0005-0000-0000-000051090000}"/>
    <cellStyle name="Normal 78 5 2 2" xfId="4072" xr:uid="{00000000-0005-0000-0000-0000EB0F0000}"/>
    <cellStyle name="Normal 78 5 2 2 2" xfId="14145" xr:uid="{00000000-0005-0000-0000-000044370000}"/>
    <cellStyle name="Normal 78 5 2 2 2 3" xfId="29243" xr:uid="{00000000-0005-0000-0000-00003E720000}"/>
    <cellStyle name="Normal 78 5 2 2 3" xfId="9125" xr:uid="{00000000-0005-0000-0000-0000A8230000}"/>
    <cellStyle name="Normal 78 5 2 2 3 3" xfId="24226" xr:uid="{00000000-0005-0000-0000-0000A55E0000}"/>
    <cellStyle name="Normal 78 5 2 2 5" xfId="19213" xr:uid="{00000000-0005-0000-0000-0000104B0000}"/>
    <cellStyle name="Normal 78 5 2 3" xfId="5764" xr:uid="{00000000-0005-0000-0000-000087160000}"/>
    <cellStyle name="Normal 78 5 2 3 2" xfId="15816" xr:uid="{00000000-0005-0000-0000-0000CB3D0000}"/>
    <cellStyle name="Normal 78 5 2 3 2 3" xfId="30914" xr:uid="{00000000-0005-0000-0000-0000C5780000}"/>
    <cellStyle name="Normal 78 5 2 3 3" xfId="10796" xr:uid="{00000000-0005-0000-0000-00002F2A0000}"/>
    <cellStyle name="Normal 78 5 2 3 3 3" xfId="25897" xr:uid="{00000000-0005-0000-0000-00002C650000}"/>
    <cellStyle name="Normal 78 5 2 3 5" xfId="20884" xr:uid="{00000000-0005-0000-0000-000097510000}"/>
    <cellStyle name="Normal 78 5 2 4" xfId="12474" xr:uid="{00000000-0005-0000-0000-0000BD300000}"/>
    <cellStyle name="Normal 78 5 2 4 3" xfId="27572" xr:uid="{00000000-0005-0000-0000-0000B76B0000}"/>
    <cellStyle name="Normal 78 5 2 5" xfId="7453" xr:uid="{00000000-0005-0000-0000-0000201D0000}"/>
    <cellStyle name="Normal 78 5 2 5 3" xfId="22555" xr:uid="{00000000-0005-0000-0000-00001E580000}"/>
    <cellStyle name="Normal 78 5 2 7" xfId="17542" xr:uid="{00000000-0005-0000-0000-000089440000}"/>
    <cellStyle name="Normal 78 5 3" xfId="3235" xr:uid="{00000000-0005-0000-0000-0000A60C0000}"/>
    <cellStyle name="Normal 78 5 3 2" xfId="13309" xr:uid="{00000000-0005-0000-0000-000000340000}"/>
    <cellStyle name="Normal 78 5 3 2 3" xfId="28407" xr:uid="{00000000-0005-0000-0000-0000FA6E0000}"/>
    <cellStyle name="Normal 78 5 3 3" xfId="8289" xr:uid="{00000000-0005-0000-0000-000064200000}"/>
    <cellStyle name="Normal 78 5 3 3 3" xfId="23390" xr:uid="{00000000-0005-0000-0000-0000615B0000}"/>
    <cellStyle name="Normal 78 5 3 5" xfId="18377" xr:uid="{00000000-0005-0000-0000-0000CC470000}"/>
    <cellStyle name="Normal 78 5 4" xfId="4928" xr:uid="{00000000-0005-0000-0000-000043130000}"/>
    <cellStyle name="Normal 78 5 4 2" xfId="14980" xr:uid="{00000000-0005-0000-0000-0000873A0000}"/>
    <cellStyle name="Normal 78 5 4 2 3" xfId="30078" xr:uid="{00000000-0005-0000-0000-000081750000}"/>
    <cellStyle name="Normal 78 5 4 3" xfId="9960" xr:uid="{00000000-0005-0000-0000-0000EB260000}"/>
    <cellStyle name="Normal 78 5 4 3 3" xfId="25061" xr:uid="{00000000-0005-0000-0000-0000E8610000}"/>
    <cellStyle name="Normal 78 5 4 5" xfId="20048" xr:uid="{00000000-0005-0000-0000-0000534E0000}"/>
    <cellStyle name="Normal 78 5 5" xfId="11638" xr:uid="{00000000-0005-0000-0000-0000792D0000}"/>
    <cellStyle name="Normal 78 5 5 3" xfId="26736" xr:uid="{00000000-0005-0000-0000-000073680000}"/>
    <cellStyle name="Normal 78 5 6" xfId="6617" xr:uid="{00000000-0005-0000-0000-0000DC190000}"/>
    <cellStyle name="Normal 78 5 6 3" xfId="21719" xr:uid="{00000000-0005-0000-0000-0000DA540000}"/>
    <cellStyle name="Normal 78 5 8" xfId="16706" xr:uid="{00000000-0005-0000-0000-000045410000}"/>
    <cellStyle name="Normal 78 6" xfId="1962" xr:uid="{00000000-0005-0000-0000-0000AD070000}"/>
    <cellStyle name="Normal 78 6 2" xfId="3654" xr:uid="{00000000-0005-0000-0000-0000490E0000}"/>
    <cellStyle name="Normal 78 6 2 2" xfId="13727" xr:uid="{00000000-0005-0000-0000-0000A2350000}"/>
    <cellStyle name="Normal 78 6 2 2 3" xfId="28825" xr:uid="{00000000-0005-0000-0000-00009C700000}"/>
    <cellStyle name="Normal 78 6 2 3" xfId="8707" xr:uid="{00000000-0005-0000-0000-000006220000}"/>
    <cellStyle name="Normal 78 6 2 3 3" xfId="23808" xr:uid="{00000000-0005-0000-0000-0000035D0000}"/>
    <cellStyle name="Normal 78 6 2 5" xfId="18795" xr:uid="{00000000-0005-0000-0000-00006E490000}"/>
    <cellStyle name="Normal 78 6 3" xfId="5346" xr:uid="{00000000-0005-0000-0000-0000E5140000}"/>
    <cellStyle name="Normal 78 6 3 2" xfId="15398" xr:uid="{00000000-0005-0000-0000-0000293C0000}"/>
    <cellStyle name="Normal 78 6 3 2 3" xfId="30496" xr:uid="{00000000-0005-0000-0000-000023770000}"/>
    <cellStyle name="Normal 78 6 3 3" xfId="10378" xr:uid="{00000000-0005-0000-0000-00008D280000}"/>
    <cellStyle name="Normal 78 6 3 3 3" xfId="25479" xr:uid="{00000000-0005-0000-0000-00008A630000}"/>
    <cellStyle name="Normal 78 6 3 5" xfId="20466" xr:uid="{00000000-0005-0000-0000-0000F54F0000}"/>
    <cellStyle name="Normal 78 6 4" xfId="12056" xr:uid="{00000000-0005-0000-0000-00001B2F0000}"/>
    <cellStyle name="Normal 78 6 4 3" xfId="27154" xr:uid="{00000000-0005-0000-0000-0000156A0000}"/>
    <cellStyle name="Normal 78 6 5" xfId="7035" xr:uid="{00000000-0005-0000-0000-00007E1B0000}"/>
    <cellStyle name="Normal 78 6 5 3" xfId="22137" xr:uid="{00000000-0005-0000-0000-00007C560000}"/>
    <cellStyle name="Normal 78 6 7" xfId="17124" xr:uid="{00000000-0005-0000-0000-0000E7420000}"/>
    <cellStyle name="Normal 78 7" xfId="2809" xr:uid="{00000000-0005-0000-0000-0000FC0A0000}"/>
    <cellStyle name="Normal 78 7 2" xfId="12892" xr:uid="{00000000-0005-0000-0000-00005F320000}"/>
    <cellStyle name="Normal 78 7 2 3" xfId="27990" xr:uid="{00000000-0005-0000-0000-0000596D0000}"/>
    <cellStyle name="Normal 78 7 3" xfId="7871" xr:uid="{00000000-0005-0000-0000-0000C21E0000}"/>
    <cellStyle name="Normal 78 7 3 3" xfId="22973" xr:uid="{00000000-0005-0000-0000-0000C0590000}"/>
    <cellStyle name="Normal 78 7 5" xfId="17960" xr:uid="{00000000-0005-0000-0000-00002B460000}"/>
    <cellStyle name="Normal 78 8" xfId="4507" xr:uid="{00000000-0005-0000-0000-00009E110000}"/>
    <cellStyle name="Normal 78 8 2" xfId="14563" xr:uid="{00000000-0005-0000-0000-0000E6380000}"/>
    <cellStyle name="Normal 78 8 2 3" xfId="29661" xr:uid="{00000000-0005-0000-0000-0000E0730000}"/>
    <cellStyle name="Normal 78 8 3" xfId="9543" xr:uid="{00000000-0005-0000-0000-00004A250000}"/>
    <cellStyle name="Normal 78 8 3 3" xfId="24644" xr:uid="{00000000-0005-0000-0000-000047600000}"/>
    <cellStyle name="Normal 78 8 5" xfId="19631" xr:uid="{00000000-0005-0000-0000-0000B24C0000}"/>
    <cellStyle name="Normal 78 9" xfId="11218" xr:uid="{00000000-0005-0000-0000-0000D52B0000}"/>
    <cellStyle name="Normal 78 9 3" xfId="26318" xr:uid="{00000000-0005-0000-0000-0000D1660000}"/>
    <cellStyle name="Normal 79" xfId="432" xr:uid="{00000000-0005-0000-0000-0000B2010000}"/>
    <cellStyle name="Normal 79 10" xfId="6200" xr:uid="{00000000-0005-0000-0000-00003B180000}"/>
    <cellStyle name="Normal 79 10 3" xfId="21305" xr:uid="{00000000-0005-0000-0000-00003C530000}"/>
    <cellStyle name="Normal 79 12" xfId="16290" xr:uid="{00000000-0005-0000-0000-0000A53F0000}"/>
    <cellStyle name="Normal 79 2" xfId="1164" xr:uid="{00000000-0005-0000-0000-00008F040000}"/>
    <cellStyle name="Normal 79 2 11" xfId="16344" xr:uid="{00000000-0005-0000-0000-0000DB3F0000}"/>
    <cellStyle name="Normal 79 2 2" xfId="1273" xr:uid="{00000000-0005-0000-0000-0000FC040000}"/>
    <cellStyle name="Normal 79 2 2 10" xfId="16448" xr:uid="{00000000-0005-0000-0000-000043400000}"/>
    <cellStyle name="Normal 79 2 2 2" xfId="1490" xr:uid="{00000000-0005-0000-0000-0000D5050000}"/>
    <cellStyle name="Normal 79 2 2 2 2" xfId="1911" xr:uid="{00000000-0005-0000-0000-00007A070000}"/>
    <cellStyle name="Normal 79 2 2 2 2 2" xfId="2750" xr:uid="{00000000-0005-0000-0000-0000C10A0000}"/>
    <cellStyle name="Normal 79 2 2 2 2 2 2" xfId="4440" xr:uid="{00000000-0005-0000-0000-00005B110000}"/>
    <cellStyle name="Normal 79 2 2 2 2 2 2 2" xfId="14513" xr:uid="{00000000-0005-0000-0000-0000B4380000}"/>
    <cellStyle name="Normal 79 2 2 2 2 2 2 2 3" xfId="29611" xr:uid="{00000000-0005-0000-0000-0000AE730000}"/>
    <cellStyle name="Normal 79 2 2 2 2 2 2 3" xfId="9493" xr:uid="{00000000-0005-0000-0000-000018250000}"/>
    <cellStyle name="Normal 79 2 2 2 2 2 2 3 3" xfId="24594" xr:uid="{00000000-0005-0000-0000-000015600000}"/>
    <cellStyle name="Normal 79 2 2 2 2 2 2 5" xfId="19581" xr:uid="{00000000-0005-0000-0000-0000804C0000}"/>
    <cellStyle name="Normal 79 2 2 2 2 2 3" xfId="6132" xr:uid="{00000000-0005-0000-0000-0000F7170000}"/>
    <cellStyle name="Normal 79 2 2 2 2 2 3 2" xfId="16184" xr:uid="{00000000-0005-0000-0000-00003B3F0000}"/>
    <cellStyle name="Normal 79 2 2 2 2 2 3 2 3" xfId="31282" xr:uid="{00000000-0005-0000-0000-0000357A0000}"/>
    <cellStyle name="Normal 79 2 2 2 2 2 3 3" xfId="11164" xr:uid="{00000000-0005-0000-0000-00009F2B0000}"/>
    <cellStyle name="Normal 79 2 2 2 2 2 3 3 3" xfId="26265" xr:uid="{00000000-0005-0000-0000-00009C660000}"/>
    <cellStyle name="Normal 79 2 2 2 2 2 3 5" xfId="21252" xr:uid="{00000000-0005-0000-0000-000007530000}"/>
    <cellStyle name="Normal 79 2 2 2 2 2 4" xfId="12842" xr:uid="{00000000-0005-0000-0000-00002D320000}"/>
    <cellStyle name="Normal 79 2 2 2 2 2 4 3" xfId="27940" xr:uid="{00000000-0005-0000-0000-0000276D0000}"/>
    <cellStyle name="Normal 79 2 2 2 2 2 5" xfId="7821" xr:uid="{00000000-0005-0000-0000-0000901E0000}"/>
    <cellStyle name="Normal 79 2 2 2 2 2 5 3" xfId="22923" xr:uid="{00000000-0005-0000-0000-00008E590000}"/>
    <cellStyle name="Normal 79 2 2 2 2 2 7" xfId="17910" xr:uid="{00000000-0005-0000-0000-0000F9450000}"/>
    <cellStyle name="Normal 79 2 2 2 2 3" xfId="3603" xr:uid="{00000000-0005-0000-0000-0000160E0000}"/>
    <cellStyle name="Normal 79 2 2 2 2 3 2" xfId="13677" xr:uid="{00000000-0005-0000-0000-000070350000}"/>
    <cellStyle name="Normal 79 2 2 2 2 3 2 3" xfId="28775" xr:uid="{00000000-0005-0000-0000-00006A700000}"/>
    <cellStyle name="Normal 79 2 2 2 2 3 3" xfId="8657" xr:uid="{00000000-0005-0000-0000-0000D4210000}"/>
    <cellStyle name="Normal 79 2 2 2 2 3 3 3" xfId="23758" xr:uid="{00000000-0005-0000-0000-0000D15C0000}"/>
    <cellStyle name="Normal 79 2 2 2 2 3 5" xfId="18745" xr:uid="{00000000-0005-0000-0000-00003C490000}"/>
    <cellStyle name="Normal 79 2 2 2 2 4" xfId="5296" xr:uid="{00000000-0005-0000-0000-0000B3140000}"/>
    <cellStyle name="Normal 79 2 2 2 2 4 2" xfId="15348" xr:uid="{00000000-0005-0000-0000-0000F73B0000}"/>
    <cellStyle name="Normal 79 2 2 2 2 4 2 3" xfId="30446" xr:uid="{00000000-0005-0000-0000-0000F1760000}"/>
    <cellStyle name="Normal 79 2 2 2 2 4 3" xfId="10328" xr:uid="{00000000-0005-0000-0000-00005B280000}"/>
    <cellStyle name="Normal 79 2 2 2 2 4 3 3" xfId="25429" xr:uid="{00000000-0005-0000-0000-000058630000}"/>
    <cellStyle name="Normal 79 2 2 2 2 4 5" xfId="20416" xr:uid="{00000000-0005-0000-0000-0000C34F0000}"/>
    <cellStyle name="Normal 79 2 2 2 2 5" xfId="12006" xr:uid="{00000000-0005-0000-0000-0000E92E0000}"/>
    <cellStyle name="Normal 79 2 2 2 2 5 3" xfId="27104" xr:uid="{00000000-0005-0000-0000-0000E3690000}"/>
    <cellStyle name="Normal 79 2 2 2 2 6" xfId="6985" xr:uid="{00000000-0005-0000-0000-00004C1B0000}"/>
    <cellStyle name="Normal 79 2 2 2 2 6 3" xfId="22087" xr:uid="{00000000-0005-0000-0000-00004A560000}"/>
    <cellStyle name="Normal 79 2 2 2 2 8" xfId="17074" xr:uid="{00000000-0005-0000-0000-0000B5420000}"/>
    <cellStyle name="Normal 79 2 2 2 3" xfId="2332" xr:uid="{00000000-0005-0000-0000-00001F090000}"/>
    <cellStyle name="Normal 79 2 2 2 3 2" xfId="4022" xr:uid="{00000000-0005-0000-0000-0000B90F0000}"/>
    <cellStyle name="Normal 79 2 2 2 3 2 2" xfId="14095" xr:uid="{00000000-0005-0000-0000-000012370000}"/>
    <cellStyle name="Normal 79 2 2 2 3 2 2 3" xfId="29193" xr:uid="{00000000-0005-0000-0000-00000C720000}"/>
    <cellStyle name="Normal 79 2 2 2 3 2 3" xfId="9075" xr:uid="{00000000-0005-0000-0000-000076230000}"/>
    <cellStyle name="Normal 79 2 2 2 3 2 3 3" xfId="24176" xr:uid="{00000000-0005-0000-0000-0000735E0000}"/>
    <cellStyle name="Normal 79 2 2 2 3 2 5" xfId="19163" xr:uid="{00000000-0005-0000-0000-0000DE4A0000}"/>
    <cellStyle name="Normal 79 2 2 2 3 3" xfId="5714" xr:uid="{00000000-0005-0000-0000-000055160000}"/>
    <cellStyle name="Normal 79 2 2 2 3 3 2" xfId="15766" xr:uid="{00000000-0005-0000-0000-0000993D0000}"/>
    <cellStyle name="Normal 79 2 2 2 3 3 2 3" xfId="30864" xr:uid="{00000000-0005-0000-0000-000093780000}"/>
    <cellStyle name="Normal 79 2 2 2 3 3 3" xfId="10746" xr:uid="{00000000-0005-0000-0000-0000FD290000}"/>
    <cellStyle name="Normal 79 2 2 2 3 3 3 3" xfId="25847" xr:uid="{00000000-0005-0000-0000-0000FA640000}"/>
    <cellStyle name="Normal 79 2 2 2 3 3 5" xfId="20834" xr:uid="{00000000-0005-0000-0000-000065510000}"/>
    <cellStyle name="Normal 79 2 2 2 3 4" xfId="12424" xr:uid="{00000000-0005-0000-0000-00008B300000}"/>
    <cellStyle name="Normal 79 2 2 2 3 4 3" xfId="27522" xr:uid="{00000000-0005-0000-0000-0000856B0000}"/>
    <cellStyle name="Normal 79 2 2 2 3 5" xfId="7403" xr:uid="{00000000-0005-0000-0000-0000EE1C0000}"/>
    <cellStyle name="Normal 79 2 2 2 3 5 3" xfId="22505" xr:uid="{00000000-0005-0000-0000-0000EC570000}"/>
    <cellStyle name="Normal 79 2 2 2 3 7" xfId="17492" xr:uid="{00000000-0005-0000-0000-000057440000}"/>
    <cellStyle name="Normal 79 2 2 2 4" xfId="3185" xr:uid="{00000000-0005-0000-0000-0000740C0000}"/>
    <cellStyle name="Normal 79 2 2 2 4 2" xfId="13259" xr:uid="{00000000-0005-0000-0000-0000CE330000}"/>
    <cellStyle name="Normal 79 2 2 2 4 2 3" xfId="28357" xr:uid="{00000000-0005-0000-0000-0000C86E0000}"/>
    <cellStyle name="Normal 79 2 2 2 4 3" xfId="8239" xr:uid="{00000000-0005-0000-0000-000032200000}"/>
    <cellStyle name="Normal 79 2 2 2 4 3 3" xfId="23340" xr:uid="{00000000-0005-0000-0000-00002F5B0000}"/>
    <cellStyle name="Normal 79 2 2 2 4 5" xfId="18327" xr:uid="{00000000-0005-0000-0000-00009A470000}"/>
    <cellStyle name="Normal 79 2 2 2 5" xfId="4878" xr:uid="{00000000-0005-0000-0000-000011130000}"/>
    <cellStyle name="Normal 79 2 2 2 5 2" xfId="14930" xr:uid="{00000000-0005-0000-0000-0000553A0000}"/>
    <cellStyle name="Normal 79 2 2 2 5 2 3" xfId="30028" xr:uid="{00000000-0005-0000-0000-00004F750000}"/>
    <cellStyle name="Normal 79 2 2 2 5 3" xfId="9910" xr:uid="{00000000-0005-0000-0000-0000B9260000}"/>
    <cellStyle name="Normal 79 2 2 2 5 3 3" xfId="25011" xr:uid="{00000000-0005-0000-0000-0000B6610000}"/>
    <cellStyle name="Normal 79 2 2 2 5 5" xfId="19998" xr:uid="{00000000-0005-0000-0000-0000214E0000}"/>
    <cellStyle name="Normal 79 2 2 2 6" xfId="11588" xr:uid="{00000000-0005-0000-0000-0000472D0000}"/>
    <cellStyle name="Normal 79 2 2 2 6 3" xfId="26686" xr:uid="{00000000-0005-0000-0000-000041680000}"/>
    <cellStyle name="Normal 79 2 2 2 7" xfId="6567" xr:uid="{00000000-0005-0000-0000-0000AA190000}"/>
    <cellStyle name="Normal 79 2 2 2 7 3" xfId="21669" xr:uid="{00000000-0005-0000-0000-0000A8540000}"/>
    <cellStyle name="Normal 79 2 2 2 9" xfId="16656" xr:uid="{00000000-0005-0000-0000-000013410000}"/>
    <cellStyle name="Normal 79 2 2 3" xfId="1703" xr:uid="{00000000-0005-0000-0000-0000AA060000}"/>
    <cellStyle name="Normal 79 2 2 3 2" xfId="2542" xr:uid="{00000000-0005-0000-0000-0000F1090000}"/>
    <cellStyle name="Normal 79 2 2 3 2 2" xfId="4232" xr:uid="{00000000-0005-0000-0000-00008B100000}"/>
    <cellStyle name="Normal 79 2 2 3 2 2 2" xfId="14305" xr:uid="{00000000-0005-0000-0000-0000E4370000}"/>
    <cellStyle name="Normal 79 2 2 3 2 2 2 3" xfId="29403" xr:uid="{00000000-0005-0000-0000-0000DE720000}"/>
    <cellStyle name="Normal 79 2 2 3 2 2 3" xfId="9285" xr:uid="{00000000-0005-0000-0000-000048240000}"/>
    <cellStyle name="Normal 79 2 2 3 2 2 3 3" xfId="24386" xr:uid="{00000000-0005-0000-0000-0000455F0000}"/>
    <cellStyle name="Normal 79 2 2 3 2 2 5" xfId="19373" xr:uid="{00000000-0005-0000-0000-0000B04B0000}"/>
    <cellStyle name="Normal 79 2 2 3 2 3" xfId="5924" xr:uid="{00000000-0005-0000-0000-000027170000}"/>
    <cellStyle name="Normal 79 2 2 3 2 3 2" xfId="15976" xr:uid="{00000000-0005-0000-0000-00006B3E0000}"/>
    <cellStyle name="Normal 79 2 2 3 2 3 2 3" xfId="31074" xr:uid="{00000000-0005-0000-0000-000065790000}"/>
    <cellStyle name="Normal 79 2 2 3 2 3 3" xfId="10956" xr:uid="{00000000-0005-0000-0000-0000CF2A0000}"/>
    <cellStyle name="Normal 79 2 2 3 2 3 3 3" xfId="26057" xr:uid="{00000000-0005-0000-0000-0000CC650000}"/>
    <cellStyle name="Normal 79 2 2 3 2 3 5" xfId="21044" xr:uid="{00000000-0005-0000-0000-000037520000}"/>
    <cellStyle name="Normal 79 2 2 3 2 4" xfId="12634" xr:uid="{00000000-0005-0000-0000-00005D310000}"/>
    <cellStyle name="Normal 79 2 2 3 2 4 3" xfId="27732" xr:uid="{00000000-0005-0000-0000-0000576C0000}"/>
    <cellStyle name="Normal 79 2 2 3 2 5" xfId="7613" xr:uid="{00000000-0005-0000-0000-0000C01D0000}"/>
    <cellStyle name="Normal 79 2 2 3 2 5 3" xfId="22715" xr:uid="{00000000-0005-0000-0000-0000BE580000}"/>
    <cellStyle name="Normal 79 2 2 3 2 7" xfId="17702" xr:uid="{00000000-0005-0000-0000-000029450000}"/>
    <cellStyle name="Normal 79 2 2 3 3" xfId="3395" xr:uid="{00000000-0005-0000-0000-0000460D0000}"/>
    <cellStyle name="Normal 79 2 2 3 3 2" xfId="13469" xr:uid="{00000000-0005-0000-0000-0000A0340000}"/>
    <cellStyle name="Normal 79 2 2 3 3 2 3" xfId="28567" xr:uid="{00000000-0005-0000-0000-00009A6F0000}"/>
    <cellStyle name="Normal 79 2 2 3 3 3" xfId="8449" xr:uid="{00000000-0005-0000-0000-000004210000}"/>
    <cellStyle name="Normal 79 2 2 3 3 3 3" xfId="23550" xr:uid="{00000000-0005-0000-0000-0000015C0000}"/>
    <cellStyle name="Normal 79 2 2 3 3 5" xfId="18537" xr:uid="{00000000-0005-0000-0000-00006C480000}"/>
    <cellStyle name="Normal 79 2 2 3 4" xfId="5088" xr:uid="{00000000-0005-0000-0000-0000E3130000}"/>
    <cellStyle name="Normal 79 2 2 3 4 2" xfId="15140" xr:uid="{00000000-0005-0000-0000-0000273B0000}"/>
    <cellStyle name="Normal 79 2 2 3 4 2 3" xfId="30238" xr:uid="{00000000-0005-0000-0000-000021760000}"/>
    <cellStyle name="Normal 79 2 2 3 4 3" xfId="10120" xr:uid="{00000000-0005-0000-0000-00008B270000}"/>
    <cellStyle name="Normal 79 2 2 3 4 3 3" xfId="25221" xr:uid="{00000000-0005-0000-0000-000088620000}"/>
    <cellStyle name="Normal 79 2 2 3 4 5" xfId="20208" xr:uid="{00000000-0005-0000-0000-0000F34E0000}"/>
    <cellStyle name="Normal 79 2 2 3 5" xfId="11798" xr:uid="{00000000-0005-0000-0000-0000192E0000}"/>
    <cellStyle name="Normal 79 2 2 3 5 3" xfId="26896" xr:uid="{00000000-0005-0000-0000-000013690000}"/>
    <cellStyle name="Normal 79 2 2 3 6" xfId="6777" xr:uid="{00000000-0005-0000-0000-00007C1A0000}"/>
    <cellStyle name="Normal 79 2 2 3 6 3" xfId="21879" xr:uid="{00000000-0005-0000-0000-00007A550000}"/>
    <cellStyle name="Normal 79 2 2 3 8" xfId="16866" xr:uid="{00000000-0005-0000-0000-0000E5410000}"/>
    <cellStyle name="Normal 79 2 2 4" xfId="2124" xr:uid="{00000000-0005-0000-0000-00004F080000}"/>
    <cellStyle name="Normal 79 2 2 4 2" xfId="3814" xr:uid="{00000000-0005-0000-0000-0000E90E0000}"/>
    <cellStyle name="Normal 79 2 2 4 2 2" xfId="13887" xr:uid="{00000000-0005-0000-0000-000042360000}"/>
    <cellStyle name="Normal 79 2 2 4 2 2 3" xfId="28985" xr:uid="{00000000-0005-0000-0000-00003C710000}"/>
    <cellStyle name="Normal 79 2 2 4 2 3" xfId="8867" xr:uid="{00000000-0005-0000-0000-0000A6220000}"/>
    <cellStyle name="Normal 79 2 2 4 2 3 3" xfId="23968" xr:uid="{00000000-0005-0000-0000-0000A35D0000}"/>
    <cellStyle name="Normal 79 2 2 4 2 5" xfId="18955" xr:uid="{00000000-0005-0000-0000-00000E4A0000}"/>
    <cellStyle name="Normal 79 2 2 4 3" xfId="5506" xr:uid="{00000000-0005-0000-0000-000085150000}"/>
    <cellStyle name="Normal 79 2 2 4 3 2" xfId="15558" xr:uid="{00000000-0005-0000-0000-0000C93C0000}"/>
    <cellStyle name="Normal 79 2 2 4 3 2 3" xfId="30656" xr:uid="{00000000-0005-0000-0000-0000C3770000}"/>
    <cellStyle name="Normal 79 2 2 4 3 3" xfId="10538" xr:uid="{00000000-0005-0000-0000-00002D290000}"/>
    <cellStyle name="Normal 79 2 2 4 3 3 3" xfId="25639" xr:uid="{00000000-0005-0000-0000-00002A640000}"/>
    <cellStyle name="Normal 79 2 2 4 3 5" xfId="20626" xr:uid="{00000000-0005-0000-0000-000095500000}"/>
    <cellStyle name="Normal 79 2 2 4 4" xfId="12216" xr:uid="{00000000-0005-0000-0000-0000BB2F0000}"/>
    <cellStyle name="Normal 79 2 2 4 4 3" xfId="27314" xr:uid="{00000000-0005-0000-0000-0000B56A0000}"/>
    <cellStyle name="Normal 79 2 2 4 5" xfId="7195" xr:uid="{00000000-0005-0000-0000-00001E1C0000}"/>
    <cellStyle name="Normal 79 2 2 4 5 3" xfId="22297" xr:uid="{00000000-0005-0000-0000-00001C570000}"/>
    <cellStyle name="Normal 79 2 2 4 7" xfId="17284" xr:uid="{00000000-0005-0000-0000-000087430000}"/>
    <cellStyle name="Normal 79 2 2 5" xfId="2977" xr:uid="{00000000-0005-0000-0000-0000A40B0000}"/>
    <cellStyle name="Normal 79 2 2 5 2" xfId="13051" xr:uid="{00000000-0005-0000-0000-0000FE320000}"/>
    <cellStyle name="Normal 79 2 2 5 2 3" xfId="28149" xr:uid="{00000000-0005-0000-0000-0000F86D0000}"/>
    <cellStyle name="Normal 79 2 2 5 3" xfId="8031" xr:uid="{00000000-0005-0000-0000-0000621F0000}"/>
    <cellStyle name="Normal 79 2 2 5 3 3" xfId="23132" xr:uid="{00000000-0005-0000-0000-00005F5A0000}"/>
    <cellStyle name="Normal 79 2 2 5 5" xfId="18119" xr:uid="{00000000-0005-0000-0000-0000CA460000}"/>
    <cellStyle name="Normal 79 2 2 6" xfId="4670" xr:uid="{00000000-0005-0000-0000-000041120000}"/>
    <cellStyle name="Normal 79 2 2 6 2" xfId="14722" xr:uid="{00000000-0005-0000-0000-000085390000}"/>
    <cellStyle name="Normal 79 2 2 6 2 3" xfId="29820" xr:uid="{00000000-0005-0000-0000-00007F740000}"/>
    <cellStyle name="Normal 79 2 2 6 3" xfId="9702" xr:uid="{00000000-0005-0000-0000-0000E9250000}"/>
    <cellStyle name="Normal 79 2 2 6 3 3" xfId="24803" xr:uid="{00000000-0005-0000-0000-0000E6600000}"/>
    <cellStyle name="Normal 79 2 2 6 5" xfId="19790" xr:uid="{00000000-0005-0000-0000-0000514D0000}"/>
    <cellStyle name="Normal 79 2 2 7" xfId="11380" xr:uid="{00000000-0005-0000-0000-0000772C0000}"/>
    <cellStyle name="Normal 79 2 2 7 3" xfId="26478" xr:uid="{00000000-0005-0000-0000-000071670000}"/>
    <cellStyle name="Normal 79 2 2 8" xfId="6359" xr:uid="{00000000-0005-0000-0000-0000DA180000}"/>
    <cellStyle name="Normal 79 2 2 8 3" xfId="21461" xr:uid="{00000000-0005-0000-0000-0000D8530000}"/>
    <cellStyle name="Normal 79 2 3" xfId="1386" xr:uid="{00000000-0005-0000-0000-00006D050000}"/>
    <cellStyle name="Normal 79 2 3 2" xfId="1807" xr:uid="{00000000-0005-0000-0000-000012070000}"/>
    <cellStyle name="Normal 79 2 3 2 2" xfId="2646" xr:uid="{00000000-0005-0000-0000-0000590A0000}"/>
    <cellStyle name="Normal 79 2 3 2 2 2" xfId="4336" xr:uid="{00000000-0005-0000-0000-0000F3100000}"/>
    <cellStyle name="Normal 79 2 3 2 2 2 2" xfId="14409" xr:uid="{00000000-0005-0000-0000-00004C380000}"/>
    <cellStyle name="Normal 79 2 3 2 2 2 2 3" xfId="29507" xr:uid="{00000000-0005-0000-0000-000046730000}"/>
    <cellStyle name="Normal 79 2 3 2 2 2 3" xfId="9389" xr:uid="{00000000-0005-0000-0000-0000B0240000}"/>
    <cellStyle name="Normal 79 2 3 2 2 2 3 3" xfId="24490" xr:uid="{00000000-0005-0000-0000-0000AD5F0000}"/>
    <cellStyle name="Normal 79 2 3 2 2 2 5" xfId="19477" xr:uid="{00000000-0005-0000-0000-0000184C0000}"/>
    <cellStyle name="Normal 79 2 3 2 2 3" xfId="6028" xr:uid="{00000000-0005-0000-0000-00008F170000}"/>
    <cellStyle name="Normal 79 2 3 2 2 3 2" xfId="16080" xr:uid="{00000000-0005-0000-0000-0000D33E0000}"/>
    <cellStyle name="Normal 79 2 3 2 2 3 2 3" xfId="31178" xr:uid="{00000000-0005-0000-0000-0000CD790000}"/>
    <cellStyle name="Normal 79 2 3 2 2 3 3" xfId="11060" xr:uid="{00000000-0005-0000-0000-0000372B0000}"/>
    <cellStyle name="Normal 79 2 3 2 2 3 3 3" xfId="26161" xr:uid="{00000000-0005-0000-0000-000034660000}"/>
    <cellStyle name="Normal 79 2 3 2 2 3 5" xfId="21148" xr:uid="{00000000-0005-0000-0000-00009F520000}"/>
    <cellStyle name="Normal 79 2 3 2 2 4" xfId="12738" xr:uid="{00000000-0005-0000-0000-0000C5310000}"/>
    <cellStyle name="Normal 79 2 3 2 2 4 3" xfId="27836" xr:uid="{00000000-0005-0000-0000-0000BF6C0000}"/>
    <cellStyle name="Normal 79 2 3 2 2 5" xfId="7717" xr:uid="{00000000-0005-0000-0000-0000281E0000}"/>
    <cellStyle name="Normal 79 2 3 2 2 5 3" xfId="22819" xr:uid="{00000000-0005-0000-0000-000026590000}"/>
    <cellStyle name="Normal 79 2 3 2 2 7" xfId="17806" xr:uid="{00000000-0005-0000-0000-000091450000}"/>
    <cellStyle name="Normal 79 2 3 2 3" xfId="3499" xr:uid="{00000000-0005-0000-0000-0000AE0D0000}"/>
    <cellStyle name="Normal 79 2 3 2 3 2" xfId="13573" xr:uid="{00000000-0005-0000-0000-000008350000}"/>
    <cellStyle name="Normal 79 2 3 2 3 2 3" xfId="28671" xr:uid="{00000000-0005-0000-0000-000002700000}"/>
    <cellStyle name="Normal 79 2 3 2 3 3" xfId="8553" xr:uid="{00000000-0005-0000-0000-00006C210000}"/>
    <cellStyle name="Normal 79 2 3 2 3 3 3" xfId="23654" xr:uid="{00000000-0005-0000-0000-0000695C0000}"/>
    <cellStyle name="Normal 79 2 3 2 3 5" xfId="18641" xr:uid="{00000000-0005-0000-0000-0000D4480000}"/>
    <cellStyle name="Normal 79 2 3 2 4" xfId="5192" xr:uid="{00000000-0005-0000-0000-00004B140000}"/>
    <cellStyle name="Normal 79 2 3 2 4 2" xfId="15244" xr:uid="{00000000-0005-0000-0000-00008F3B0000}"/>
    <cellStyle name="Normal 79 2 3 2 4 2 3" xfId="30342" xr:uid="{00000000-0005-0000-0000-000089760000}"/>
    <cellStyle name="Normal 79 2 3 2 4 3" xfId="10224" xr:uid="{00000000-0005-0000-0000-0000F3270000}"/>
    <cellStyle name="Normal 79 2 3 2 4 3 3" xfId="25325" xr:uid="{00000000-0005-0000-0000-0000F0620000}"/>
    <cellStyle name="Normal 79 2 3 2 4 5" xfId="20312" xr:uid="{00000000-0005-0000-0000-00005B4F0000}"/>
    <cellStyle name="Normal 79 2 3 2 5" xfId="11902" xr:uid="{00000000-0005-0000-0000-0000812E0000}"/>
    <cellStyle name="Normal 79 2 3 2 5 3" xfId="27000" xr:uid="{00000000-0005-0000-0000-00007B690000}"/>
    <cellStyle name="Normal 79 2 3 2 6" xfId="6881" xr:uid="{00000000-0005-0000-0000-0000E41A0000}"/>
    <cellStyle name="Normal 79 2 3 2 6 3" xfId="21983" xr:uid="{00000000-0005-0000-0000-0000E2550000}"/>
    <cellStyle name="Normal 79 2 3 2 8" xfId="16970" xr:uid="{00000000-0005-0000-0000-00004D420000}"/>
    <cellStyle name="Normal 79 2 3 3" xfId="2228" xr:uid="{00000000-0005-0000-0000-0000B7080000}"/>
    <cellStyle name="Normal 79 2 3 3 2" xfId="3918" xr:uid="{00000000-0005-0000-0000-0000510F0000}"/>
    <cellStyle name="Normal 79 2 3 3 2 2" xfId="13991" xr:uid="{00000000-0005-0000-0000-0000AA360000}"/>
    <cellStyle name="Normal 79 2 3 3 2 2 3" xfId="29089" xr:uid="{00000000-0005-0000-0000-0000A4710000}"/>
    <cellStyle name="Normal 79 2 3 3 2 3" xfId="8971" xr:uid="{00000000-0005-0000-0000-00000E230000}"/>
    <cellStyle name="Normal 79 2 3 3 2 3 3" xfId="24072" xr:uid="{00000000-0005-0000-0000-00000B5E0000}"/>
    <cellStyle name="Normal 79 2 3 3 2 5" xfId="19059" xr:uid="{00000000-0005-0000-0000-0000764A0000}"/>
    <cellStyle name="Normal 79 2 3 3 3" xfId="5610" xr:uid="{00000000-0005-0000-0000-0000ED150000}"/>
    <cellStyle name="Normal 79 2 3 3 3 2" xfId="15662" xr:uid="{00000000-0005-0000-0000-0000313D0000}"/>
    <cellStyle name="Normal 79 2 3 3 3 2 3" xfId="30760" xr:uid="{00000000-0005-0000-0000-00002B780000}"/>
    <cellStyle name="Normal 79 2 3 3 3 3" xfId="10642" xr:uid="{00000000-0005-0000-0000-000095290000}"/>
    <cellStyle name="Normal 79 2 3 3 3 3 3" xfId="25743" xr:uid="{00000000-0005-0000-0000-000092640000}"/>
    <cellStyle name="Normal 79 2 3 3 3 5" xfId="20730" xr:uid="{00000000-0005-0000-0000-0000FD500000}"/>
    <cellStyle name="Normal 79 2 3 3 4" xfId="12320" xr:uid="{00000000-0005-0000-0000-000023300000}"/>
    <cellStyle name="Normal 79 2 3 3 4 3" xfId="27418" xr:uid="{00000000-0005-0000-0000-00001D6B0000}"/>
    <cellStyle name="Normal 79 2 3 3 5" xfId="7299" xr:uid="{00000000-0005-0000-0000-0000861C0000}"/>
    <cellStyle name="Normal 79 2 3 3 5 3" xfId="22401" xr:uid="{00000000-0005-0000-0000-000084570000}"/>
    <cellStyle name="Normal 79 2 3 3 7" xfId="17388" xr:uid="{00000000-0005-0000-0000-0000EF430000}"/>
    <cellStyle name="Normal 79 2 3 4" xfId="3081" xr:uid="{00000000-0005-0000-0000-00000C0C0000}"/>
    <cellStyle name="Normal 79 2 3 4 2" xfId="13155" xr:uid="{00000000-0005-0000-0000-000066330000}"/>
    <cellStyle name="Normal 79 2 3 4 2 3" xfId="28253" xr:uid="{00000000-0005-0000-0000-0000606E0000}"/>
    <cellStyle name="Normal 79 2 3 4 3" xfId="8135" xr:uid="{00000000-0005-0000-0000-0000CA1F0000}"/>
    <cellStyle name="Normal 79 2 3 4 3 3" xfId="23236" xr:uid="{00000000-0005-0000-0000-0000C75A0000}"/>
    <cellStyle name="Normal 79 2 3 4 5" xfId="18223" xr:uid="{00000000-0005-0000-0000-000032470000}"/>
    <cellStyle name="Normal 79 2 3 5" xfId="4774" xr:uid="{00000000-0005-0000-0000-0000A9120000}"/>
    <cellStyle name="Normal 79 2 3 5 2" xfId="14826" xr:uid="{00000000-0005-0000-0000-0000ED390000}"/>
    <cellStyle name="Normal 79 2 3 5 2 3" xfId="29924" xr:uid="{00000000-0005-0000-0000-0000E7740000}"/>
    <cellStyle name="Normal 79 2 3 5 3" xfId="9806" xr:uid="{00000000-0005-0000-0000-000051260000}"/>
    <cellStyle name="Normal 79 2 3 5 3 3" xfId="24907" xr:uid="{00000000-0005-0000-0000-00004E610000}"/>
    <cellStyle name="Normal 79 2 3 5 5" xfId="19894" xr:uid="{00000000-0005-0000-0000-0000B94D0000}"/>
    <cellStyle name="Normal 79 2 3 6" xfId="11484" xr:uid="{00000000-0005-0000-0000-0000DF2C0000}"/>
    <cellStyle name="Normal 79 2 3 6 3" xfId="26582" xr:uid="{00000000-0005-0000-0000-0000D9670000}"/>
    <cellStyle name="Normal 79 2 3 7" xfId="6463" xr:uid="{00000000-0005-0000-0000-000042190000}"/>
    <cellStyle name="Normal 79 2 3 7 3" xfId="21565" xr:uid="{00000000-0005-0000-0000-000040540000}"/>
    <cellStyle name="Normal 79 2 3 9" xfId="16552" xr:uid="{00000000-0005-0000-0000-0000AB400000}"/>
    <cellStyle name="Normal 79 2 4" xfId="1599" xr:uid="{00000000-0005-0000-0000-000042060000}"/>
    <cellStyle name="Normal 79 2 4 2" xfId="2438" xr:uid="{00000000-0005-0000-0000-000089090000}"/>
    <cellStyle name="Normal 79 2 4 2 2" xfId="4128" xr:uid="{00000000-0005-0000-0000-000023100000}"/>
    <cellStyle name="Normal 79 2 4 2 2 2" xfId="14201" xr:uid="{00000000-0005-0000-0000-00007C370000}"/>
    <cellStyle name="Normal 79 2 4 2 2 2 3" xfId="29299" xr:uid="{00000000-0005-0000-0000-000076720000}"/>
    <cellStyle name="Normal 79 2 4 2 2 3" xfId="9181" xr:uid="{00000000-0005-0000-0000-0000E0230000}"/>
    <cellStyle name="Normal 79 2 4 2 2 3 3" xfId="24282" xr:uid="{00000000-0005-0000-0000-0000DD5E0000}"/>
    <cellStyle name="Normal 79 2 4 2 2 5" xfId="19269" xr:uid="{00000000-0005-0000-0000-0000484B0000}"/>
    <cellStyle name="Normal 79 2 4 2 3" xfId="5820" xr:uid="{00000000-0005-0000-0000-0000BF160000}"/>
    <cellStyle name="Normal 79 2 4 2 3 2" xfId="15872" xr:uid="{00000000-0005-0000-0000-0000033E0000}"/>
    <cellStyle name="Normal 79 2 4 2 3 2 3" xfId="30970" xr:uid="{00000000-0005-0000-0000-0000FD780000}"/>
    <cellStyle name="Normal 79 2 4 2 3 3" xfId="10852" xr:uid="{00000000-0005-0000-0000-0000672A0000}"/>
    <cellStyle name="Normal 79 2 4 2 3 3 3" xfId="25953" xr:uid="{00000000-0005-0000-0000-000064650000}"/>
    <cellStyle name="Normal 79 2 4 2 3 5" xfId="20940" xr:uid="{00000000-0005-0000-0000-0000CF510000}"/>
    <cellStyle name="Normal 79 2 4 2 4" xfId="12530" xr:uid="{00000000-0005-0000-0000-0000F5300000}"/>
    <cellStyle name="Normal 79 2 4 2 4 3" xfId="27628" xr:uid="{00000000-0005-0000-0000-0000EF6B0000}"/>
    <cellStyle name="Normal 79 2 4 2 5" xfId="7509" xr:uid="{00000000-0005-0000-0000-0000581D0000}"/>
    <cellStyle name="Normal 79 2 4 2 5 3" xfId="22611" xr:uid="{00000000-0005-0000-0000-000056580000}"/>
    <cellStyle name="Normal 79 2 4 2 7" xfId="17598" xr:uid="{00000000-0005-0000-0000-0000C1440000}"/>
    <cellStyle name="Normal 79 2 4 3" xfId="3291" xr:uid="{00000000-0005-0000-0000-0000DE0C0000}"/>
    <cellStyle name="Normal 79 2 4 3 2" xfId="13365" xr:uid="{00000000-0005-0000-0000-000038340000}"/>
    <cellStyle name="Normal 79 2 4 3 2 3" xfId="28463" xr:uid="{00000000-0005-0000-0000-0000326F0000}"/>
    <cellStyle name="Normal 79 2 4 3 3" xfId="8345" xr:uid="{00000000-0005-0000-0000-00009C200000}"/>
    <cellStyle name="Normal 79 2 4 3 3 3" xfId="23446" xr:uid="{00000000-0005-0000-0000-0000995B0000}"/>
    <cellStyle name="Normal 79 2 4 3 5" xfId="18433" xr:uid="{00000000-0005-0000-0000-000004480000}"/>
    <cellStyle name="Normal 79 2 4 4" xfId="4984" xr:uid="{00000000-0005-0000-0000-00007B130000}"/>
    <cellStyle name="Normal 79 2 4 4 2" xfId="15036" xr:uid="{00000000-0005-0000-0000-0000BF3A0000}"/>
    <cellStyle name="Normal 79 2 4 4 2 3" xfId="30134" xr:uid="{00000000-0005-0000-0000-0000B9750000}"/>
    <cellStyle name="Normal 79 2 4 4 3" xfId="10016" xr:uid="{00000000-0005-0000-0000-000023270000}"/>
    <cellStyle name="Normal 79 2 4 4 3 3" xfId="25117" xr:uid="{00000000-0005-0000-0000-000020620000}"/>
    <cellStyle name="Normal 79 2 4 4 5" xfId="20104" xr:uid="{00000000-0005-0000-0000-00008B4E0000}"/>
    <cellStyle name="Normal 79 2 4 5" xfId="11694" xr:uid="{00000000-0005-0000-0000-0000B12D0000}"/>
    <cellStyle name="Normal 79 2 4 5 3" xfId="26792" xr:uid="{00000000-0005-0000-0000-0000AB680000}"/>
    <cellStyle name="Normal 79 2 4 6" xfId="6673" xr:uid="{00000000-0005-0000-0000-0000141A0000}"/>
    <cellStyle name="Normal 79 2 4 6 3" xfId="21775" xr:uid="{00000000-0005-0000-0000-000012550000}"/>
    <cellStyle name="Normal 79 2 4 8" xfId="16762" xr:uid="{00000000-0005-0000-0000-00007D410000}"/>
    <cellStyle name="Normal 79 2 5" xfId="2020" xr:uid="{00000000-0005-0000-0000-0000E7070000}"/>
    <cellStyle name="Normal 79 2 5 2" xfId="3710" xr:uid="{00000000-0005-0000-0000-0000810E0000}"/>
    <cellStyle name="Normal 79 2 5 2 2" xfId="13783" xr:uid="{00000000-0005-0000-0000-0000DA350000}"/>
    <cellStyle name="Normal 79 2 5 2 2 3" xfId="28881" xr:uid="{00000000-0005-0000-0000-0000D4700000}"/>
    <cellStyle name="Normal 79 2 5 2 3" xfId="8763" xr:uid="{00000000-0005-0000-0000-00003E220000}"/>
    <cellStyle name="Normal 79 2 5 2 3 3" xfId="23864" xr:uid="{00000000-0005-0000-0000-00003B5D0000}"/>
    <cellStyle name="Normal 79 2 5 2 5" xfId="18851" xr:uid="{00000000-0005-0000-0000-0000A6490000}"/>
    <cellStyle name="Normal 79 2 5 3" xfId="5402" xr:uid="{00000000-0005-0000-0000-00001D150000}"/>
    <cellStyle name="Normal 79 2 5 3 2" xfId="15454" xr:uid="{00000000-0005-0000-0000-0000613C0000}"/>
    <cellStyle name="Normal 79 2 5 3 2 3" xfId="30552" xr:uid="{00000000-0005-0000-0000-00005B770000}"/>
    <cellStyle name="Normal 79 2 5 3 3" xfId="10434" xr:uid="{00000000-0005-0000-0000-0000C5280000}"/>
    <cellStyle name="Normal 79 2 5 3 3 3" xfId="25535" xr:uid="{00000000-0005-0000-0000-0000C2630000}"/>
    <cellStyle name="Normal 79 2 5 3 5" xfId="20522" xr:uid="{00000000-0005-0000-0000-00002D500000}"/>
    <cellStyle name="Normal 79 2 5 4" xfId="12112" xr:uid="{00000000-0005-0000-0000-0000532F0000}"/>
    <cellStyle name="Normal 79 2 5 4 3" xfId="27210" xr:uid="{00000000-0005-0000-0000-00004D6A0000}"/>
    <cellStyle name="Normal 79 2 5 5" xfId="7091" xr:uid="{00000000-0005-0000-0000-0000B61B0000}"/>
    <cellStyle name="Normal 79 2 5 5 3" xfId="22193" xr:uid="{00000000-0005-0000-0000-0000B4560000}"/>
    <cellStyle name="Normal 79 2 5 7" xfId="17180" xr:uid="{00000000-0005-0000-0000-00001F430000}"/>
    <cellStyle name="Normal 79 2 6" xfId="2873" xr:uid="{00000000-0005-0000-0000-00003C0B0000}"/>
    <cellStyle name="Normal 79 2 6 2" xfId="12947" xr:uid="{00000000-0005-0000-0000-000096320000}"/>
    <cellStyle name="Normal 79 2 6 2 3" xfId="28045" xr:uid="{00000000-0005-0000-0000-0000906D0000}"/>
    <cellStyle name="Normal 79 2 6 3" xfId="7927" xr:uid="{00000000-0005-0000-0000-0000FA1E0000}"/>
    <cellStyle name="Normal 79 2 6 3 3" xfId="23028" xr:uid="{00000000-0005-0000-0000-0000F7590000}"/>
    <cellStyle name="Normal 79 2 6 5" xfId="18015" xr:uid="{00000000-0005-0000-0000-000062460000}"/>
    <cellStyle name="Normal 79 2 7" xfId="4566" xr:uid="{00000000-0005-0000-0000-0000D9110000}"/>
    <cellStyle name="Normal 79 2 7 2" xfId="14618" xr:uid="{00000000-0005-0000-0000-00001D390000}"/>
    <cellStyle name="Normal 79 2 7 2 3" xfId="29716" xr:uid="{00000000-0005-0000-0000-000017740000}"/>
    <cellStyle name="Normal 79 2 7 3" xfId="9598" xr:uid="{00000000-0005-0000-0000-000081250000}"/>
    <cellStyle name="Normal 79 2 7 3 3" xfId="24699" xr:uid="{00000000-0005-0000-0000-00007E600000}"/>
    <cellStyle name="Normal 79 2 7 5" xfId="19686" xr:uid="{00000000-0005-0000-0000-0000E94C0000}"/>
    <cellStyle name="Normal 79 2 8" xfId="11276" xr:uid="{00000000-0005-0000-0000-00000F2C0000}"/>
    <cellStyle name="Normal 79 2 8 3" xfId="26374" xr:uid="{00000000-0005-0000-0000-000009670000}"/>
    <cellStyle name="Normal 79 2 9" xfId="6255" xr:uid="{00000000-0005-0000-0000-000072180000}"/>
    <cellStyle name="Normal 79 2 9 3" xfId="21357" xr:uid="{00000000-0005-0000-0000-000070530000}"/>
    <cellStyle name="Normal 79 3" xfId="1219" xr:uid="{00000000-0005-0000-0000-0000C6040000}"/>
    <cellStyle name="Normal 79 3 10" xfId="16396" xr:uid="{00000000-0005-0000-0000-00000F400000}"/>
    <cellStyle name="Normal 79 3 2" xfId="1438" xr:uid="{00000000-0005-0000-0000-0000A1050000}"/>
    <cellStyle name="Normal 79 3 2 2" xfId="1859" xr:uid="{00000000-0005-0000-0000-000046070000}"/>
    <cellStyle name="Normal 79 3 2 2 2" xfId="2698" xr:uid="{00000000-0005-0000-0000-00008D0A0000}"/>
    <cellStyle name="Normal 79 3 2 2 2 2" xfId="4388" xr:uid="{00000000-0005-0000-0000-000027110000}"/>
    <cellStyle name="Normal 79 3 2 2 2 2 2" xfId="14461" xr:uid="{00000000-0005-0000-0000-000080380000}"/>
    <cellStyle name="Normal 79 3 2 2 2 2 2 3" xfId="29559" xr:uid="{00000000-0005-0000-0000-00007A730000}"/>
    <cellStyle name="Normal 79 3 2 2 2 2 3" xfId="9441" xr:uid="{00000000-0005-0000-0000-0000E4240000}"/>
    <cellStyle name="Normal 79 3 2 2 2 2 3 3" xfId="24542" xr:uid="{00000000-0005-0000-0000-0000E15F0000}"/>
    <cellStyle name="Normal 79 3 2 2 2 2 5" xfId="19529" xr:uid="{00000000-0005-0000-0000-00004C4C0000}"/>
    <cellStyle name="Normal 79 3 2 2 2 3" xfId="6080" xr:uid="{00000000-0005-0000-0000-0000C3170000}"/>
    <cellStyle name="Normal 79 3 2 2 2 3 2" xfId="16132" xr:uid="{00000000-0005-0000-0000-0000073F0000}"/>
    <cellStyle name="Normal 79 3 2 2 2 3 2 3" xfId="31230" xr:uid="{00000000-0005-0000-0000-0000017A0000}"/>
    <cellStyle name="Normal 79 3 2 2 2 3 3" xfId="11112" xr:uid="{00000000-0005-0000-0000-00006B2B0000}"/>
    <cellStyle name="Normal 79 3 2 2 2 3 3 3" xfId="26213" xr:uid="{00000000-0005-0000-0000-000068660000}"/>
    <cellStyle name="Normal 79 3 2 2 2 3 5" xfId="21200" xr:uid="{00000000-0005-0000-0000-0000D3520000}"/>
    <cellStyle name="Normal 79 3 2 2 2 4" xfId="12790" xr:uid="{00000000-0005-0000-0000-0000F9310000}"/>
    <cellStyle name="Normal 79 3 2 2 2 4 3" xfId="27888" xr:uid="{00000000-0005-0000-0000-0000F36C0000}"/>
    <cellStyle name="Normal 79 3 2 2 2 5" xfId="7769" xr:uid="{00000000-0005-0000-0000-00005C1E0000}"/>
    <cellStyle name="Normal 79 3 2 2 2 5 3" xfId="22871" xr:uid="{00000000-0005-0000-0000-00005A590000}"/>
    <cellStyle name="Normal 79 3 2 2 2 7" xfId="17858" xr:uid="{00000000-0005-0000-0000-0000C5450000}"/>
    <cellStyle name="Normal 79 3 2 2 3" xfId="3551" xr:uid="{00000000-0005-0000-0000-0000E20D0000}"/>
    <cellStyle name="Normal 79 3 2 2 3 2" xfId="13625" xr:uid="{00000000-0005-0000-0000-00003C350000}"/>
    <cellStyle name="Normal 79 3 2 2 3 2 3" xfId="28723" xr:uid="{00000000-0005-0000-0000-000036700000}"/>
    <cellStyle name="Normal 79 3 2 2 3 3" xfId="8605" xr:uid="{00000000-0005-0000-0000-0000A0210000}"/>
    <cellStyle name="Normal 79 3 2 2 3 3 3" xfId="23706" xr:uid="{00000000-0005-0000-0000-00009D5C0000}"/>
    <cellStyle name="Normal 79 3 2 2 3 5" xfId="18693" xr:uid="{00000000-0005-0000-0000-000008490000}"/>
    <cellStyle name="Normal 79 3 2 2 4" xfId="5244" xr:uid="{00000000-0005-0000-0000-00007F140000}"/>
    <cellStyle name="Normal 79 3 2 2 4 2" xfId="15296" xr:uid="{00000000-0005-0000-0000-0000C33B0000}"/>
    <cellStyle name="Normal 79 3 2 2 4 2 3" xfId="30394" xr:uid="{00000000-0005-0000-0000-0000BD760000}"/>
    <cellStyle name="Normal 79 3 2 2 4 3" xfId="10276" xr:uid="{00000000-0005-0000-0000-000027280000}"/>
    <cellStyle name="Normal 79 3 2 2 4 3 3" xfId="25377" xr:uid="{00000000-0005-0000-0000-000024630000}"/>
    <cellStyle name="Normal 79 3 2 2 4 5" xfId="20364" xr:uid="{00000000-0005-0000-0000-00008F4F0000}"/>
    <cellStyle name="Normal 79 3 2 2 5" xfId="11954" xr:uid="{00000000-0005-0000-0000-0000B52E0000}"/>
    <cellStyle name="Normal 79 3 2 2 5 3" xfId="27052" xr:uid="{00000000-0005-0000-0000-0000AF690000}"/>
    <cellStyle name="Normal 79 3 2 2 6" xfId="6933" xr:uid="{00000000-0005-0000-0000-0000181B0000}"/>
    <cellStyle name="Normal 79 3 2 2 6 3" xfId="22035" xr:uid="{00000000-0005-0000-0000-000016560000}"/>
    <cellStyle name="Normal 79 3 2 2 8" xfId="17022" xr:uid="{00000000-0005-0000-0000-000081420000}"/>
    <cellStyle name="Normal 79 3 2 3" xfId="2280" xr:uid="{00000000-0005-0000-0000-0000EB080000}"/>
    <cellStyle name="Normal 79 3 2 3 2" xfId="3970" xr:uid="{00000000-0005-0000-0000-0000850F0000}"/>
    <cellStyle name="Normal 79 3 2 3 2 2" xfId="14043" xr:uid="{00000000-0005-0000-0000-0000DE360000}"/>
    <cellStyle name="Normal 79 3 2 3 2 2 3" xfId="29141" xr:uid="{00000000-0005-0000-0000-0000D8710000}"/>
    <cellStyle name="Normal 79 3 2 3 2 3" xfId="9023" xr:uid="{00000000-0005-0000-0000-000042230000}"/>
    <cellStyle name="Normal 79 3 2 3 2 3 3" xfId="24124" xr:uid="{00000000-0005-0000-0000-00003F5E0000}"/>
    <cellStyle name="Normal 79 3 2 3 2 5" xfId="19111" xr:uid="{00000000-0005-0000-0000-0000AA4A0000}"/>
    <cellStyle name="Normal 79 3 2 3 3" xfId="5662" xr:uid="{00000000-0005-0000-0000-000021160000}"/>
    <cellStyle name="Normal 79 3 2 3 3 2" xfId="15714" xr:uid="{00000000-0005-0000-0000-0000653D0000}"/>
    <cellStyle name="Normal 79 3 2 3 3 2 3" xfId="30812" xr:uid="{00000000-0005-0000-0000-00005F780000}"/>
    <cellStyle name="Normal 79 3 2 3 3 3" xfId="10694" xr:uid="{00000000-0005-0000-0000-0000C9290000}"/>
    <cellStyle name="Normal 79 3 2 3 3 3 3" xfId="25795" xr:uid="{00000000-0005-0000-0000-0000C6640000}"/>
    <cellStyle name="Normal 79 3 2 3 3 5" xfId="20782" xr:uid="{00000000-0005-0000-0000-000031510000}"/>
    <cellStyle name="Normal 79 3 2 3 4" xfId="12372" xr:uid="{00000000-0005-0000-0000-000057300000}"/>
    <cellStyle name="Normal 79 3 2 3 4 3" xfId="27470" xr:uid="{00000000-0005-0000-0000-0000516B0000}"/>
    <cellStyle name="Normal 79 3 2 3 5" xfId="7351" xr:uid="{00000000-0005-0000-0000-0000BA1C0000}"/>
    <cellStyle name="Normal 79 3 2 3 5 3" xfId="22453" xr:uid="{00000000-0005-0000-0000-0000B8570000}"/>
    <cellStyle name="Normal 79 3 2 3 7" xfId="17440" xr:uid="{00000000-0005-0000-0000-000023440000}"/>
    <cellStyle name="Normal 79 3 2 4" xfId="3133" xr:uid="{00000000-0005-0000-0000-0000400C0000}"/>
    <cellStyle name="Normal 79 3 2 4 2" xfId="13207" xr:uid="{00000000-0005-0000-0000-00009A330000}"/>
    <cellStyle name="Normal 79 3 2 4 2 3" xfId="28305" xr:uid="{00000000-0005-0000-0000-0000946E0000}"/>
    <cellStyle name="Normal 79 3 2 4 3" xfId="8187" xr:uid="{00000000-0005-0000-0000-0000FE1F0000}"/>
    <cellStyle name="Normal 79 3 2 4 3 3" xfId="23288" xr:uid="{00000000-0005-0000-0000-0000FB5A0000}"/>
    <cellStyle name="Normal 79 3 2 4 5" xfId="18275" xr:uid="{00000000-0005-0000-0000-000066470000}"/>
    <cellStyle name="Normal 79 3 2 5" xfId="4826" xr:uid="{00000000-0005-0000-0000-0000DD120000}"/>
    <cellStyle name="Normal 79 3 2 5 2" xfId="14878" xr:uid="{00000000-0005-0000-0000-0000213A0000}"/>
    <cellStyle name="Normal 79 3 2 5 2 3" xfId="29976" xr:uid="{00000000-0005-0000-0000-00001B750000}"/>
    <cellStyle name="Normal 79 3 2 5 3" xfId="9858" xr:uid="{00000000-0005-0000-0000-000085260000}"/>
    <cellStyle name="Normal 79 3 2 5 3 3" xfId="24959" xr:uid="{00000000-0005-0000-0000-000082610000}"/>
    <cellStyle name="Normal 79 3 2 5 5" xfId="19946" xr:uid="{00000000-0005-0000-0000-0000ED4D0000}"/>
    <cellStyle name="Normal 79 3 2 6" xfId="11536" xr:uid="{00000000-0005-0000-0000-0000132D0000}"/>
    <cellStyle name="Normal 79 3 2 6 3" xfId="26634" xr:uid="{00000000-0005-0000-0000-00000D680000}"/>
    <cellStyle name="Normal 79 3 2 7" xfId="6515" xr:uid="{00000000-0005-0000-0000-000076190000}"/>
    <cellStyle name="Normal 79 3 2 7 3" xfId="21617" xr:uid="{00000000-0005-0000-0000-000074540000}"/>
    <cellStyle name="Normal 79 3 2 9" xfId="16604" xr:uid="{00000000-0005-0000-0000-0000DF400000}"/>
    <cellStyle name="Normal 79 3 3" xfId="1651" xr:uid="{00000000-0005-0000-0000-000076060000}"/>
    <cellStyle name="Normal 79 3 3 2" xfId="2490" xr:uid="{00000000-0005-0000-0000-0000BD090000}"/>
    <cellStyle name="Normal 79 3 3 2 2" xfId="4180" xr:uid="{00000000-0005-0000-0000-000057100000}"/>
    <cellStyle name="Normal 79 3 3 2 2 2" xfId="14253" xr:uid="{00000000-0005-0000-0000-0000B0370000}"/>
    <cellStyle name="Normal 79 3 3 2 2 2 3" xfId="29351" xr:uid="{00000000-0005-0000-0000-0000AA720000}"/>
    <cellStyle name="Normal 79 3 3 2 2 3" xfId="9233" xr:uid="{00000000-0005-0000-0000-000014240000}"/>
    <cellStyle name="Normal 79 3 3 2 2 3 3" xfId="24334" xr:uid="{00000000-0005-0000-0000-0000115F0000}"/>
    <cellStyle name="Normal 79 3 3 2 2 5" xfId="19321" xr:uid="{00000000-0005-0000-0000-00007C4B0000}"/>
    <cellStyle name="Normal 79 3 3 2 3" xfId="5872" xr:uid="{00000000-0005-0000-0000-0000F3160000}"/>
    <cellStyle name="Normal 79 3 3 2 3 2" xfId="15924" xr:uid="{00000000-0005-0000-0000-0000373E0000}"/>
    <cellStyle name="Normal 79 3 3 2 3 2 3" xfId="31022" xr:uid="{00000000-0005-0000-0000-000031790000}"/>
    <cellStyle name="Normal 79 3 3 2 3 3" xfId="10904" xr:uid="{00000000-0005-0000-0000-00009B2A0000}"/>
    <cellStyle name="Normal 79 3 3 2 3 3 3" xfId="26005" xr:uid="{00000000-0005-0000-0000-000098650000}"/>
    <cellStyle name="Normal 79 3 3 2 3 5" xfId="20992" xr:uid="{00000000-0005-0000-0000-000003520000}"/>
    <cellStyle name="Normal 79 3 3 2 4" xfId="12582" xr:uid="{00000000-0005-0000-0000-000029310000}"/>
    <cellStyle name="Normal 79 3 3 2 4 3" xfId="27680" xr:uid="{00000000-0005-0000-0000-0000236C0000}"/>
    <cellStyle name="Normal 79 3 3 2 5" xfId="7561" xr:uid="{00000000-0005-0000-0000-00008C1D0000}"/>
    <cellStyle name="Normal 79 3 3 2 5 3" xfId="22663" xr:uid="{00000000-0005-0000-0000-00008A580000}"/>
    <cellStyle name="Normal 79 3 3 2 7" xfId="17650" xr:uid="{00000000-0005-0000-0000-0000F5440000}"/>
    <cellStyle name="Normal 79 3 3 3" xfId="3343" xr:uid="{00000000-0005-0000-0000-0000120D0000}"/>
    <cellStyle name="Normal 79 3 3 3 2" xfId="13417" xr:uid="{00000000-0005-0000-0000-00006C340000}"/>
    <cellStyle name="Normal 79 3 3 3 2 3" xfId="28515" xr:uid="{00000000-0005-0000-0000-0000666F0000}"/>
    <cellStyle name="Normal 79 3 3 3 3" xfId="8397" xr:uid="{00000000-0005-0000-0000-0000D0200000}"/>
    <cellStyle name="Normal 79 3 3 3 3 3" xfId="23498" xr:uid="{00000000-0005-0000-0000-0000CD5B0000}"/>
    <cellStyle name="Normal 79 3 3 3 5" xfId="18485" xr:uid="{00000000-0005-0000-0000-000038480000}"/>
    <cellStyle name="Normal 79 3 3 4" xfId="5036" xr:uid="{00000000-0005-0000-0000-0000AF130000}"/>
    <cellStyle name="Normal 79 3 3 4 2" xfId="15088" xr:uid="{00000000-0005-0000-0000-0000F33A0000}"/>
    <cellStyle name="Normal 79 3 3 4 2 3" xfId="30186" xr:uid="{00000000-0005-0000-0000-0000ED750000}"/>
    <cellStyle name="Normal 79 3 3 4 3" xfId="10068" xr:uid="{00000000-0005-0000-0000-000057270000}"/>
    <cellStyle name="Normal 79 3 3 4 3 3" xfId="25169" xr:uid="{00000000-0005-0000-0000-000054620000}"/>
    <cellStyle name="Normal 79 3 3 4 5" xfId="20156" xr:uid="{00000000-0005-0000-0000-0000BF4E0000}"/>
    <cellStyle name="Normal 79 3 3 5" xfId="11746" xr:uid="{00000000-0005-0000-0000-0000E52D0000}"/>
    <cellStyle name="Normal 79 3 3 5 3" xfId="26844" xr:uid="{00000000-0005-0000-0000-0000DF680000}"/>
    <cellStyle name="Normal 79 3 3 6" xfId="6725" xr:uid="{00000000-0005-0000-0000-0000481A0000}"/>
    <cellStyle name="Normal 79 3 3 6 3" xfId="21827" xr:uid="{00000000-0005-0000-0000-000046550000}"/>
    <cellStyle name="Normal 79 3 3 8" xfId="16814" xr:uid="{00000000-0005-0000-0000-0000B1410000}"/>
    <cellStyle name="Normal 79 3 4" xfId="2072" xr:uid="{00000000-0005-0000-0000-00001B080000}"/>
    <cellStyle name="Normal 79 3 4 2" xfId="3762" xr:uid="{00000000-0005-0000-0000-0000B50E0000}"/>
    <cellStyle name="Normal 79 3 4 2 2" xfId="13835" xr:uid="{00000000-0005-0000-0000-00000E360000}"/>
    <cellStyle name="Normal 79 3 4 2 2 3" xfId="28933" xr:uid="{00000000-0005-0000-0000-000008710000}"/>
    <cellStyle name="Normal 79 3 4 2 3" xfId="8815" xr:uid="{00000000-0005-0000-0000-000072220000}"/>
    <cellStyle name="Normal 79 3 4 2 3 3" xfId="23916" xr:uid="{00000000-0005-0000-0000-00006F5D0000}"/>
    <cellStyle name="Normal 79 3 4 2 5" xfId="18903" xr:uid="{00000000-0005-0000-0000-0000DA490000}"/>
    <cellStyle name="Normal 79 3 4 3" xfId="5454" xr:uid="{00000000-0005-0000-0000-000051150000}"/>
    <cellStyle name="Normal 79 3 4 3 2" xfId="15506" xr:uid="{00000000-0005-0000-0000-0000953C0000}"/>
    <cellStyle name="Normal 79 3 4 3 2 3" xfId="30604" xr:uid="{00000000-0005-0000-0000-00008F770000}"/>
    <cellStyle name="Normal 79 3 4 3 3" xfId="10486" xr:uid="{00000000-0005-0000-0000-0000F9280000}"/>
    <cellStyle name="Normal 79 3 4 3 3 3" xfId="25587" xr:uid="{00000000-0005-0000-0000-0000F6630000}"/>
    <cellStyle name="Normal 79 3 4 3 5" xfId="20574" xr:uid="{00000000-0005-0000-0000-000061500000}"/>
    <cellStyle name="Normal 79 3 4 4" xfId="12164" xr:uid="{00000000-0005-0000-0000-0000872F0000}"/>
    <cellStyle name="Normal 79 3 4 4 3" xfId="27262" xr:uid="{00000000-0005-0000-0000-0000816A0000}"/>
    <cellStyle name="Normal 79 3 4 5" xfId="7143" xr:uid="{00000000-0005-0000-0000-0000EA1B0000}"/>
    <cellStyle name="Normal 79 3 4 5 3" xfId="22245" xr:uid="{00000000-0005-0000-0000-0000E8560000}"/>
    <cellStyle name="Normal 79 3 4 7" xfId="17232" xr:uid="{00000000-0005-0000-0000-000053430000}"/>
    <cellStyle name="Normal 79 3 5" xfId="2925" xr:uid="{00000000-0005-0000-0000-0000700B0000}"/>
    <cellStyle name="Normal 79 3 5 2" xfId="12999" xr:uid="{00000000-0005-0000-0000-0000CA320000}"/>
    <cellStyle name="Normal 79 3 5 2 3" xfId="28097" xr:uid="{00000000-0005-0000-0000-0000C46D0000}"/>
    <cellStyle name="Normal 79 3 5 3" xfId="7979" xr:uid="{00000000-0005-0000-0000-00002E1F0000}"/>
    <cellStyle name="Normal 79 3 5 3 3" xfId="23080" xr:uid="{00000000-0005-0000-0000-00002B5A0000}"/>
    <cellStyle name="Normal 79 3 5 5" xfId="18067" xr:uid="{00000000-0005-0000-0000-000096460000}"/>
    <cellStyle name="Normal 79 3 6" xfId="4618" xr:uid="{00000000-0005-0000-0000-00000D120000}"/>
    <cellStyle name="Normal 79 3 6 2" xfId="14670" xr:uid="{00000000-0005-0000-0000-000051390000}"/>
    <cellStyle name="Normal 79 3 6 2 3" xfId="29768" xr:uid="{00000000-0005-0000-0000-00004B740000}"/>
    <cellStyle name="Normal 79 3 6 3" xfId="9650" xr:uid="{00000000-0005-0000-0000-0000B5250000}"/>
    <cellStyle name="Normal 79 3 6 3 3" xfId="24751" xr:uid="{00000000-0005-0000-0000-0000B2600000}"/>
    <cellStyle name="Normal 79 3 6 5" xfId="19738" xr:uid="{00000000-0005-0000-0000-00001D4D0000}"/>
    <cellStyle name="Normal 79 3 7" xfId="11328" xr:uid="{00000000-0005-0000-0000-0000432C0000}"/>
    <cellStyle name="Normal 79 3 7 3" xfId="26426" xr:uid="{00000000-0005-0000-0000-00003D670000}"/>
    <cellStyle name="Normal 79 3 8" xfId="6307" xr:uid="{00000000-0005-0000-0000-0000A6180000}"/>
    <cellStyle name="Normal 79 3 8 3" xfId="21409" xr:uid="{00000000-0005-0000-0000-0000A4530000}"/>
    <cellStyle name="Normal 79 4" xfId="1332" xr:uid="{00000000-0005-0000-0000-000037050000}"/>
    <cellStyle name="Normal 79 4 2" xfId="1755" xr:uid="{00000000-0005-0000-0000-0000DE060000}"/>
    <cellStyle name="Normal 79 4 2 2" xfId="2594" xr:uid="{00000000-0005-0000-0000-0000250A0000}"/>
    <cellStyle name="Normal 79 4 2 2 2" xfId="4284" xr:uid="{00000000-0005-0000-0000-0000BF100000}"/>
    <cellStyle name="Normal 79 4 2 2 2 2" xfId="14357" xr:uid="{00000000-0005-0000-0000-000018380000}"/>
    <cellStyle name="Normal 79 4 2 2 2 2 3" xfId="29455" xr:uid="{00000000-0005-0000-0000-000012730000}"/>
    <cellStyle name="Normal 79 4 2 2 2 3" xfId="9337" xr:uid="{00000000-0005-0000-0000-00007C240000}"/>
    <cellStyle name="Normal 79 4 2 2 2 3 3" xfId="24438" xr:uid="{00000000-0005-0000-0000-0000795F0000}"/>
    <cellStyle name="Normal 79 4 2 2 2 5" xfId="19425" xr:uid="{00000000-0005-0000-0000-0000E44B0000}"/>
    <cellStyle name="Normal 79 4 2 2 3" xfId="5976" xr:uid="{00000000-0005-0000-0000-00005B170000}"/>
    <cellStyle name="Normal 79 4 2 2 3 2" xfId="16028" xr:uid="{00000000-0005-0000-0000-00009F3E0000}"/>
    <cellStyle name="Normal 79 4 2 2 3 2 3" xfId="31126" xr:uid="{00000000-0005-0000-0000-000099790000}"/>
    <cellStyle name="Normal 79 4 2 2 3 3" xfId="11008" xr:uid="{00000000-0005-0000-0000-0000032B0000}"/>
    <cellStyle name="Normal 79 4 2 2 3 3 3" xfId="26109" xr:uid="{00000000-0005-0000-0000-000000660000}"/>
    <cellStyle name="Normal 79 4 2 2 3 5" xfId="21096" xr:uid="{00000000-0005-0000-0000-00006B520000}"/>
    <cellStyle name="Normal 79 4 2 2 4" xfId="12686" xr:uid="{00000000-0005-0000-0000-000091310000}"/>
    <cellStyle name="Normal 79 4 2 2 4 3" xfId="27784" xr:uid="{00000000-0005-0000-0000-00008B6C0000}"/>
    <cellStyle name="Normal 79 4 2 2 5" xfId="7665" xr:uid="{00000000-0005-0000-0000-0000F41D0000}"/>
    <cellStyle name="Normal 79 4 2 2 5 3" xfId="22767" xr:uid="{00000000-0005-0000-0000-0000F2580000}"/>
    <cellStyle name="Normal 79 4 2 2 7" xfId="17754" xr:uid="{00000000-0005-0000-0000-00005D450000}"/>
    <cellStyle name="Normal 79 4 2 3" xfId="3447" xr:uid="{00000000-0005-0000-0000-00007A0D0000}"/>
    <cellStyle name="Normal 79 4 2 3 2" xfId="13521" xr:uid="{00000000-0005-0000-0000-0000D4340000}"/>
    <cellStyle name="Normal 79 4 2 3 2 3" xfId="28619" xr:uid="{00000000-0005-0000-0000-0000CE6F0000}"/>
    <cellStyle name="Normal 79 4 2 3 3" xfId="8501" xr:uid="{00000000-0005-0000-0000-000038210000}"/>
    <cellStyle name="Normal 79 4 2 3 3 3" xfId="23602" xr:uid="{00000000-0005-0000-0000-0000355C0000}"/>
    <cellStyle name="Normal 79 4 2 3 5" xfId="18589" xr:uid="{00000000-0005-0000-0000-0000A0480000}"/>
    <cellStyle name="Normal 79 4 2 4" xfId="5140" xr:uid="{00000000-0005-0000-0000-000017140000}"/>
    <cellStyle name="Normal 79 4 2 4 2" xfId="15192" xr:uid="{00000000-0005-0000-0000-00005B3B0000}"/>
    <cellStyle name="Normal 79 4 2 4 2 3" xfId="30290" xr:uid="{00000000-0005-0000-0000-000055760000}"/>
    <cellStyle name="Normal 79 4 2 4 3" xfId="10172" xr:uid="{00000000-0005-0000-0000-0000BF270000}"/>
    <cellStyle name="Normal 79 4 2 4 3 3" xfId="25273" xr:uid="{00000000-0005-0000-0000-0000BC620000}"/>
    <cellStyle name="Normal 79 4 2 4 5" xfId="20260" xr:uid="{00000000-0005-0000-0000-0000274F0000}"/>
    <cellStyle name="Normal 79 4 2 5" xfId="11850" xr:uid="{00000000-0005-0000-0000-00004D2E0000}"/>
    <cellStyle name="Normal 79 4 2 5 3" xfId="26948" xr:uid="{00000000-0005-0000-0000-000047690000}"/>
    <cellStyle name="Normal 79 4 2 6" xfId="6829" xr:uid="{00000000-0005-0000-0000-0000B01A0000}"/>
    <cellStyle name="Normal 79 4 2 6 3" xfId="21931" xr:uid="{00000000-0005-0000-0000-0000AE550000}"/>
    <cellStyle name="Normal 79 4 2 8" xfId="16918" xr:uid="{00000000-0005-0000-0000-000019420000}"/>
    <cellStyle name="Normal 79 4 3" xfId="2176" xr:uid="{00000000-0005-0000-0000-000083080000}"/>
    <cellStyle name="Normal 79 4 3 2" xfId="3866" xr:uid="{00000000-0005-0000-0000-00001D0F0000}"/>
    <cellStyle name="Normal 79 4 3 2 2" xfId="13939" xr:uid="{00000000-0005-0000-0000-000076360000}"/>
    <cellStyle name="Normal 79 4 3 2 2 3" xfId="29037" xr:uid="{00000000-0005-0000-0000-000070710000}"/>
    <cellStyle name="Normal 79 4 3 2 3" xfId="8919" xr:uid="{00000000-0005-0000-0000-0000DA220000}"/>
    <cellStyle name="Normal 79 4 3 2 3 3" xfId="24020" xr:uid="{00000000-0005-0000-0000-0000D75D0000}"/>
    <cellStyle name="Normal 79 4 3 2 5" xfId="19007" xr:uid="{00000000-0005-0000-0000-0000424A0000}"/>
    <cellStyle name="Normal 79 4 3 3" xfId="5558" xr:uid="{00000000-0005-0000-0000-0000B9150000}"/>
    <cellStyle name="Normal 79 4 3 3 2" xfId="15610" xr:uid="{00000000-0005-0000-0000-0000FD3C0000}"/>
    <cellStyle name="Normal 79 4 3 3 2 3" xfId="30708" xr:uid="{00000000-0005-0000-0000-0000F7770000}"/>
    <cellStyle name="Normal 79 4 3 3 3" xfId="10590" xr:uid="{00000000-0005-0000-0000-000061290000}"/>
    <cellStyle name="Normal 79 4 3 3 3 3" xfId="25691" xr:uid="{00000000-0005-0000-0000-00005E640000}"/>
    <cellStyle name="Normal 79 4 3 3 5" xfId="20678" xr:uid="{00000000-0005-0000-0000-0000C9500000}"/>
    <cellStyle name="Normal 79 4 3 4" xfId="12268" xr:uid="{00000000-0005-0000-0000-0000EF2F0000}"/>
    <cellStyle name="Normal 79 4 3 4 3" xfId="27366" xr:uid="{00000000-0005-0000-0000-0000E96A0000}"/>
    <cellStyle name="Normal 79 4 3 5" xfId="7247" xr:uid="{00000000-0005-0000-0000-0000521C0000}"/>
    <cellStyle name="Normal 79 4 3 5 3" xfId="22349" xr:uid="{00000000-0005-0000-0000-000050570000}"/>
    <cellStyle name="Normal 79 4 3 7" xfId="17336" xr:uid="{00000000-0005-0000-0000-0000BB430000}"/>
    <cellStyle name="Normal 79 4 4" xfId="3029" xr:uid="{00000000-0005-0000-0000-0000D80B0000}"/>
    <cellStyle name="Normal 79 4 4 2" xfId="13103" xr:uid="{00000000-0005-0000-0000-000032330000}"/>
    <cellStyle name="Normal 79 4 4 2 3" xfId="28201" xr:uid="{00000000-0005-0000-0000-00002C6E0000}"/>
    <cellStyle name="Normal 79 4 4 3" xfId="8083" xr:uid="{00000000-0005-0000-0000-0000961F0000}"/>
    <cellStyle name="Normal 79 4 4 3 3" xfId="23184" xr:uid="{00000000-0005-0000-0000-0000935A0000}"/>
    <cellStyle name="Normal 79 4 4 5" xfId="18171" xr:uid="{00000000-0005-0000-0000-0000FE460000}"/>
    <cellStyle name="Normal 79 4 5" xfId="4722" xr:uid="{00000000-0005-0000-0000-000075120000}"/>
    <cellStyle name="Normal 79 4 5 2" xfId="14774" xr:uid="{00000000-0005-0000-0000-0000B9390000}"/>
    <cellStyle name="Normal 79 4 5 2 3" xfId="29872" xr:uid="{00000000-0005-0000-0000-0000B3740000}"/>
    <cellStyle name="Normal 79 4 5 3" xfId="9754" xr:uid="{00000000-0005-0000-0000-00001D260000}"/>
    <cellStyle name="Normal 79 4 5 3 3" xfId="24855" xr:uid="{00000000-0005-0000-0000-00001A610000}"/>
    <cellStyle name="Normal 79 4 5 5" xfId="19842" xr:uid="{00000000-0005-0000-0000-0000854D0000}"/>
    <cellStyle name="Normal 79 4 6" xfId="11432" xr:uid="{00000000-0005-0000-0000-0000AB2C0000}"/>
    <cellStyle name="Normal 79 4 6 3" xfId="26530" xr:uid="{00000000-0005-0000-0000-0000A5670000}"/>
    <cellStyle name="Normal 79 4 7" xfId="6411" xr:uid="{00000000-0005-0000-0000-00000E190000}"/>
    <cellStyle name="Normal 79 4 7 3" xfId="21513" xr:uid="{00000000-0005-0000-0000-00000C540000}"/>
    <cellStyle name="Normal 79 4 9" xfId="16500" xr:uid="{00000000-0005-0000-0000-000077400000}"/>
    <cellStyle name="Normal 79 5" xfId="1545" xr:uid="{00000000-0005-0000-0000-00000C060000}"/>
    <cellStyle name="Normal 79 5 2" xfId="2386" xr:uid="{00000000-0005-0000-0000-000055090000}"/>
    <cellStyle name="Normal 79 5 2 2" xfId="4076" xr:uid="{00000000-0005-0000-0000-0000EF0F0000}"/>
    <cellStyle name="Normal 79 5 2 2 2" xfId="14149" xr:uid="{00000000-0005-0000-0000-000048370000}"/>
    <cellStyle name="Normal 79 5 2 2 2 3" xfId="29247" xr:uid="{00000000-0005-0000-0000-000042720000}"/>
    <cellStyle name="Normal 79 5 2 2 3" xfId="9129" xr:uid="{00000000-0005-0000-0000-0000AC230000}"/>
    <cellStyle name="Normal 79 5 2 2 3 3" xfId="24230" xr:uid="{00000000-0005-0000-0000-0000A95E0000}"/>
    <cellStyle name="Normal 79 5 2 2 5" xfId="19217" xr:uid="{00000000-0005-0000-0000-0000144B0000}"/>
    <cellStyle name="Normal 79 5 2 3" xfId="5768" xr:uid="{00000000-0005-0000-0000-00008B160000}"/>
    <cellStyle name="Normal 79 5 2 3 2" xfId="15820" xr:uid="{00000000-0005-0000-0000-0000CF3D0000}"/>
    <cellStyle name="Normal 79 5 2 3 2 3" xfId="30918" xr:uid="{00000000-0005-0000-0000-0000C9780000}"/>
    <cellStyle name="Normal 79 5 2 3 3" xfId="10800" xr:uid="{00000000-0005-0000-0000-0000332A0000}"/>
    <cellStyle name="Normal 79 5 2 3 3 3" xfId="25901" xr:uid="{00000000-0005-0000-0000-000030650000}"/>
    <cellStyle name="Normal 79 5 2 3 5" xfId="20888" xr:uid="{00000000-0005-0000-0000-00009B510000}"/>
    <cellStyle name="Normal 79 5 2 4" xfId="12478" xr:uid="{00000000-0005-0000-0000-0000C1300000}"/>
    <cellStyle name="Normal 79 5 2 4 3" xfId="27576" xr:uid="{00000000-0005-0000-0000-0000BB6B0000}"/>
    <cellStyle name="Normal 79 5 2 5" xfId="7457" xr:uid="{00000000-0005-0000-0000-0000241D0000}"/>
    <cellStyle name="Normal 79 5 2 5 3" xfId="22559" xr:uid="{00000000-0005-0000-0000-000022580000}"/>
    <cellStyle name="Normal 79 5 2 7" xfId="17546" xr:uid="{00000000-0005-0000-0000-00008D440000}"/>
    <cellStyle name="Normal 79 5 3" xfId="3239" xr:uid="{00000000-0005-0000-0000-0000AA0C0000}"/>
    <cellStyle name="Normal 79 5 3 2" xfId="13313" xr:uid="{00000000-0005-0000-0000-000004340000}"/>
    <cellStyle name="Normal 79 5 3 2 3" xfId="28411" xr:uid="{00000000-0005-0000-0000-0000FE6E0000}"/>
    <cellStyle name="Normal 79 5 3 3" xfId="8293" xr:uid="{00000000-0005-0000-0000-000068200000}"/>
    <cellStyle name="Normal 79 5 3 3 3" xfId="23394" xr:uid="{00000000-0005-0000-0000-0000655B0000}"/>
    <cellStyle name="Normal 79 5 3 5" xfId="18381" xr:uid="{00000000-0005-0000-0000-0000D0470000}"/>
    <cellStyle name="Normal 79 5 4" xfId="4932" xr:uid="{00000000-0005-0000-0000-000047130000}"/>
    <cellStyle name="Normal 79 5 4 2" xfId="14984" xr:uid="{00000000-0005-0000-0000-00008B3A0000}"/>
    <cellStyle name="Normal 79 5 4 2 3" xfId="30082" xr:uid="{00000000-0005-0000-0000-000085750000}"/>
    <cellStyle name="Normal 79 5 4 3" xfId="9964" xr:uid="{00000000-0005-0000-0000-0000EF260000}"/>
    <cellStyle name="Normal 79 5 4 3 3" xfId="25065" xr:uid="{00000000-0005-0000-0000-0000EC610000}"/>
    <cellStyle name="Normal 79 5 4 5" xfId="20052" xr:uid="{00000000-0005-0000-0000-0000574E0000}"/>
    <cellStyle name="Normal 79 5 5" xfId="11642" xr:uid="{00000000-0005-0000-0000-00007D2D0000}"/>
    <cellStyle name="Normal 79 5 5 3" xfId="26740" xr:uid="{00000000-0005-0000-0000-000077680000}"/>
    <cellStyle name="Normal 79 5 6" xfId="6621" xr:uid="{00000000-0005-0000-0000-0000E0190000}"/>
    <cellStyle name="Normal 79 5 6 3" xfId="21723" xr:uid="{00000000-0005-0000-0000-0000DE540000}"/>
    <cellStyle name="Normal 79 5 8" xfId="16710" xr:uid="{00000000-0005-0000-0000-000049410000}"/>
    <cellStyle name="Normal 79 6" xfId="1966" xr:uid="{00000000-0005-0000-0000-0000B1070000}"/>
    <cellStyle name="Normal 79 6 2" xfId="3658" xr:uid="{00000000-0005-0000-0000-00004D0E0000}"/>
    <cellStyle name="Normal 79 6 2 2" xfId="13731" xr:uid="{00000000-0005-0000-0000-0000A6350000}"/>
    <cellStyle name="Normal 79 6 2 2 3" xfId="28829" xr:uid="{00000000-0005-0000-0000-0000A0700000}"/>
    <cellStyle name="Normal 79 6 2 3" xfId="8711" xr:uid="{00000000-0005-0000-0000-00000A220000}"/>
    <cellStyle name="Normal 79 6 2 3 3" xfId="23812" xr:uid="{00000000-0005-0000-0000-0000075D0000}"/>
    <cellStyle name="Normal 79 6 2 5" xfId="18799" xr:uid="{00000000-0005-0000-0000-000072490000}"/>
    <cellStyle name="Normal 79 6 3" xfId="5350" xr:uid="{00000000-0005-0000-0000-0000E9140000}"/>
    <cellStyle name="Normal 79 6 3 2" xfId="15402" xr:uid="{00000000-0005-0000-0000-00002D3C0000}"/>
    <cellStyle name="Normal 79 6 3 2 3" xfId="30500" xr:uid="{00000000-0005-0000-0000-000027770000}"/>
    <cellStyle name="Normal 79 6 3 3" xfId="10382" xr:uid="{00000000-0005-0000-0000-000091280000}"/>
    <cellStyle name="Normal 79 6 3 3 3" xfId="25483" xr:uid="{00000000-0005-0000-0000-00008E630000}"/>
    <cellStyle name="Normal 79 6 3 5" xfId="20470" xr:uid="{00000000-0005-0000-0000-0000F94F0000}"/>
    <cellStyle name="Normal 79 6 4" xfId="12060" xr:uid="{00000000-0005-0000-0000-00001F2F0000}"/>
    <cellStyle name="Normal 79 6 4 3" xfId="27158" xr:uid="{00000000-0005-0000-0000-0000196A0000}"/>
    <cellStyle name="Normal 79 6 5" xfId="7039" xr:uid="{00000000-0005-0000-0000-0000821B0000}"/>
    <cellStyle name="Normal 79 6 5 3" xfId="22141" xr:uid="{00000000-0005-0000-0000-000080560000}"/>
    <cellStyle name="Normal 79 6 7" xfId="17128" xr:uid="{00000000-0005-0000-0000-0000EB420000}"/>
    <cellStyle name="Normal 79 7" xfId="2812" xr:uid="{00000000-0005-0000-0000-0000FF0A0000}"/>
    <cellStyle name="Normal 79 7 2" xfId="12895" xr:uid="{00000000-0005-0000-0000-000062320000}"/>
    <cellStyle name="Normal 79 7 2 3" xfId="27993" xr:uid="{00000000-0005-0000-0000-00005C6D0000}"/>
    <cellStyle name="Normal 79 7 3" xfId="7874" xr:uid="{00000000-0005-0000-0000-0000C51E0000}"/>
    <cellStyle name="Normal 79 7 3 3" xfId="22976" xr:uid="{00000000-0005-0000-0000-0000C3590000}"/>
    <cellStyle name="Normal 79 7 5" xfId="17963" xr:uid="{00000000-0005-0000-0000-00002E460000}"/>
    <cellStyle name="Normal 79 8" xfId="4510" xr:uid="{00000000-0005-0000-0000-0000A1110000}"/>
    <cellStyle name="Normal 79 8 2" xfId="14566" xr:uid="{00000000-0005-0000-0000-0000E9380000}"/>
    <cellStyle name="Normal 79 8 2 3" xfId="29664" xr:uid="{00000000-0005-0000-0000-0000E3730000}"/>
    <cellStyle name="Normal 79 8 3" xfId="9546" xr:uid="{00000000-0005-0000-0000-00004D250000}"/>
    <cellStyle name="Normal 79 8 3 3" xfId="24647" xr:uid="{00000000-0005-0000-0000-00004A600000}"/>
    <cellStyle name="Normal 79 8 5" xfId="19634" xr:uid="{00000000-0005-0000-0000-0000B54C0000}"/>
    <cellStyle name="Normal 79 9" xfId="11222" xr:uid="{00000000-0005-0000-0000-0000D92B0000}"/>
    <cellStyle name="Normal 79 9 3" xfId="26322" xr:uid="{00000000-0005-0000-0000-0000D5660000}"/>
    <cellStyle name="Normal 8" xfId="179" xr:uid="{00000000-0005-0000-0000-0000B3000000}"/>
    <cellStyle name="Normal 8 2" xfId="530" xr:uid="{00000000-0005-0000-0000-000014020000}"/>
    <cellStyle name="Normal 8 3" xfId="916" xr:uid="{00000000-0005-0000-0000-000096030000}"/>
    <cellStyle name="Normal 8 3 10" xfId="6248" xr:uid="{00000000-0005-0000-0000-00006B180000}"/>
    <cellStyle name="Normal 8 3 10 3" xfId="21352" xr:uid="{00000000-0005-0000-0000-00006B530000}"/>
    <cellStyle name="Normal 8 3 12" xfId="16337" xr:uid="{00000000-0005-0000-0000-0000D43F0000}"/>
    <cellStyle name="Normal 8 3 2" xfId="1212" xr:uid="{00000000-0005-0000-0000-0000BF040000}"/>
    <cellStyle name="Normal 8 3 2 11" xfId="16391" xr:uid="{00000000-0005-0000-0000-00000A400000}"/>
    <cellStyle name="Normal 8 3 2 2" xfId="1320" xr:uid="{00000000-0005-0000-0000-00002B050000}"/>
    <cellStyle name="Normal 8 3 2 2 10" xfId="16495" xr:uid="{00000000-0005-0000-0000-000072400000}"/>
    <cellStyle name="Normal 8 3 2 2 2" xfId="1537" xr:uid="{00000000-0005-0000-0000-000004060000}"/>
    <cellStyle name="Normal 8 3 2 2 2 2" xfId="1958" xr:uid="{00000000-0005-0000-0000-0000A9070000}"/>
    <cellStyle name="Normal 8 3 2 2 2 2 2" xfId="2797" xr:uid="{00000000-0005-0000-0000-0000F00A0000}"/>
    <cellStyle name="Normal 8 3 2 2 2 2 2 2" xfId="4487" xr:uid="{00000000-0005-0000-0000-00008A110000}"/>
    <cellStyle name="Normal 8 3 2 2 2 2 2 2 2" xfId="14560" xr:uid="{00000000-0005-0000-0000-0000E3380000}"/>
    <cellStyle name="Normal 8 3 2 2 2 2 2 2 2 3" xfId="29658" xr:uid="{00000000-0005-0000-0000-0000DD730000}"/>
    <cellStyle name="Normal 8 3 2 2 2 2 2 2 3" xfId="9540" xr:uid="{00000000-0005-0000-0000-000047250000}"/>
    <cellStyle name="Normal 8 3 2 2 2 2 2 2 3 3" xfId="24641" xr:uid="{00000000-0005-0000-0000-000044600000}"/>
    <cellStyle name="Normal 8 3 2 2 2 2 2 2 5" xfId="19628" xr:uid="{00000000-0005-0000-0000-0000AF4C0000}"/>
    <cellStyle name="Normal 8 3 2 2 2 2 2 3" xfId="6179" xr:uid="{00000000-0005-0000-0000-000026180000}"/>
    <cellStyle name="Normal 8 3 2 2 2 2 2 3 2" xfId="16231" xr:uid="{00000000-0005-0000-0000-00006A3F0000}"/>
    <cellStyle name="Normal 8 3 2 2 2 2 2 3 3" xfId="11211" xr:uid="{00000000-0005-0000-0000-0000CE2B0000}"/>
    <cellStyle name="Normal 8 3 2 2 2 2 2 3 3 3" xfId="26312" xr:uid="{00000000-0005-0000-0000-0000CB660000}"/>
    <cellStyle name="Normal 8 3 2 2 2 2 2 3 5" xfId="21299" xr:uid="{00000000-0005-0000-0000-000036530000}"/>
    <cellStyle name="Normal 8 3 2 2 2 2 2 4" xfId="12889" xr:uid="{00000000-0005-0000-0000-00005C320000}"/>
    <cellStyle name="Normal 8 3 2 2 2 2 2 4 3" xfId="27987" xr:uid="{00000000-0005-0000-0000-0000566D0000}"/>
    <cellStyle name="Normal 8 3 2 2 2 2 2 5" xfId="7868" xr:uid="{00000000-0005-0000-0000-0000BF1E0000}"/>
    <cellStyle name="Normal 8 3 2 2 2 2 2 5 3" xfId="22970" xr:uid="{00000000-0005-0000-0000-0000BD590000}"/>
    <cellStyle name="Normal 8 3 2 2 2 2 2 7" xfId="17957" xr:uid="{00000000-0005-0000-0000-000028460000}"/>
    <cellStyle name="Normal 8 3 2 2 2 2 3" xfId="3650" xr:uid="{00000000-0005-0000-0000-0000450E0000}"/>
    <cellStyle name="Normal 8 3 2 2 2 2 3 2" xfId="13724" xr:uid="{00000000-0005-0000-0000-00009F350000}"/>
    <cellStyle name="Normal 8 3 2 2 2 2 3 2 3" xfId="28822" xr:uid="{00000000-0005-0000-0000-000099700000}"/>
    <cellStyle name="Normal 8 3 2 2 2 2 3 3" xfId="8704" xr:uid="{00000000-0005-0000-0000-000003220000}"/>
    <cellStyle name="Normal 8 3 2 2 2 2 3 3 3" xfId="23805" xr:uid="{00000000-0005-0000-0000-0000005D0000}"/>
    <cellStyle name="Normal 8 3 2 2 2 2 3 5" xfId="18792" xr:uid="{00000000-0005-0000-0000-00006B490000}"/>
    <cellStyle name="Normal 8 3 2 2 2 2 4" xfId="5343" xr:uid="{00000000-0005-0000-0000-0000E2140000}"/>
    <cellStyle name="Normal 8 3 2 2 2 2 4 2" xfId="15395" xr:uid="{00000000-0005-0000-0000-0000263C0000}"/>
    <cellStyle name="Normal 8 3 2 2 2 2 4 2 3" xfId="30493" xr:uid="{00000000-0005-0000-0000-000020770000}"/>
    <cellStyle name="Normal 8 3 2 2 2 2 4 3" xfId="10375" xr:uid="{00000000-0005-0000-0000-00008A280000}"/>
    <cellStyle name="Normal 8 3 2 2 2 2 4 3 3" xfId="25476" xr:uid="{00000000-0005-0000-0000-000087630000}"/>
    <cellStyle name="Normal 8 3 2 2 2 2 4 5" xfId="20463" xr:uid="{00000000-0005-0000-0000-0000F24F0000}"/>
    <cellStyle name="Normal 8 3 2 2 2 2 5" xfId="12053" xr:uid="{00000000-0005-0000-0000-0000182F0000}"/>
    <cellStyle name="Normal 8 3 2 2 2 2 5 3" xfId="27151" xr:uid="{00000000-0005-0000-0000-0000126A0000}"/>
    <cellStyle name="Normal 8 3 2 2 2 2 6" xfId="7032" xr:uid="{00000000-0005-0000-0000-00007B1B0000}"/>
    <cellStyle name="Normal 8 3 2 2 2 2 6 3" xfId="22134" xr:uid="{00000000-0005-0000-0000-000079560000}"/>
    <cellStyle name="Normal 8 3 2 2 2 2 8" xfId="17121" xr:uid="{00000000-0005-0000-0000-0000E4420000}"/>
    <cellStyle name="Normal 8 3 2 2 2 3" xfId="2379" xr:uid="{00000000-0005-0000-0000-00004E090000}"/>
    <cellStyle name="Normal 8 3 2 2 2 3 2" xfId="4069" xr:uid="{00000000-0005-0000-0000-0000E80F0000}"/>
    <cellStyle name="Normal 8 3 2 2 2 3 2 2" xfId="14142" xr:uid="{00000000-0005-0000-0000-000041370000}"/>
    <cellStyle name="Normal 8 3 2 2 2 3 2 2 3" xfId="29240" xr:uid="{00000000-0005-0000-0000-00003B720000}"/>
    <cellStyle name="Normal 8 3 2 2 2 3 2 3" xfId="9122" xr:uid="{00000000-0005-0000-0000-0000A5230000}"/>
    <cellStyle name="Normal 8 3 2 2 2 3 2 3 3" xfId="24223" xr:uid="{00000000-0005-0000-0000-0000A25E0000}"/>
    <cellStyle name="Normal 8 3 2 2 2 3 2 5" xfId="19210" xr:uid="{00000000-0005-0000-0000-00000D4B0000}"/>
    <cellStyle name="Normal 8 3 2 2 2 3 3" xfId="5761" xr:uid="{00000000-0005-0000-0000-000084160000}"/>
    <cellStyle name="Normal 8 3 2 2 2 3 3 2" xfId="15813" xr:uid="{00000000-0005-0000-0000-0000C83D0000}"/>
    <cellStyle name="Normal 8 3 2 2 2 3 3 2 3" xfId="30911" xr:uid="{00000000-0005-0000-0000-0000C2780000}"/>
    <cellStyle name="Normal 8 3 2 2 2 3 3 3" xfId="10793" xr:uid="{00000000-0005-0000-0000-00002C2A0000}"/>
    <cellStyle name="Normal 8 3 2 2 2 3 3 3 3" xfId="25894" xr:uid="{00000000-0005-0000-0000-000029650000}"/>
    <cellStyle name="Normal 8 3 2 2 2 3 3 5" xfId="20881" xr:uid="{00000000-0005-0000-0000-000094510000}"/>
    <cellStyle name="Normal 8 3 2 2 2 3 4" xfId="12471" xr:uid="{00000000-0005-0000-0000-0000BA300000}"/>
    <cellStyle name="Normal 8 3 2 2 2 3 4 3" xfId="27569" xr:uid="{00000000-0005-0000-0000-0000B46B0000}"/>
    <cellStyle name="Normal 8 3 2 2 2 3 5" xfId="7450" xr:uid="{00000000-0005-0000-0000-00001D1D0000}"/>
    <cellStyle name="Normal 8 3 2 2 2 3 5 3" xfId="22552" xr:uid="{00000000-0005-0000-0000-00001B580000}"/>
    <cellStyle name="Normal 8 3 2 2 2 3 7" xfId="17539" xr:uid="{00000000-0005-0000-0000-000086440000}"/>
    <cellStyle name="Normal 8 3 2 2 2 4" xfId="3232" xr:uid="{00000000-0005-0000-0000-0000A30C0000}"/>
    <cellStyle name="Normal 8 3 2 2 2 4 2" xfId="13306" xr:uid="{00000000-0005-0000-0000-0000FD330000}"/>
    <cellStyle name="Normal 8 3 2 2 2 4 2 3" xfId="28404" xr:uid="{00000000-0005-0000-0000-0000F76E0000}"/>
    <cellStyle name="Normal 8 3 2 2 2 4 3" xfId="8286" xr:uid="{00000000-0005-0000-0000-000061200000}"/>
    <cellStyle name="Normal 8 3 2 2 2 4 3 3" xfId="23387" xr:uid="{00000000-0005-0000-0000-00005E5B0000}"/>
    <cellStyle name="Normal 8 3 2 2 2 4 5" xfId="18374" xr:uid="{00000000-0005-0000-0000-0000C9470000}"/>
    <cellStyle name="Normal 8 3 2 2 2 5" xfId="4925" xr:uid="{00000000-0005-0000-0000-000040130000}"/>
    <cellStyle name="Normal 8 3 2 2 2 5 2" xfId="14977" xr:uid="{00000000-0005-0000-0000-0000843A0000}"/>
    <cellStyle name="Normal 8 3 2 2 2 5 2 3" xfId="30075" xr:uid="{00000000-0005-0000-0000-00007E750000}"/>
    <cellStyle name="Normal 8 3 2 2 2 5 3" xfId="9957" xr:uid="{00000000-0005-0000-0000-0000E8260000}"/>
    <cellStyle name="Normal 8 3 2 2 2 5 3 3" xfId="25058" xr:uid="{00000000-0005-0000-0000-0000E5610000}"/>
    <cellStyle name="Normal 8 3 2 2 2 5 5" xfId="20045" xr:uid="{00000000-0005-0000-0000-0000504E0000}"/>
    <cellStyle name="Normal 8 3 2 2 2 6" xfId="11635" xr:uid="{00000000-0005-0000-0000-0000762D0000}"/>
    <cellStyle name="Normal 8 3 2 2 2 6 3" xfId="26733" xr:uid="{00000000-0005-0000-0000-000070680000}"/>
    <cellStyle name="Normal 8 3 2 2 2 7" xfId="6614" xr:uid="{00000000-0005-0000-0000-0000D9190000}"/>
    <cellStyle name="Normal 8 3 2 2 2 7 3" xfId="21716" xr:uid="{00000000-0005-0000-0000-0000D7540000}"/>
    <cellStyle name="Normal 8 3 2 2 2 9" xfId="16703" xr:uid="{00000000-0005-0000-0000-000042410000}"/>
    <cellStyle name="Normal 8 3 2 2 3" xfId="1750" xr:uid="{00000000-0005-0000-0000-0000D9060000}"/>
    <cellStyle name="Normal 8 3 2 2 3 2" xfId="2589" xr:uid="{00000000-0005-0000-0000-0000200A0000}"/>
    <cellStyle name="Normal 8 3 2 2 3 2 2" xfId="4279" xr:uid="{00000000-0005-0000-0000-0000BA100000}"/>
    <cellStyle name="Normal 8 3 2 2 3 2 2 2" xfId="14352" xr:uid="{00000000-0005-0000-0000-000013380000}"/>
    <cellStyle name="Normal 8 3 2 2 3 2 2 2 3" xfId="29450" xr:uid="{00000000-0005-0000-0000-00000D730000}"/>
    <cellStyle name="Normal 8 3 2 2 3 2 2 3" xfId="9332" xr:uid="{00000000-0005-0000-0000-000077240000}"/>
    <cellStyle name="Normal 8 3 2 2 3 2 2 3 3" xfId="24433" xr:uid="{00000000-0005-0000-0000-0000745F0000}"/>
    <cellStyle name="Normal 8 3 2 2 3 2 2 5" xfId="19420" xr:uid="{00000000-0005-0000-0000-0000DF4B0000}"/>
    <cellStyle name="Normal 8 3 2 2 3 2 3" xfId="5971" xr:uid="{00000000-0005-0000-0000-000056170000}"/>
    <cellStyle name="Normal 8 3 2 2 3 2 3 2" xfId="16023" xr:uid="{00000000-0005-0000-0000-00009A3E0000}"/>
    <cellStyle name="Normal 8 3 2 2 3 2 3 2 3" xfId="31121" xr:uid="{00000000-0005-0000-0000-000094790000}"/>
    <cellStyle name="Normal 8 3 2 2 3 2 3 3" xfId="11003" xr:uid="{00000000-0005-0000-0000-0000FE2A0000}"/>
    <cellStyle name="Normal 8 3 2 2 3 2 3 3 3" xfId="26104" xr:uid="{00000000-0005-0000-0000-0000FB650000}"/>
    <cellStyle name="Normal 8 3 2 2 3 2 3 5" xfId="21091" xr:uid="{00000000-0005-0000-0000-000066520000}"/>
    <cellStyle name="Normal 8 3 2 2 3 2 4" xfId="12681" xr:uid="{00000000-0005-0000-0000-00008C310000}"/>
    <cellStyle name="Normal 8 3 2 2 3 2 4 3" xfId="27779" xr:uid="{00000000-0005-0000-0000-0000866C0000}"/>
    <cellStyle name="Normal 8 3 2 2 3 2 5" xfId="7660" xr:uid="{00000000-0005-0000-0000-0000EF1D0000}"/>
    <cellStyle name="Normal 8 3 2 2 3 2 5 3" xfId="22762" xr:uid="{00000000-0005-0000-0000-0000ED580000}"/>
    <cellStyle name="Normal 8 3 2 2 3 2 7" xfId="17749" xr:uid="{00000000-0005-0000-0000-000058450000}"/>
    <cellStyle name="Normal 8 3 2 2 3 3" xfId="3442" xr:uid="{00000000-0005-0000-0000-0000750D0000}"/>
    <cellStyle name="Normal 8 3 2 2 3 3 2" xfId="13516" xr:uid="{00000000-0005-0000-0000-0000CF340000}"/>
    <cellStyle name="Normal 8 3 2 2 3 3 2 3" xfId="28614" xr:uid="{00000000-0005-0000-0000-0000C96F0000}"/>
    <cellStyle name="Normal 8 3 2 2 3 3 3" xfId="8496" xr:uid="{00000000-0005-0000-0000-000033210000}"/>
    <cellStyle name="Normal 8 3 2 2 3 3 3 3" xfId="23597" xr:uid="{00000000-0005-0000-0000-0000305C0000}"/>
    <cellStyle name="Normal 8 3 2 2 3 3 5" xfId="18584" xr:uid="{00000000-0005-0000-0000-00009B480000}"/>
    <cellStyle name="Normal 8 3 2 2 3 4" xfId="5135" xr:uid="{00000000-0005-0000-0000-000012140000}"/>
    <cellStyle name="Normal 8 3 2 2 3 4 2" xfId="15187" xr:uid="{00000000-0005-0000-0000-0000563B0000}"/>
    <cellStyle name="Normal 8 3 2 2 3 4 2 3" xfId="30285" xr:uid="{00000000-0005-0000-0000-000050760000}"/>
    <cellStyle name="Normal 8 3 2 2 3 4 3" xfId="10167" xr:uid="{00000000-0005-0000-0000-0000BA270000}"/>
    <cellStyle name="Normal 8 3 2 2 3 4 3 3" xfId="25268" xr:uid="{00000000-0005-0000-0000-0000B7620000}"/>
    <cellStyle name="Normal 8 3 2 2 3 4 5" xfId="20255" xr:uid="{00000000-0005-0000-0000-0000224F0000}"/>
    <cellStyle name="Normal 8 3 2 2 3 5" xfId="11845" xr:uid="{00000000-0005-0000-0000-0000482E0000}"/>
    <cellStyle name="Normal 8 3 2 2 3 5 3" xfId="26943" xr:uid="{00000000-0005-0000-0000-000042690000}"/>
    <cellStyle name="Normal 8 3 2 2 3 6" xfId="6824" xr:uid="{00000000-0005-0000-0000-0000AB1A0000}"/>
    <cellStyle name="Normal 8 3 2 2 3 6 3" xfId="21926" xr:uid="{00000000-0005-0000-0000-0000A9550000}"/>
    <cellStyle name="Normal 8 3 2 2 3 8" xfId="16913" xr:uid="{00000000-0005-0000-0000-000014420000}"/>
    <cellStyle name="Normal 8 3 2 2 4" xfId="2171" xr:uid="{00000000-0005-0000-0000-00007E080000}"/>
    <cellStyle name="Normal 8 3 2 2 4 2" xfId="3861" xr:uid="{00000000-0005-0000-0000-0000180F0000}"/>
    <cellStyle name="Normal 8 3 2 2 4 2 2" xfId="13934" xr:uid="{00000000-0005-0000-0000-000071360000}"/>
    <cellStyle name="Normal 8 3 2 2 4 2 2 3" xfId="29032" xr:uid="{00000000-0005-0000-0000-00006B710000}"/>
    <cellStyle name="Normal 8 3 2 2 4 2 3" xfId="8914" xr:uid="{00000000-0005-0000-0000-0000D5220000}"/>
    <cellStyle name="Normal 8 3 2 2 4 2 3 3" xfId="24015" xr:uid="{00000000-0005-0000-0000-0000D25D0000}"/>
    <cellStyle name="Normal 8 3 2 2 4 2 5" xfId="19002" xr:uid="{00000000-0005-0000-0000-00003D4A0000}"/>
    <cellStyle name="Normal 8 3 2 2 4 3" xfId="5553" xr:uid="{00000000-0005-0000-0000-0000B4150000}"/>
    <cellStyle name="Normal 8 3 2 2 4 3 2" xfId="15605" xr:uid="{00000000-0005-0000-0000-0000F83C0000}"/>
    <cellStyle name="Normal 8 3 2 2 4 3 2 3" xfId="30703" xr:uid="{00000000-0005-0000-0000-0000F2770000}"/>
    <cellStyle name="Normal 8 3 2 2 4 3 3" xfId="10585" xr:uid="{00000000-0005-0000-0000-00005C290000}"/>
    <cellStyle name="Normal 8 3 2 2 4 3 3 3" xfId="25686" xr:uid="{00000000-0005-0000-0000-000059640000}"/>
    <cellStyle name="Normal 8 3 2 2 4 3 5" xfId="20673" xr:uid="{00000000-0005-0000-0000-0000C4500000}"/>
    <cellStyle name="Normal 8 3 2 2 4 4" xfId="12263" xr:uid="{00000000-0005-0000-0000-0000EA2F0000}"/>
    <cellStyle name="Normal 8 3 2 2 4 4 3" xfId="27361" xr:uid="{00000000-0005-0000-0000-0000E46A0000}"/>
    <cellStyle name="Normal 8 3 2 2 4 5" xfId="7242" xr:uid="{00000000-0005-0000-0000-00004D1C0000}"/>
    <cellStyle name="Normal 8 3 2 2 4 5 3" xfId="22344" xr:uid="{00000000-0005-0000-0000-00004B570000}"/>
    <cellStyle name="Normal 8 3 2 2 4 7" xfId="17331" xr:uid="{00000000-0005-0000-0000-0000B6430000}"/>
    <cellStyle name="Normal 8 3 2 2 5" xfId="3024" xr:uid="{00000000-0005-0000-0000-0000D30B0000}"/>
    <cellStyle name="Normal 8 3 2 2 5 2" xfId="13098" xr:uid="{00000000-0005-0000-0000-00002D330000}"/>
    <cellStyle name="Normal 8 3 2 2 5 2 3" xfId="28196" xr:uid="{00000000-0005-0000-0000-0000276E0000}"/>
    <cellStyle name="Normal 8 3 2 2 5 3" xfId="8078" xr:uid="{00000000-0005-0000-0000-0000911F0000}"/>
    <cellStyle name="Normal 8 3 2 2 5 3 3" xfId="23179" xr:uid="{00000000-0005-0000-0000-00008E5A0000}"/>
    <cellStyle name="Normal 8 3 2 2 5 5" xfId="18166" xr:uid="{00000000-0005-0000-0000-0000F9460000}"/>
    <cellStyle name="Normal 8 3 2 2 6" xfId="4717" xr:uid="{00000000-0005-0000-0000-000070120000}"/>
    <cellStyle name="Normal 8 3 2 2 6 2" xfId="14769" xr:uid="{00000000-0005-0000-0000-0000B4390000}"/>
    <cellStyle name="Normal 8 3 2 2 6 2 3" xfId="29867" xr:uid="{00000000-0005-0000-0000-0000AE740000}"/>
    <cellStyle name="Normal 8 3 2 2 6 3" xfId="9749" xr:uid="{00000000-0005-0000-0000-000018260000}"/>
    <cellStyle name="Normal 8 3 2 2 6 3 3" xfId="24850" xr:uid="{00000000-0005-0000-0000-000015610000}"/>
    <cellStyle name="Normal 8 3 2 2 6 5" xfId="19837" xr:uid="{00000000-0005-0000-0000-0000804D0000}"/>
    <cellStyle name="Normal 8 3 2 2 7" xfId="11427" xr:uid="{00000000-0005-0000-0000-0000A62C0000}"/>
    <cellStyle name="Normal 8 3 2 2 7 3" xfId="26525" xr:uid="{00000000-0005-0000-0000-0000A0670000}"/>
    <cellStyle name="Normal 8 3 2 2 8" xfId="6406" xr:uid="{00000000-0005-0000-0000-000009190000}"/>
    <cellStyle name="Normal 8 3 2 2 8 3" xfId="21508" xr:uid="{00000000-0005-0000-0000-000007540000}"/>
    <cellStyle name="Normal 8 3 2 3" xfId="1433" xr:uid="{00000000-0005-0000-0000-00009C050000}"/>
    <cellStyle name="Normal 8 3 2 3 2" xfId="1854" xr:uid="{00000000-0005-0000-0000-000041070000}"/>
    <cellStyle name="Normal 8 3 2 3 2 2" xfId="2693" xr:uid="{00000000-0005-0000-0000-0000880A0000}"/>
    <cellStyle name="Normal 8 3 2 3 2 2 2" xfId="4383" xr:uid="{00000000-0005-0000-0000-000022110000}"/>
    <cellStyle name="Normal 8 3 2 3 2 2 2 2" xfId="14456" xr:uid="{00000000-0005-0000-0000-00007B380000}"/>
    <cellStyle name="Normal 8 3 2 3 2 2 2 2 3" xfId="29554" xr:uid="{00000000-0005-0000-0000-000075730000}"/>
    <cellStyle name="Normal 8 3 2 3 2 2 2 3" xfId="9436" xr:uid="{00000000-0005-0000-0000-0000DF240000}"/>
    <cellStyle name="Normal 8 3 2 3 2 2 2 3 3" xfId="24537" xr:uid="{00000000-0005-0000-0000-0000DC5F0000}"/>
    <cellStyle name="Normal 8 3 2 3 2 2 2 5" xfId="19524" xr:uid="{00000000-0005-0000-0000-0000474C0000}"/>
    <cellStyle name="Normal 8 3 2 3 2 2 3" xfId="6075" xr:uid="{00000000-0005-0000-0000-0000BE170000}"/>
    <cellStyle name="Normal 8 3 2 3 2 2 3 2" xfId="16127" xr:uid="{00000000-0005-0000-0000-0000023F0000}"/>
    <cellStyle name="Normal 8 3 2 3 2 2 3 2 3" xfId="31225" xr:uid="{00000000-0005-0000-0000-0000FC790000}"/>
    <cellStyle name="Normal 8 3 2 3 2 2 3 3" xfId="11107" xr:uid="{00000000-0005-0000-0000-0000662B0000}"/>
    <cellStyle name="Normal 8 3 2 3 2 2 3 3 3" xfId="26208" xr:uid="{00000000-0005-0000-0000-000063660000}"/>
    <cellStyle name="Normal 8 3 2 3 2 2 3 5" xfId="21195" xr:uid="{00000000-0005-0000-0000-0000CE520000}"/>
    <cellStyle name="Normal 8 3 2 3 2 2 4" xfId="12785" xr:uid="{00000000-0005-0000-0000-0000F4310000}"/>
    <cellStyle name="Normal 8 3 2 3 2 2 4 3" xfId="27883" xr:uid="{00000000-0005-0000-0000-0000EE6C0000}"/>
    <cellStyle name="Normal 8 3 2 3 2 2 5" xfId="7764" xr:uid="{00000000-0005-0000-0000-0000571E0000}"/>
    <cellStyle name="Normal 8 3 2 3 2 2 5 3" xfId="22866" xr:uid="{00000000-0005-0000-0000-000055590000}"/>
    <cellStyle name="Normal 8 3 2 3 2 2 7" xfId="17853" xr:uid="{00000000-0005-0000-0000-0000C0450000}"/>
    <cellStyle name="Normal 8 3 2 3 2 3" xfId="3546" xr:uid="{00000000-0005-0000-0000-0000DD0D0000}"/>
    <cellStyle name="Normal 8 3 2 3 2 3 2" xfId="13620" xr:uid="{00000000-0005-0000-0000-000037350000}"/>
    <cellStyle name="Normal 8 3 2 3 2 3 2 3" xfId="28718" xr:uid="{00000000-0005-0000-0000-000031700000}"/>
    <cellStyle name="Normal 8 3 2 3 2 3 3" xfId="8600" xr:uid="{00000000-0005-0000-0000-00009B210000}"/>
    <cellStyle name="Normal 8 3 2 3 2 3 3 3" xfId="23701" xr:uid="{00000000-0005-0000-0000-0000985C0000}"/>
    <cellStyle name="Normal 8 3 2 3 2 3 5" xfId="18688" xr:uid="{00000000-0005-0000-0000-000003490000}"/>
    <cellStyle name="Normal 8 3 2 3 2 4" xfId="5239" xr:uid="{00000000-0005-0000-0000-00007A140000}"/>
    <cellStyle name="Normal 8 3 2 3 2 4 2" xfId="15291" xr:uid="{00000000-0005-0000-0000-0000BE3B0000}"/>
    <cellStyle name="Normal 8 3 2 3 2 4 2 3" xfId="30389" xr:uid="{00000000-0005-0000-0000-0000B8760000}"/>
    <cellStyle name="Normal 8 3 2 3 2 4 3" xfId="10271" xr:uid="{00000000-0005-0000-0000-000022280000}"/>
    <cellStyle name="Normal 8 3 2 3 2 4 3 3" xfId="25372" xr:uid="{00000000-0005-0000-0000-00001F630000}"/>
    <cellStyle name="Normal 8 3 2 3 2 4 5" xfId="20359" xr:uid="{00000000-0005-0000-0000-00008A4F0000}"/>
    <cellStyle name="Normal 8 3 2 3 2 5" xfId="11949" xr:uid="{00000000-0005-0000-0000-0000B02E0000}"/>
    <cellStyle name="Normal 8 3 2 3 2 5 3" xfId="27047" xr:uid="{00000000-0005-0000-0000-0000AA690000}"/>
    <cellStyle name="Normal 8 3 2 3 2 6" xfId="6928" xr:uid="{00000000-0005-0000-0000-0000131B0000}"/>
    <cellStyle name="Normal 8 3 2 3 2 6 3" xfId="22030" xr:uid="{00000000-0005-0000-0000-000011560000}"/>
    <cellStyle name="Normal 8 3 2 3 2 8" xfId="17017" xr:uid="{00000000-0005-0000-0000-00007C420000}"/>
    <cellStyle name="Normal 8 3 2 3 3" xfId="2275" xr:uid="{00000000-0005-0000-0000-0000E6080000}"/>
    <cellStyle name="Normal 8 3 2 3 3 2" xfId="3965" xr:uid="{00000000-0005-0000-0000-0000800F0000}"/>
    <cellStyle name="Normal 8 3 2 3 3 2 2" xfId="14038" xr:uid="{00000000-0005-0000-0000-0000D9360000}"/>
    <cellStyle name="Normal 8 3 2 3 3 2 2 3" xfId="29136" xr:uid="{00000000-0005-0000-0000-0000D3710000}"/>
    <cellStyle name="Normal 8 3 2 3 3 2 3" xfId="9018" xr:uid="{00000000-0005-0000-0000-00003D230000}"/>
    <cellStyle name="Normal 8 3 2 3 3 2 3 3" xfId="24119" xr:uid="{00000000-0005-0000-0000-00003A5E0000}"/>
    <cellStyle name="Normal 8 3 2 3 3 2 5" xfId="19106" xr:uid="{00000000-0005-0000-0000-0000A54A0000}"/>
    <cellStyle name="Normal 8 3 2 3 3 3" xfId="5657" xr:uid="{00000000-0005-0000-0000-00001C160000}"/>
    <cellStyle name="Normal 8 3 2 3 3 3 2" xfId="15709" xr:uid="{00000000-0005-0000-0000-0000603D0000}"/>
    <cellStyle name="Normal 8 3 2 3 3 3 2 3" xfId="30807" xr:uid="{00000000-0005-0000-0000-00005A780000}"/>
    <cellStyle name="Normal 8 3 2 3 3 3 3" xfId="10689" xr:uid="{00000000-0005-0000-0000-0000C4290000}"/>
    <cellStyle name="Normal 8 3 2 3 3 3 3 3" xfId="25790" xr:uid="{00000000-0005-0000-0000-0000C1640000}"/>
    <cellStyle name="Normal 8 3 2 3 3 3 5" xfId="20777" xr:uid="{00000000-0005-0000-0000-00002C510000}"/>
    <cellStyle name="Normal 8 3 2 3 3 4" xfId="12367" xr:uid="{00000000-0005-0000-0000-000052300000}"/>
    <cellStyle name="Normal 8 3 2 3 3 4 3" xfId="27465" xr:uid="{00000000-0005-0000-0000-00004C6B0000}"/>
    <cellStyle name="Normal 8 3 2 3 3 5" xfId="7346" xr:uid="{00000000-0005-0000-0000-0000B51C0000}"/>
    <cellStyle name="Normal 8 3 2 3 3 5 3" xfId="22448" xr:uid="{00000000-0005-0000-0000-0000B3570000}"/>
    <cellStyle name="Normal 8 3 2 3 3 7" xfId="17435" xr:uid="{00000000-0005-0000-0000-00001E440000}"/>
    <cellStyle name="Normal 8 3 2 3 4" xfId="3128" xr:uid="{00000000-0005-0000-0000-00003B0C0000}"/>
    <cellStyle name="Normal 8 3 2 3 4 2" xfId="13202" xr:uid="{00000000-0005-0000-0000-000095330000}"/>
    <cellStyle name="Normal 8 3 2 3 4 2 3" xfId="28300" xr:uid="{00000000-0005-0000-0000-00008F6E0000}"/>
    <cellStyle name="Normal 8 3 2 3 4 3" xfId="8182" xr:uid="{00000000-0005-0000-0000-0000F91F0000}"/>
    <cellStyle name="Normal 8 3 2 3 4 3 3" xfId="23283" xr:uid="{00000000-0005-0000-0000-0000F65A0000}"/>
    <cellStyle name="Normal 8 3 2 3 4 5" xfId="18270" xr:uid="{00000000-0005-0000-0000-000061470000}"/>
    <cellStyle name="Normal 8 3 2 3 5" xfId="4821" xr:uid="{00000000-0005-0000-0000-0000D8120000}"/>
    <cellStyle name="Normal 8 3 2 3 5 2" xfId="14873" xr:uid="{00000000-0005-0000-0000-00001C3A0000}"/>
    <cellStyle name="Normal 8 3 2 3 5 2 3" xfId="29971" xr:uid="{00000000-0005-0000-0000-000016750000}"/>
    <cellStyle name="Normal 8 3 2 3 5 3" xfId="9853" xr:uid="{00000000-0005-0000-0000-000080260000}"/>
    <cellStyle name="Normal 8 3 2 3 5 3 3" xfId="24954" xr:uid="{00000000-0005-0000-0000-00007D610000}"/>
    <cellStyle name="Normal 8 3 2 3 5 5" xfId="19941" xr:uid="{00000000-0005-0000-0000-0000E84D0000}"/>
    <cellStyle name="Normal 8 3 2 3 6" xfId="11531" xr:uid="{00000000-0005-0000-0000-00000E2D0000}"/>
    <cellStyle name="Normal 8 3 2 3 6 3" xfId="26629" xr:uid="{00000000-0005-0000-0000-000008680000}"/>
    <cellStyle name="Normal 8 3 2 3 7" xfId="6510" xr:uid="{00000000-0005-0000-0000-000071190000}"/>
    <cellStyle name="Normal 8 3 2 3 7 3" xfId="21612" xr:uid="{00000000-0005-0000-0000-00006F540000}"/>
    <cellStyle name="Normal 8 3 2 3 9" xfId="16599" xr:uid="{00000000-0005-0000-0000-0000DA400000}"/>
    <cellStyle name="Normal 8 3 2 4" xfId="1646" xr:uid="{00000000-0005-0000-0000-000071060000}"/>
    <cellStyle name="Normal 8 3 2 4 2" xfId="2485" xr:uid="{00000000-0005-0000-0000-0000B8090000}"/>
    <cellStyle name="Normal 8 3 2 4 2 2" xfId="4175" xr:uid="{00000000-0005-0000-0000-000052100000}"/>
    <cellStyle name="Normal 8 3 2 4 2 2 2" xfId="14248" xr:uid="{00000000-0005-0000-0000-0000AB370000}"/>
    <cellStyle name="Normal 8 3 2 4 2 2 2 3" xfId="29346" xr:uid="{00000000-0005-0000-0000-0000A5720000}"/>
    <cellStyle name="Normal 8 3 2 4 2 2 3" xfId="9228" xr:uid="{00000000-0005-0000-0000-00000F240000}"/>
    <cellStyle name="Normal 8 3 2 4 2 2 3 3" xfId="24329" xr:uid="{00000000-0005-0000-0000-00000C5F0000}"/>
    <cellStyle name="Normal 8 3 2 4 2 2 5" xfId="19316" xr:uid="{00000000-0005-0000-0000-0000774B0000}"/>
    <cellStyle name="Normal 8 3 2 4 2 3" xfId="5867" xr:uid="{00000000-0005-0000-0000-0000EE160000}"/>
    <cellStyle name="Normal 8 3 2 4 2 3 2" xfId="15919" xr:uid="{00000000-0005-0000-0000-0000323E0000}"/>
    <cellStyle name="Normal 8 3 2 4 2 3 2 3" xfId="31017" xr:uid="{00000000-0005-0000-0000-00002C790000}"/>
    <cellStyle name="Normal 8 3 2 4 2 3 3" xfId="10899" xr:uid="{00000000-0005-0000-0000-0000962A0000}"/>
    <cellStyle name="Normal 8 3 2 4 2 3 3 3" xfId="26000" xr:uid="{00000000-0005-0000-0000-000093650000}"/>
    <cellStyle name="Normal 8 3 2 4 2 3 5" xfId="20987" xr:uid="{00000000-0005-0000-0000-0000FE510000}"/>
    <cellStyle name="Normal 8 3 2 4 2 4" xfId="12577" xr:uid="{00000000-0005-0000-0000-000024310000}"/>
    <cellStyle name="Normal 8 3 2 4 2 4 3" xfId="27675" xr:uid="{00000000-0005-0000-0000-00001E6C0000}"/>
    <cellStyle name="Normal 8 3 2 4 2 5" xfId="7556" xr:uid="{00000000-0005-0000-0000-0000871D0000}"/>
    <cellStyle name="Normal 8 3 2 4 2 5 3" xfId="22658" xr:uid="{00000000-0005-0000-0000-000085580000}"/>
    <cellStyle name="Normal 8 3 2 4 2 7" xfId="17645" xr:uid="{00000000-0005-0000-0000-0000F0440000}"/>
    <cellStyle name="Normal 8 3 2 4 3" xfId="3338" xr:uid="{00000000-0005-0000-0000-00000D0D0000}"/>
    <cellStyle name="Normal 8 3 2 4 3 2" xfId="13412" xr:uid="{00000000-0005-0000-0000-000067340000}"/>
    <cellStyle name="Normal 8 3 2 4 3 2 3" xfId="28510" xr:uid="{00000000-0005-0000-0000-0000616F0000}"/>
    <cellStyle name="Normal 8 3 2 4 3 3" xfId="8392" xr:uid="{00000000-0005-0000-0000-0000CB200000}"/>
    <cellStyle name="Normal 8 3 2 4 3 3 3" xfId="23493" xr:uid="{00000000-0005-0000-0000-0000C85B0000}"/>
    <cellStyle name="Normal 8 3 2 4 3 5" xfId="18480" xr:uid="{00000000-0005-0000-0000-000033480000}"/>
    <cellStyle name="Normal 8 3 2 4 4" xfId="5031" xr:uid="{00000000-0005-0000-0000-0000AA130000}"/>
    <cellStyle name="Normal 8 3 2 4 4 2" xfId="15083" xr:uid="{00000000-0005-0000-0000-0000EE3A0000}"/>
    <cellStyle name="Normal 8 3 2 4 4 2 3" xfId="30181" xr:uid="{00000000-0005-0000-0000-0000E8750000}"/>
    <cellStyle name="Normal 8 3 2 4 4 3" xfId="10063" xr:uid="{00000000-0005-0000-0000-000052270000}"/>
    <cellStyle name="Normal 8 3 2 4 4 3 3" xfId="25164" xr:uid="{00000000-0005-0000-0000-00004F620000}"/>
    <cellStyle name="Normal 8 3 2 4 4 5" xfId="20151" xr:uid="{00000000-0005-0000-0000-0000BA4E0000}"/>
    <cellStyle name="Normal 8 3 2 4 5" xfId="11741" xr:uid="{00000000-0005-0000-0000-0000E02D0000}"/>
    <cellStyle name="Normal 8 3 2 4 5 3" xfId="26839" xr:uid="{00000000-0005-0000-0000-0000DA680000}"/>
    <cellStyle name="Normal 8 3 2 4 6" xfId="6720" xr:uid="{00000000-0005-0000-0000-0000431A0000}"/>
    <cellStyle name="Normal 8 3 2 4 6 3" xfId="21822" xr:uid="{00000000-0005-0000-0000-000041550000}"/>
    <cellStyle name="Normal 8 3 2 4 8" xfId="16809" xr:uid="{00000000-0005-0000-0000-0000AC410000}"/>
    <cellStyle name="Normal 8 3 2 5" xfId="2067" xr:uid="{00000000-0005-0000-0000-000016080000}"/>
    <cellStyle name="Normal 8 3 2 5 2" xfId="3757" xr:uid="{00000000-0005-0000-0000-0000B00E0000}"/>
    <cellStyle name="Normal 8 3 2 5 2 2" xfId="13830" xr:uid="{00000000-0005-0000-0000-000009360000}"/>
    <cellStyle name="Normal 8 3 2 5 2 2 3" xfId="28928" xr:uid="{00000000-0005-0000-0000-000003710000}"/>
    <cellStyle name="Normal 8 3 2 5 2 3" xfId="8810" xr:uid="{00000000-0005-0000-0000-00006D220000}"/>
    <cellStyle name="Normal 8 3 2 5 2 3 3" xfId="23911" xr:uid="{00000000-0005-0000-0000-00006A5D0000}"/>
    <cellStyle name="Normal 8 3 2 5 2 5" xfId="18898" xr:uid="{00000000-0005-0000-0000-0000D5490000}"/>
    <cellStyle name="Normal 8 3 2 5 3" xfId="5449" xr:uid="{00000000-0005-0000-0000-00004C150000}"/>
    <cellStyle name="Normal 8 3 2 5 3 2" xfId="15501" xr:uid="{00000000-0005-0000-0000-0000903C0000}"/>
    <cellStyle name="Normal 8 3 2 5 3 2 3" xfId="30599" xr:uid="{00000000-0005-0000-0000-00008A770000}"/>
    <cellStyle name="Normal 8 3 2 5 3 3" xfId="10481" xr:uid="{00000000-0005-0000-0000-0000F4280000}"/>
    <cellStyle name="Normal 8 3 2 5 3 3 3" xfId="25582" xr:uid="{00000000-0005-0000-0000-0000F1630000}"/>
    <cellStyle name="Normal 8 3 2 5 3 5" xfId="20569" xr:uid="{00000000-0005-0000-0000-00005C500000}"/>
    <cellStyle name="Normal 8 3 2 5 4" xfId="12159" xr:uid="{00000000-0005-0000-0000-0000822F0000}"/>
    <cellStyle name="Normal 8 3 2 5 4 3" xfId="27257" xr:uid="{00000000-0005-0000-0000-00007C6A0000}"/>
    <cellStyle name="Normal 8 3 2 5 5" xfId="7138" xr:uid="{00000000-0005-0000-0000-0000E51B0000}"/>
    <cellStyle name="Normal 8 3 2 5 5 3" xfId="22240" xr:uid="{00000000-0005-0000-0000-0000E3560000}"/>
    <cellStyle name="Normal 8 3 2 5 7" xfId="17227" xr:uid="{00000000-0005-0000-0000-00004E430000}"/>
    <cellStyle name="Normal 8 3 2 6" xfId="2920" xr:uid="{00000000-0005-0000-0000-00006B0B0000}"/>
    <cellStyle name="Normal 8 3 2 6 2" xfId="12994" xr:uid="{00000000-0005-0000-0000-0000C5320000}"/>
    <cellStyle name="Normal 8 3 2 6 2 3" xfId="28092" xr:uid="{00000000-0005-0000-0000-0000BF6D0000}"/>
    <cellStyle name="Normal 8 3 2 6 3" xfId="7974" xr:uid="{00000000-0005-0000-0000-0000291F0000}"/>
    <cellStyle name="Normal 8 3 2 6 3 3" xfId="23075" xr:uid="{00000000-0005-0000-0000-0000265A0000}"/>
    <cellStyle name="Normal 8 3 2 6 5" xfId="18062" xr:uid="{00000000-0005-0000-0000-000091460000}"/>
    <cellStyle name="Normal 8 3 2 7" xfId="4613" xr:uid="{00000000-0005-0000-0000-000008120000}"/>
    <cellStyle name="Normal 8 3 2 7 2" xfId="14665" xr:uid="{00000000-0005-0000-0000-00004C390000}"/>
    <cellStyle name="Normal 8 3 2 7 2 3" xfId="29763" xr:uid="{00000000-0005-0000-0000-000046740000}"/>
    <cellStyle name="Normal 8 3 2 7 3" xfId="9645" xr:uid="{00000000-0005-0000-0000-0000B0250000}"/>
    <cellStyle name="Normal 8 3 2 7 3 3" xfId="24746" xr:uid="{00000000-0005-0000-0000-0000AD600000}"/>
    <cellStyle name="Normal 8 3 2 7 5" xfId="19733" xr:uid="{00000000-0005-0000-0000-0000184D0000}"/>
    <cellStyle name="Normal 8 3 2 8" xfId="11323" xr:uid="{00000000-0005-0000-0000-00003E2C0000}"/>
    <cellStyle name="Normal 8 3 2 8 3" xfId="26421" xr:uid="{00000000-0005-0000-0000-000038670000}"/>
    <cellStyle name="Normal 8 3 2 9" xfId="6302" xr:uid="{00000000-0005-0000-0000-0000A1180000}"/>
    <cellStyle name="Normal 8 3 2 9 3" xfId="21404" xr:uid="{00000000-0005-0000-0000-00009F530000}"/>
    <cellStyle name="Normal 8 3 3" xfId="1266" xr:uid="{00000000-0005-0000-0000-0000F5040000}"/>
    <cellStyle name="Normal 8 3 3 10" xfId="16443" xr:uid="{00000000-0005-0000-0000-00003E400000}"/>
    <cellStyle name="Normal 8 3 3 2" xfId="1485" xr:uid="{00000000-0005-0000-0000-0000D0050000}"/>
    <cellStyle name="Normal 8 3 3 2 2" xfId="1906" xr:uid="{00000000-0005-0000-0000-000075070000}"/>
    <cellStyle name="Normal 8 3 3 2 2 2" xfId="2745" xr:uid="{00000000-0005-0000-0000-0000BC0A0000}"/>
    <cellStyle name="Normal 8 3 3 2 2 2 2" xfId="4435" xr:uid="{00000000-0005-0000-0000-000056110000}"/>
    <cellStyle name="Normal 8 3 3 2 2 2 2 2" xfId="14508" xr:uid="{00000000-0005-0000-0000-0000AF380000}"/>
    <cellStyle name="Normal 8 3 3 2 2 2 2 2 3" xfId="29606" xr:uid="{00000000-0005-0000-0000-0000A9730000}"/>
    <cellStyle name="Normal 8 3 3 2 2 2 2 3" xfId="9488" xr:uid="{00000000-0005-0000-0000-000013250000}"/>
    <cellStyle name="Normal 8 3 3 2 2 2 2 3 3" xfId="24589" xr:uid="{00000000-0005-0000-0000-000010600000}"/>
    <cellStyle name="Normal 8 3 3 2 2 2 2 5" xfId="19576" xr:uid="{00000000-0005-0000-0000-00007B4C0000}"/>
    <cellStyle name="Normal 8 3 3 2 2 2 3" xfId="6127" xr:uid="{00000000-0005-0000-0000-0000F2170000}"/>
    <cellStyle name="Normal 8 3 3 2 2 2 3 2" xfId="16179" xr:uid="{00000000-0005-0000-0000-0000363F0000}"/>
    <cellStyle name="Normal 8 3 3 2 2 2 3 2 3" xfId="31277" xr:uid="{00000000-0005-0000-0000-0000307A0000}"/>
    <cellStyle name="Normal 8 3 3 2 2 2 3 3" xfId="11159" xr:uid="{00000000-0005-0000-0000-00009A2B0000}"/>
    <cellStyle name="Normal 8 3 3 2 2 2 3 3 3" xfId="26260" xr:uid="{00000000-0005-0000-0000-000097660000}"/>
    <cellStyle name="Normal 8 3 3 2 2 2 3 5" xfId="21247" xr:uid="{00000000-0005-0000-0000-000002530000}"/>
    <cellStyle name="Normal 8 3 3 2 2 2 4" xfId="12837" xr:uid="{00000000-0005-0000-0000-000028320000}"/>
    <cellStyle name="Normal 8 3 3 2 2 2 4 3" xfId="27935" xr:uid="{00000000-0005-0000-0000-0000226D0000}"/>
    <cellStyle name="Normal 8 3 3 2 2 2 5" xfId="7816" xr:uid="{00000000-0005-0000-0000-00008B1E0000}"/>
    <cellStyle name="Normal 8 3 3 2 2 2 5 3" xfId="22918" xr:uid="{00000000-0005-0000-0000-000089590000}"/>
    <cellStyle name="Normal 8 3 3 2 2 2 7" xfId="17905" xr:uid="{00000000-0005-0000-0000-0000F4450000}"/>
    <cellStyle name="Normal 8 3 3 2 2 3" xfId="3598" xr:uid="{00000000-0005-0000-0000-0000110E0000}"/>
    <cellStyle name="Normal 8 3 3 2 2 3 2" xfId="13672" xr:uid="{00000000-0005-0000-0000-00006B350000}"/>
    <cellStyle name="Normal 8 3 3 2 2 3 2 3" xfId="28770" xr:uid="{00000000-0005-0000-0000-000065700000}"/>
    <cellStyle name="Normal 8 3 3 2 2 3 3" xfId="8652" xr:uid="{00000000-0005-0000-0000-0000CF210000}"/>
    <cellStyle name="Normal 8 3 3 2 2 3 3 3" xfId="23753" xr:uid="{00000000-0005-0000-0000-0000CC5C0000}"/>
    <cellStyle name="Normal 8 3 3 2 2 3 5" xfId="18740" xr:uid="{00000000-0005-0000-0000-000037490000}"/>
    <cellStyle name="Normal 8 3 3 2 2 4" xfId="5291" xr:uid="{00000000-0005-0000-0000-0000AE140000}"/>
    <cellStyle name="Normal 8 3 3 2 2 4 2" xfId="15343" xr:uid="{00000000-0005-0000-0000-0000F23B0000}"/>
    <cellStyle name="Normal 8 3 3 2 2 4 2 3" xfId="30441" xr:uid="{00000000-0005-0000-0000-0000EC760000}"/>
    <cellStyle name="Normal 8 3 3 2 2 4 3" xfId="10323" xr:uid="{00000000-0005-0000-0000-000056280000}"/>
    <cellStyle name="Normal 8 3 3 2 2 4 3 3" xfId="25424" xr:uid="{00000000-0005-0000-0000-000053630000}"/>
    <cellStyle name="Normal 8 3 3 2 2 4 5" xfId="20411" xr:uid="{00000000-0005-0000-0000-0000BE4F0000}"/>
    <cellStyle name="Normal 8 3 3 2 2 5" xfId="12001" xr:uid="{00000000-0005-0000-0000-0000E42E0000}"/>
    <cellStyle name="Normal 8 3 3 2 2 5 3" xfId="27099" xr:uid="{00000000-0005-0000-0000-0000DE690000}"/>
    <cellStyle name="Normal 8 3 3 2 2 6" xfId="6980" xr:uid="{00000000-0005-0000-0000-0000471B0000}"/>
    <cellStyle name="Normal 8 3 3 2 2 6 3" xfId="22082" xr:uid="{00000000-0005-0000-0000-000045560000}"/>
    <cellStyle name="Normal 8 3 3 2 2 8" xfId="17069" xr:uid="{00000000-0005-0000-0000-0000B0420000}"/>
    <cellStyle name="Normal 8 3 3 2 3" xfId="2327" xr:uid="{00000000-0005-0000-0000-00001A090000}"/>
    <cellStyle name="Normal 8 3 3 2 3 2" xfId="4017" xr:uid="{00000000-0005-0000-0000-0000B40F0000}"/>
    <cellStyle name="Normal 8 3 3 2 3 2 2" xfId="14090" xr:uid="{00000000-0005-0000-0000-00000D370000}"/>
    <cellStyle name="Normal 8 3 3 2 3 2 2 3" xfId="29188" xr:uid="{00000000-0005-0000-0000-000007720000}"/>
    <cellStyle name="Normal 8 3 3 2 3 2 3" xfId="9070" xr:uid="{00000000-0005-0000-0000-000071230000}"/>
    <cellStyle name="Normal 8 3 3 2 3 2 3 3" xfId="24171" xr:uid="{00000000-0005-0000-0000-00006E5E0000}"/>
    <cellStyle name="Normal 8 3 3 2 3 2 5" xfId="19158" xr:uid="{00000000-0005-0000-0000-0000D94A0000}"/>
    <cellStyle name="Normal 8 3 3 2 3 3" xfId="5709" xr:uid="{00000000-0005-0000-0000-000050160000}"/>
    <cellStyle name="Normal 8 3 3 2 3 3 2" xfId="15761" xr:uid="{00000000-0005-0000-0000-0000943D0000}"/>
    <cellStyle name="Normal 8 3 3 2 3 3 2 3" xfId="30859" xr:uid="{00000000-0005-0000-0000-00008E780000}"/>
    <cellStyle name="Normal 8 3 3 2 3 3 3" xfId="10741" xr:uid="{00000000-0005-0000-0000-0000F8290000}"/>
    <cellStyle name="Normal 8 3 3 2 3 3 3 3" xfId="25842" xr:uid="{00000000-0005-0000-0000-0000F5640000}"/>
    <cellStyle name="Normal 8 3 3 2 3 3 5" xfId="20829" xr:uid="{00000000-0005-0000-0000-000060510000}"/>
    <cellStyle name="Normal 8 3 3 2 3 4" xfId="12419" xr:uid="{00000000-0005-0000-0000-000086300000}"/>
    <cellStyle name="Normal 8 3 3 2 3 4 3" xfId="27517" xr:uid="{00000000-0005-0000-0000-0000806B0000}"/>
    <cellStyle name="Normal 8 3 3 2 3 5" xfId="7398" xr:uid="{00000000-0005-0000-0000-0000E91C0000}"/>
    <cellStyle name="Normal 8 3 3 2 3 5 3" xfId="22500" xr:uid="{00000000-0005-0000-0000-0000E7570000}"/>
    <cellStyle name="Normal 8 3 3 2 3 7" xfId="17487" xr:uid="{00000000-0005-0000-0000-000052440000}"/>
    <cellStyle name="Normal 8 3 3 2 4" xfId="3180" xr:uid="{00000000-0005-0000-0000-00006F0C0000}"/>
    <cellStyle name="Normal 8 3 3 2 4 2" xfId="13254" xr:uid="{00000000-0005-0000-0000-0000C9330000}"/>
    <cellStyle name="Normal 8 3 3 2 4 2 3" xfId="28352" xr:uid="{00000000-0005-0000-0000-0000C36E0000}"/>
    <cellStyle name="Normal 8 3 3 2 4 3" xfId="8234" xr:uid="{00000000-0005-0000-0000-00002D200000}"/>
    <cellStyle name="Normal 8 3 3 2 4 3 3" xfId="23335" xr:uid="{00000000-0005-0000-0000-00002A5B0000}"/>
    <cellStyle name="Normal 8 3 3 2 4 5" xfId="18322" xr:uid="{00000000-0005-0000-0000-000095470000}"/>
    <cellStyle name="Normal 8 3 3 2 5" xfId="4873" xr:uid="{00000000-0005-0000-0000-00000C130000}"/>
    <cellStyle name="Normal 8 3 3 2 5 2" xfId="14925" xr:uid="{00000000-0005-0000-0000-0000503A0000}"/>
    <cellStyle name="Normal 8 3 3 2 5 2 3" xfId="30023" xr:uid="{00000000-0005-0000-0000-00004A750000}"/>
    <cellStyle name="Normal 8 3 3 2 5 3" xfId="9905" xr:uid="{00000000-0005-0000-0000-0000B4260000}"/>
    <cellStyle name="Normal 8 3 3 2 5 3 3" xfId="25006" xr:uid="{00000000-0005-0000-0000-0000B1610000}"/>
    <cellStyle name="Normal 8 3 3 2 5 5" xfId="19993" xr:uid="{00000000-0005-0000-0000-00001C4E0000}"/>
    <cellStyle name="Normal 8 3 3 2 6" xfId="11583" xr:uid="{00000000-0005-0000-0000-0000422D0000}"/>
    <cellStyle name="Normal 8 3 3 2 6 3" xfId="26681" xr:uid="{00000000-0005-0000-0000-00003C680000}"/>
    <cellStyle name="Normal 8 3 3 2 7" xfId="6562" xr:uid="{00000000-0005-0000-0000-0000A5190000}"/>
    <cellStyle name="Normal 8 3 3 2 7 3" xfId="21664" xr:uid="{00000000-0005-0000-0000-0000A3540000}"/>
    <cellStyle name="Normal 8 3 3 2 9" xfId="16651" xr:uid="{00000000-0005-0000-0000-00000E410000}"/>
    <cellStyle name="Normal 8 3 3 3" xfId="1698" xr:uid="{00000000-0005-0000-0000-0000A5060000}"/>
    <cellStyle name="Normal 8 3 3 3 2" xfId="2537" xr:uid="{00000000-0005-0000-0000-0000EC090000}"/>
    <cellStyle name="Normal 8 3 3 3 2 2" xfId="4227" xr:uid="{00000000-0005-0000-0000-000086100000}"/>
    <cellStyle name="Normal 8 3 3 3 2 2 2" xfId="14300" xr:uid="{00000000-0005-0000-0000-0000DF370000}"/>
    <cellStyle name="Normal 8 3 3 3 2 2 2 3" xfId="29398" xr:uid="{00000000-0005-0000-0000-0000D9720000}"/>
    <cellStyle name="Normal 8 3 3 3 2 2 3" xfId="9280" xr:uid="{00000000-0005-0000-0000-000043240000}"/>
    <cellStyle name="Normal 8 3 3 3 2 2 3 3" xfId="24381" xr:uid="{00000000-0005-0000-0000-0000405F0000}"/>
    <cellStyle name="Normal 8 3 3 3 2 2 5" xfId="19368" xr:uid="{00000000-0005-0000-0000-0000AB4B0000}"/>
    <cellStyle name="Normal 8 3 3 3 2 3" xfId="5919" xr:uid="{00000000-0005-0000-0000-000022170000}"/>
    <cellStyle name="Normal 8 3 3 3 2 3 2" xfId="15971" xr:uid="{00000000-0005-0000-0000-0000663E0000}"/>
    <cellStyle name="Normal 8 3 3 3 2 3 2 3" xfId="31069" xr:uid="{00000000-0005-0000-0000-000060790000}"/>
    <cellStyle name="Normal 8 3 3 3 2 3 3" xfId="10951" xr:uid="{00000000-0005-0000-0000-0000CA2A0000}"/>
    <cellStyle name="Normal 8 3 3 3 2 3 3 3" xfId="26052" xr:uid="{00000000-0005-0000-0000-0000C7650000}"/>
    <cellStyle name="Normal 8 3 3 3 2 3 5" xfId="21039" xr:uid="{00000000-0005-0000-0000-000032520000}"/>
    <cellStyle name="Normal 8 3 3 3 2 4" xfId="12629" xr:uid="{00000000-0005-0000-0000-000058310000}"/>
    <cellStyle name="Normal 8 3 3 3 2 4 3" xfId="27727" xr:uid="{00000000-0005-0000-0000-0000526C0000}"/>
    <cellStyle name="Normal 8 3 3 3 2 5" xfId="7608" xr:uid="{00000000-0005-0000-0000-0000BB1D0000}"/>
    <cellStyle name="Normal 8 3 3 3 2 5 3" xfId="22710" xr:uid="{00000000-0005-0000-0000-0000B9580000}"/>
    <cellStyle name="Normal 8 3 3 3 2 7" xfId="17697" xr:uid="{00000000-0005-0000-0000-000024450000}"/>
    <cellStyle name="Normal 8 3 3 3 3" xfId="3390" xr:uid="{00000000-0005-0000-0000-0000410D0000}"/>
    <cellStyle name="Normal 8 3 3 3 3 2" xfId="13464" xr:uid="{00000000-0005-0000-0000-00009B340000}"/>
    <cellStyle name="Normal 8 3 3 3 3 2 3" xfId="28562" xr:uid="{00000000-0005-0000-0000-0000956F0000}"/>
    <cellStyle name="Normal 8 3 3 3 3 3" xfId="8444" xr:uid="{00000000-0005-0000-0000-0000FF200000}"/>
    <cellStyle name="Normal 8 3 3 3 3 3 3" xfId="23545" xr:uid="{00000000-0005-0000-0000-0000FC5B0000}"/>
    <cellStyle name="Normal 8 3 3 3 3 5" xfId="18532" xr:uid="{00000000-0005-0000-0000-000067480000}"/>
    <cellStyle name="Normal 8 3 3 3 4" xfId="5083" xr:uid="{00000000-0005-0000-0000-0000DE130000}"/>
    <cellStyle name="Normal 8 3 3 3 4 2" xfId="15135" xr:uid="{00000000-0005-0000-0000-0000223B0000}"/>
    <cellStyle name="Normal 8 3 3 3 4 2 3" xfId="30233" xr:uid="{00000000-0005-0000-0000-00001C760000}"/>
    <cellStyle name="Normal 8 3 3 3 4 3" xfId="10115" xr:uid="{00000000-0005-0000-0000-000086270000}"/>
    <cellStyle name="Normal 8 3 3 3 4 3 3" xfId="25216" xr:uid="{00000000-0005-0000-0000-000083620000}"/>
    <cellStyle name="Normal 8 3 3 3 4 5" xfId="20203" xr:uid="{00000000-0005-0000-0000-0000EE4E0000}"/>
    <cellStyle name="Normal 8 3 3 3 5" xfId="11793" xr:uid="{00000000-0005-0000-0000-0000142E0000}"/>
    <cellStyle name="Normal 8 3 3 3 5 3" xfId="26891" xr:uid="{00000000-0005-0000-0000-00000E690000}"/>
    <cellStyle name="Normal 8 3 3 3 6" xfId="6772" xr:uid="{00000000-0005-0000-0000-0000771A0000}"/>
    <cellStyle name="Normal 8 3 3 3 6 3" xfId="21874" xr:uid="{00000000-0005-0000-0000-000075550000}"/>
    <cellStyle name="Normal 8 3 3 3 8" xfId="16861" xr:uid="{00000000-0005-0000-0000-0000E0410000}"/>
    <cellStyle name="Normal 8 3 3 4" xfId="2119" xr:uid="{00000000-0005-0000-0000-00004A080000}"/>
    <cellStyle name="Normal 8 3 3 4 2" xfId="3809" xr:uid="{00000000-0005-0000-0000-0000E40E0000}"/>
    <cellStyle name="Normal 8 3 3 4 2 2" xfId="13882" xr:uid="{00000000-0005-0000-0000-00003D360000}"/>
    <cellStyle name="Normal 8 3 3 4 2 2 3" xfId="28980" xr:uid="{00000000-0005-0000-0000-000037710000}"/>
    <cellStyle name="Normal 8 3 3 4 2 3" xfId="8862" xr:uid="{00000000-0005-0000-0000-0000A1220000}"/>
    <cellStyle name="Normal 8 3 3 4 2 3 3" xfId="23963" xr:uid="{00000000-0005-0000-0000-00009E5D0000}"/>
    <cellStyle name="Normal 8 3 3 4 2 5" xfId="18950" xr:uid="{00000000-0005-0000-0000-0000094A0000}"/>
    <cellStyle name="Normal 8 3 3 4 3" xfId="5501" xr:uid="{00000000-0005-0000-0000-000080150000}"/>
    <cellStyle name="Normal 8 3 3 4 3 2" xfId="15553" xr:uid="{00000000-0005-0000-0000-0000C43C0000}"/>
    <cellStyle name="Normal 8 3 3 4 3 2 3" xfId="30651" xr:uid="{00000000-0005-0000-0000-0000BE770000}"/>
    <cellStyle name="Normal 8 3 3 4 3 3" xfId="10533" xr:uid="{00000000-0005-0000-0000-000028290000}"/>
    <cellStyle name="Normal 8 3 3 4 3 3 3" xfId="25634" xr:uid="{00000000-0005-0000-0000-000025640000}"/>
    <cellStyle name="Normal 8 3 3 4 3 5" xfId="20621" xr:uid="{00000000-0005-0000-0000-000090500000}"/>
    <cellStyle name="Normal 8 3 3 4 4" xfId="12211" xr:uid="{00000000-0005-0000-0000-0000B62F0000}"/>
    <cellStyle name="Normal 8 3 3 4 4 3" xfId="27309" xr:uid="{00000000-0005-0000-0000-0000B06A0000}"/>
    <cellStyle name="Normal 8 3 3 4 5" xfId="7190" xr:uid="{00000000-0005-0000-0000-0000191C0000}"/>
    <cellStyle name="Normal 8 3 3 4 5 3" xfId="22292" xr:uid="{00000000-0005-0000-0000-000017570000}"/>
    <cellStyle name="Normal 8 3 3 4 7" xfId="17279" xr:uid="{00000000-0005-0000-0000-000082430000}"/>
    <cellStyle name="Normal 8 3 3 5" xfId="2972" xr:uid="{00000000-0005-0000-0000-00009F0B0000}"/>
    <cellStyle name="Normal 8 3 3 5 2" xfId="13046" xr:uid="{00000000-0005-0000-0000-0000F9320000}"/>
    <cellStyle name="Normal 8 3 3 5 2 3" xfId="28144" xr:uid="{00000000-0005-0000-0000-0000F36D0000}"/>
    <cellStyle name="Normal 8 3 3 5 3" xfId="8026" xr:uid="{00000000-0005-0000-0000-00005D1F0000}"/>
    <cellStyle name="Normal 8 3 3 5 3 3" xfId="23127" xr:uid="{00000000-0005-0000-0000-00005A5A0000}"/>
    <cellStyle name="Normal 8 3 3 5 5" xfId="18114" xr:uid="{00000000-0005-0000-0000-0000C5460000}"/>
    <cellStyle name="Normal 8 3 3 6" xfId="4665" xr:uid="{00000000-0005-0000-0000-00003C120000}"/>
    <cellStyle name="Normal 8 3 3 6 2" xfId="14717" xr:uid="{00000000-0005-0000-0000-000080390000}"/>
    <cellStyle name="Normal 8 3 3 6 2 3" xfId="29815" xr:uid="{00000000-0005-0000-0000-00007A740000}"/>
    <cellStyle name="Normal 8 3 3 6 3" xfId="9697" xr:uid="{00000000-0005-0000-0000-0000E4250000}"/>
    <cellStyle name="Normal 8 3 3 6 3 3" xfId="24798" xr:uid="{00000000-0005-0000-0000-0000E1600000}"/>
    <cellStyle name="Normal 8 3 3 6 5" xfId="19785" xr:uid="{00000000-0005-0000-0000-00004C4D0000}"/>
    <cellStyle name="Normal 8 3 3 7" xfId="11375" xr:uid="{00000000-0005-0000-0000-0000722C0000}"/>
    <cellStyle name="Normal 8 3 3 7 3" xfId="26473" xr:uid="{00000000-0005-0000-0000-00006C670000}"/>
    <cellStyle name="Normal 8 3 3 8" xfId="6354" xr:uid="{00000000-0005-0000-0000-0000D5180000}"/>
    <cellStyle name="Normal 8 3 3 8 3" xfId="21456" xr:uid="{00000000-0005-0000-0000-0000D3530000}"/>
    <cellStyle name="Normal 8 3 4" xfId="1379" xr:uid="{00000000-0005-0000-0000-000066050000}"/>
    <cellStyle name="Normal 8 3 4 2" xfId="1802" xr:uid="{00000000-0005-0000-0000-00000D070000}"/>
    <cellStyle name="Normal 8 3 4 2 2" xfId="2641" xr:uid="{00000000-0005-0000-0000-0000540A0000}"/>
    <cellStyle name="Normal 8 3 4 2 2 2" xfId="4331" xr:uid="{00000000-0005-0000-0000-0000EE100000}"/>
    <cellStyle name="Normal 8 3 4 2 2 2 2" xfId="14404" xr:uid="{00000000-0005-0000-0000-000047380000}"/>
    <cellStyle name="Normal 8 3 4 2 2 2 2 3" xfId="29502" xr:uid="{00000000-0005-0000-0000-000041730000}"/>
    <cellStyle name="Normal 8 3 4 2 2 2 3" xfId="9384" xr:uid="{00000000-0005-0000-0000-0000AB240000}"/>
    <cellStyle name="Normal 8 3 4 2 2 2 3 3" xfId="24485" xr:uid="{00000000-0005-0000-0000-0000A85F0000}"/>
    <cellStyle name="Normal 8 3 4 2 2 2 5" xfId="19472" xr:uid="{00000000-0005-0000-0000-0000134C0000}"/>
    <cellStyle name="Normal 8 3 4 2 2 3" xfId="6023" xr:uid="{00000000-0005-0000-0000-00008A170000}"/>
    <cellStyle name="Normal 8 3 4 2 2 3 2" xfId="16075" xr:uid="{00000000-0005-0000-0000-0000CE3E0000}"/>
    <cellStyle name="Normal 8 3 4 2 2 3 2 3" xfId="31173" xr:uid="{00000000-0005-0000-0000-0000C8790000}"/>
    <cellStyle name="Normal 8 3 4 2 2 3 3" xfId="11055" xr:uid="{00000000-0005-0000-0000-0000322B0000}"/>
    <cellStyle name="Normal 8 3 4 2 2 3 3 3" xfId="26156" xr:uid="{00000000-0005-0000-0000-00002F660000}"/>
    <cellStyle name="Normal 8 3 4 2 2 3 5" xfId="21143" xr:uid="{00000000-0005-0000-0000-00009A520000}"/>
    <cellStyle name="Normal 8 3 4 2 2 4" xfId="12733" xr:uid="{00000000-0005-0000-0000-0000C0310000}"/>
    <cellStyle name="Normal 8 3 4 2 2 4 3" xfId="27831" xr:uid="{00000000-0005-0000-0000-0000BA6C0000}"/>
    <cellStyle name="Normal 8 3 4 2 2 5" xfId="7712" xr:uid="{00000000-0005-0000-0000-0000231E0000}"/>
    <cellStyle name="Normal 8 3 4 2 2 5 3" xfId="22814" xr:uid="{00000000-0005-0000-0000-000021590000}"/>
    <cellStyle name="Normal 8 3 4 2 2 7" xfId="17801" xr:uid="{00000000-0005-0000-0000-00008C450000}"/>
    <cellStyle name="Normal 8 3 4 2 3" xfId="3494" xr:uid="{00000000-0005-0000-0000-0000A90D0000}"/>
    <cellStyle name="Normal 8 3 4 2 3 2" xfId="13568" xr:uid="{00000000-0005-0000-0000-000003350000}"/>
    <cellStyle name="Normal 8 3 4 2 3 2 3" xfId="28666" xr:uid="{00000000-0005-0000-0000-0000FD6F0000}"/>
    <cellStyle name="Normal 8 3 4 2 3 3" xfId="8548" xr:uid="{00000000-0005-0000-0000-000067210000}"/>
    <cellStyle name="Normal 8 3 4 2 3 3 3" xfId="23649" xr:uid="{00000000-0005-0000-0000-0000645C0000}"/>
    <cellStyle name="Normal 8 3 4 2 3 5" xfId="18636" xr:uid="{00000000-0005-0000-0000-0000CF480000}"/>
    <cellStyle name="Normal 8 3 4 2 4" xfId="5187" xr:uid="{00000000-0005-0000-0000-000046140000}"/>
    <cellStyle name="Normal 8 3 4 2 4 2" xfId="15239" xr:uid="{00000000-0005-0000-0000-00008A3B0000}"/>
    <cellStyle name="Normal 8 3 4 2 4 2 3" xfId="30337" xr:uid="{00000000-0005-0000-0000-000084760000}"/>
    <cellStyle name="Normal 8 3 4 2 4 3" xfId="10219" xr:uid="{00000000-0005-0000-0000-0000EE270000}"/>
    <cellStyle name="Normal 8 3 4 2 4 3 3" xfId="25320" xr:uid="{00000000-0005-0000-0000-0000EB620000}"/>
    <cellStyle name="Normal 8 3 4 2 4 5" xfId="20307" xr:uid="{00000000-0005-0000-0000-0000564F0000}"/>
    <cellStyle name="Normal 8 3 4 2 5" xfId="11897" xr:uid="{00000000-0005-0000-0000-00007C2E0000}"/>
    <cellStyle name="Normal 8 3 4 2 5 3" xfId="26995" xr:uid="{00000000-0005-0000-0000-000076690000}"/>
    <cellStyle name="Normal 8 3 4 2 6" xfId="6876" xr:uid="{00000000-0005-0000-0000-0000DF1A0000}"/>
    <cellStyle name="Normal 8 3 4 2 6 3" xfId="21978" xr:uid="{00000000-0005-0000-0000-0000DD550000}"/>
    <cellStyle name="Normal 8 3 4 2 8" xfId="16965" xr:uid="{00000000-0005-0000-0000-000048420000}"/>
    <cellStyle name="Normal 8 3 4 3" xfId="2223" xr:uid="{00000000-0005-0000-0000-0000B2080000}"/>
    <cellStyle name="Normal 8 3 4 3 2" xfId="3913" xr:uid="{00000000-0005-0000-0000-00004C0F0000}"/>
    <cellStyle name="Normal 8 3 4 3 2 2" xfId="13986" xr:uid="{00000000-0005-0000-0000-0000A5360000}"/>
    <cellStyle name="Normal 8 3 4 3 2 2 3" xfId="29084" xr:uid="{00000000-0005-0000-0000-00009F710000}"/>
    <cellStyle name="Normal 8 3 4 3 2 3" xfId="8966" xr:uid="{00000000-0005-0000-0000-000009230000}"/>
    <cellStyle name="Normal 8 3 4 3 2 3 3" xfId="24067" xr:uid="{00000000-0005-0000-0000-0000065E0000}"/>
    <cellStyle name="Normal 8 3 4 3 2 5" xfId="19054" xr:uid="{00000000-0005-0000-0000-0000714A0000}"/>
    <cellStyle name="Normal 8 3 4 3 3" xfId="5605" xr:uid="{00000000-0005-0000-0000-0000E8150000}"/>
    <cellStyle name="Normal 8 3 4 3 3 2" xfId="15657" xr:uid="{00000000-0005-0000-0000-00002C3D0000}"/>
    <cellStyle name="Normal 8 3 4 3 3 2 3" xfId="30755" xr:uid="{00000000-0005-0000-0000-000026780000}"/>
    <cellStyle name="Normal 8 3 4 3 3 3" xfId="10637" xr:uid="{00000000-0005-0000-0000-000090290000}"/>
    <cellStyle name="Normal 8 3 4 3 3 3 3" xfId="25738" xr:uid="{00000000-0005-0000-0000-00008D640000}"/>
    <cellStyle name="Normal 8 3 4 3 3 5" xfId="20725" xr:uid="{00000000-0005-0000-0000-0000F8500000}"/>
    <cellStyle name="Normal 8 3 4 3 4" xfId="12315" xr:uid="{00000000-0005-0000-0000-00001E300000}"/>
    <cellStyle name="Normal 8 3 4 3 4 3" xfId="27413" xr:uid="{00000000-0005-0000-0000-0000186B0000}"/>
    <cellStyle name="Normal 8 3 4 3 5" xfId="7294" xr:uid="{00000000-0005-0000-0000-0000811C0000}"/>
    <cellStyle name="Normal 8 3 4 3 5 3" xfId="22396" xr:uid="{00000000-0005-0000-0000-00007F570000}"/>
    <cellStyle name="Normal 8 3 4 3 7" xfId="17383" xr:uid="{00000000-0005-0000-0000-0000EA430000}"/>
    <cellStyle name="Normal 8 3 4 4" xfId="3076" xr:uid="{00000000-0005-0000-0000-0000070C0000}"/>
    <cellStyle name="Normal 8 3 4 4 2" xfId="13150" xr:uid="{00000000-0005-0000-0000-000061330000}"/>
    <cellStyle name="Normal 8 3 4 4 2 3" xfId="28248" xr:uid="{00000000-0005-0000-0000-00005B6E0000}"/>
    <cellStyle name="Normal 8 3 4 4 3" xfId="8130" xr:uid="{00000000-0005-0000-0000-0000C51F0000}"/>
    <cellStyle name="Normal 8 3 4 4 3 3" xfId="23231" xr:uid="{00000000-0005-0000-0000-0000C25A0000}"/>
    <cellStyle name="Normal 8 3 4 4 5" xfId="18218" xr:uid="{00000000-0005-0000-0000-00002D470000}"/>
    <cellStyle name="Normal 8 3 4 5" xfId="4769" xr:uid="{00000000-0005-0000-0000-0000A4120000}"/>
    <cellStyle name="Normal 8 3 4 5 2" xfId="14821" xr:uid="{00000000-0005-0000-0000-0000E8390000}"/>
    <cellStyle name="Normal 8 3 4 5 2 3" xfId="29919" xr:uid="{00000000-0005-0000-0000-0000E2740000}"/>
    <cellStyle name="Normal 8 3 4 5 3" xfId="9801" xr:uid="{00000000-0005-0000-0000-00004C260000}"/>
    <cellStyle name="Normal 8 3 4 5 3 3" xfId="24902" xr:uid="{00000000-0005-0000-0000-000049610000}"/>
    <cellStyle name="Normal 8 3 4 5 5" xfId="19889" xr:uid="{00000000-0005-0000-0000-0000B44D0000}"/>
    <cellStyle name="Normal 8 3 4 6" xfId="11479" xr:uid="{00000000-0005-0000-0000-0000DA2C0000}"/>
    <cellStyle name="Normal 8 3 4 6 3" xfId="26577" xr:uid="{00000000-0005-0000-0000-0000D4670000}"/>
    <cellStyle name="Normal 8 3 4 7" xfId="6458" xr:uid="{00000000-0005-0000-0000-00003D190000}"/>
    <cellStyle name="Normal 8 3 4 7 3" xfId="21560" xr:uid="{00000000-0005-0000-0000-00003B540000}"/>
    <cellStyle name="Normal 8 3 4 9" xfId="16547" xr:uid="{00000000-0005-0000-0000-0000A6400000}"/>
    <cellStyle name="Normal 8 3 5" xfId="1592" xr:uid="{00000000-0005-0000-0000-00003B060000}"/>
    <cellStyle name="Normal 8 3 5 2" xfId="2433" xr:uid="{00000000-0005-0000-0000-000084090000}"/>
    <cellStyle name="Normal 8 3 5 2 2" xfId="4123" xr:uid="{00000000-0005-0000-0000-00001E100000}"/>
    <cellStyle name="Normal 8 3 5 2 2 2" xfId="14196" xr:uid="{00000000-0005-0000-0000-000077370000}"/>
    <cellStyle name="Normal 8 3 5 2 2 2 3" xfId="29294" xr:uid="{00000000-0005-0000-0000-000071720000}"/>
    <cellStyle name="Normal 8 3 5 2 2 3" xfId="9176" xr:uid="{00000000-0005-0000-0000-0000DB230000}"/>
    <cellStyle name="Normal 8 3 5 2 2 3 3" xfId="24277" xr:uid="{00000000-0005-0000-0000-0000D85E0000}"/>
    <cellStyle name="Normal 8 3 5 2 2 5" xfId="19264" xr:uid="{00000000-0005-0000-0000-0000434B0000}"/>
    <cellStyle name="Normal 8 3 5 2 3" xfId="5815" xr:uid="{00000000-0005-0000-0000-0000BA160000}"/>
    <cellStyle name="Normal 8 3 5 2 3 2" xfId="15867" xr:uid="{00000000-0005-0000-0000-0000FE3D0000}"/>
    <cellStyle name="Normal 8 3 5 2 3 2 3" xfId="30965" xr:uid="{00000000-0005-0000-0000-0000F8780000}"/>
    <cellStyle name="Normal 8 3 5 2 3 3" xfId="10847" xr:uid="{00000000-0005-0000-0000-0000622A0000}"/>
    <cellStyle name="Normal 8 3 5 2 3 3 3" xfId="25948" xr:uid="{00000000-0005-0000-0000-00005F650000}"/>
    <cellStyle name="Normal 8 3 5 2 3 5" xfId="20935" xr:uid="{00000000-0005-0000-0000-0000CA510000}"/>
    <cellStyle name="Normal 8 3 5 2 4" xfId="12525" xr:uid="{00000000-0005-0000-0000-0000F0300000}"/>
    <cellStyle name="Normal 8 3 5 2 4 3" xfId="27623" xr:uid="{00000000-0005-0000-0000-0000EA6B0000}"/>
    <cellStyle name="Normal 8 3 5 2 5" xfId="7504" xr:uid="{00000000-0005-0000-0000-0000531D0000}"/>
    <cellStyle name="Normal 8 3 5 2 5 3" xfId="22606" xr:uid="{00000000-0005-0000-0000-000051580000}"/>
    <cellStyle name="Normal 8 3 5 2 7" xfId="17593" xr:uid="{00000000-0005-0000-0000-0000BC440000}"/>
    <cellStyle name="Normal 8 3 5 3" xfId="3286" xr:uid="{00000000-0005-0000-0000-0000D90C0000}"/>
    <cellStyle name="Normal 8 3 5 3 2" xfId="13360" xr:uid="{00000000-0005-0000-0000-000033340000}"/>
    <cellStyle name="Normal 8 3 5 3 2 3" xfId="28458" xr:uid="{00000000-0005-0000-0000-00002D6F0000}"/>
    <cellStyle name="Normal 8 3 5 3 3" xfId="8340" xr:uid="{00000000-0005-0000-0000-000097200000}"/>
    <cellStyle name="Normal 8 3 5 3 3 3" xfId="23441" xr:uid="{00000000-0005-0000-0000-0000945B0000}"/>
    <cellStyle name="Normal 8 3 5 3 5" xfId="18428" xr:uid="{00000000-0005-0000-0000-0000FF470000}"/>
    <cellStyle name="Normal 8 3 5 4" xfId="4979" xr:uid="{00000000-0005-0000-0000-000076130000}"/>
    <cellStyle name="Normal 8 3 5 4 2" xfId="15031" xr:uid="{00000000-0005-0000-0000-0000BA3A0000}"/>
    <cellStyle name="Normal 8 3 5 4 2 3" xfId="30129" xr:uid="{00000000-0005-0000-0000-0000B4750000}"/>
    <cellStyle name="Normal 8 3 5 4 3" xfId="10011" xr:uid="{00000000-0005-0000-0000-00001E270000}"/>
    <cellStyle name="Normal 8 3 5 4 3 3" xfId="25112" xr:uid="{00000000-0005-0000-0000-00001B620000}"/>
    <cellStyle name="Normal 8 3 5 4 5" xfId="20099" xr:uid="{00000000-0005-0000-0000-0000864E0000}"/>
    <cellStyle name="Normal 8 3 5 5" xfId="11689" xr:uid="{00000000-0005-0000-0000-0000AC2D0000}"/>
    <cellStyle name="Normal 8 3 5 5 3" xfId="26787" xr:uid="{00000000-0005-0000-0000-0000A6680000}"/>
    <cellStyle name="Normal 8 3 5 6" xfId="6668" xr:uid="{00000000-0005-0000-0000-00000F1A0000}"/>
    <cellStyle name="Normal 8 3 5 6 3" xfId="21770" xr:uid="{00000000-0005-0000-0000-00000D550000}"/>
    <cellStyle name="Normal 8 3 5 8" xfId="16757" xr:uid="{00000000-0005-0000-0000-000078410000}"/>
    <cellStyle name="Normal 8 3 6" xfId="2013" xr:uid="{00000000-0005-0000-0000-0000E0070000}"/>
    <cellStyle name="Normal 8 3 6 2" xfId="3705" xr:uid="{00000000-0005-0000-0000-00007C0E0000}"/>
    <cellStyle name="Normal 8 3 6 2 2" xfId="13778" xr:uid="{00000000-0005-0000-0000-0000D5350000}"/>
    <cellStyle name="Normal 8 3 6 2 2 3" xfId="28876" xr:uid="{00000000-0005-0000-0000-0000CF700000}"/>
    <cellStyle name="Normal 8 3 6 2 3" xfId="8758" xr:uid="{00000000-0005-0000-0000-000039220000}"/>
    <cellStyle name="Normal 8 3 6 2 3 3" xfId="23859" xr:uid="{00000000-0005-0000-0000-0000365D0000}"/>
    <cellStyle name="Normal 8 3 6 2 5" xfId="18846" xr:uid="{00000000-0005-0000-0000-0000A1490000}"/>
    <cellStyle name="Normal 8 3 6 3" xfId="5397" xr:uid="{00000000-0005-0000-0000-000018150000}"/>
    <cellStyle name="Normal 8 3 6 3 2" xfId="15449" xr:uid="{00000000-0005-0000-0000-00005C3C0000}"/>
    <cellStyle name="Normal 8 3 6 3 2 3" xfId="30547" xr:uid="{00000000-0005-0000-0000-000056770000}"/>
    <cellStyle name="Normal 8 3 6 3 3" xfId="10429" xr:uid="{00000000-0005-0000-0000-0000C0280000}"/>
    <cellStyle name="Normal 8 3 6 3 3 3" xfId="25530" xr:uid="{00000000-0005-0000-0000-0000BD630000}"/>
    <cellStyle name="Normal 8 3 6 3 5" xfId="20517" xr:uid="{00000000-0005-0000-0000-000028500000}"/>
    <cellStyle name="Normal 8 3 6 4" xfId="12107" xr:uid="{00000000-0005-0000-0000-00004E2F0000}"/>
    <cellStyle name="Normal 8 3 6 4 3" xfId="27205" xr:uid="{00000000-0005-0000-0000-0000486A0000}"/>
    <cellStyle name="Normal 8 3 6 5" xfId="7086" xr:uid="{00000000-0005-0000-0000-0000B11B0000}"/>
    <cellStyle name="Normal 8 3 6 5 3" xfId="22188" xr:uid="{00000000-0005-0000-0000-0000AF560000}"/>
    <cellStyle name="Normal 8 3 6 7" xfId="17175" xr:uid="{00000000-0005-0000-0000-00001A430000}"/>
    <cellStyle name="Normal 8 3 7" xfId="2865" xr:uid="{00000000-0005-0000-0000-0000340B0000}"/>
    <cellStyle name="Normal 8 3 7 2" xfId="12942" xr:uid="{00000000-0005-0000-0000-000091320000}"/>
    <cellStyle name="Normal 8 3 7 2 3" xfId="28040" xr:uid="{00000000-0005-0000-0000-00008B6D0000}"/>
    <cellStyle name="Normal 8 3 7 3" xfId="7922" xr:uid="{00000000-0005-0000-0000-0000F51E0000}"/>
    <cellStyle name="Normal 8 3 7 3 3" xfId="23023" xr:uid="{00000000-0005-0000-0000-0000F2590000}"/>
    <cellStyle name="Normal 8 3 7 5" xfId="18010" xr:uid="{00000000-0005-0000-0000-00005D460000}"/>
    <cellStyle name="Normal 8 3 8" xfId="4559" xr:uid="{00000000-0005-0000-0000-0000D2110000}"/>
    <cellStyle name="Normal 8 3 8 2" xfId="14613" xr:uid="{00000000-0005-0000-0000-000018390000}"/>
    <cellStyle name="Normal 8 3 8 2 3" xfId="29711" xr:uid="{00000000-0005-0000-0000-000012740000}"/>
    <cellStyle name="Normal 8 3 8 3" xfId="9593" xr:uid="{00000000-0005-0000-0000-00007C250000}"/>
    <cellStyle name="Normal 8 3 8 3 3" xfId="24694" xr:uid="{00000000-0005-0000-0000-000079600000}"/>
    <cellStyle name="Normal 8 3 8 5" xfId="19681" xr:uid="{00000000-0005-0000-0000-0000E44C0000}"/>
    <cellStyle name="Normal 8 3 9" xfId="11269" xr:uid="{00000000-0005-0000-0000-0000082C0000}"/>
    <cellStyle name="Normal 8 3 9 3" xfId="26369" xr:uid="{00000000-0005-0000-0000-000004670000}"/>
    <cellStyle name="Normal 8 4" xfId="431" xr:uid="{00000000-0005-0000-0000-0000B1010000}"/>
    <cellStyle name="Normal 80" xfId="421" xr:uid="{00000000-0005-0000-0000-0000A7010000}"/>
    <cellStyle name="Normal 80 10" xfId="6199" xr:uid="{00000000-0005-0000-0000-00003A180000}"/>
    <cellStyle name="Normal 80 10 3" xfId="21304" xr:uid="{00000000-0005-0000-0000-00003B530000}"/>
    <cellStyle name="Normal 80 12" xfId="16289" xr:uid="{00000000-0005-0000-0000-0000A43F0000}"/>
    <cellStyle name="Normal 80 2" xfId="1163" xr:uid="{00000000-0005-0000-0000-00008E040000}"/>
    <cellStyle name="Normal 80 2 11" xfId="16343" xr:uid="{00000000-0005-0000-0000-0000DA3F0000}"/>
    <cellStyle name="Normal 80 2 2" xfId="1272" xr:uid="{00000000-0005-0000-0000-0000FB040000}"/>
    <cellStyle name="Normal 80 2 2 10" xfId="16447" xr:uid="{00000000-0005-0000-0000-000042400000}"/>
    <cellStyle name="Normal 80 2 2 2" xfId="1489" xr:uid="{00000000-0005-0000-0000-0000D4050000}"/>
    <cellStyle name="Normal 80 2 2 2 2" xfId="1910" xr:uid="{00000000-0005-0000-0000-000079070000}"/>
    <cellStyle name="Normal 80 2 2 2 2 2" xfId="2749" xr:uid="{00000000-0005-0000-0000-0000C00A0000}"/>
    <cellStyle name="Normal 80 2 2 2 2 2 2" xfId="4439" xr:uid="{00000000-0005-0000-0000-00005A110000}"/>
    <cellStyle name="Normal 80 2 2 2 2 2 2 2" xfId="14512" xr:uid="{00000000-0005-0000-0000-0000B3380000}"/>
    <cellStyle name="Normal 80 2 2 2 2 2 2 2 3" xfId="29610" xr:uid="{00000000-0005-0000-0000-0000AD730000}"/>
    <cellStyle name="Normal 80 2 2 2 2 2 2 3" xfId="9492" xr:uid="{00000000-0005-0000-0000-000017250000}"/>
    <cellStyle name="Normal 80 2 2 2 2 2 2 3 3" xfId="24593" xr:uid="{00000000-0005-0000-0000-000014600000}"/>
    <cellStyle name="Normal 80 2 2 2 2 2 2 5" xfId="19580" xr:uid="{00000000-0005-0000-0000-00007F4C0000}"/>
    <cellStyle name="Normal 80 2 2 2 2 2 3" xfId="6131" xr:uid="{00000000-0005-0000-0000-0000F6170000}"/>
    <cellStyle name="Normal 80 2 2 2 2 2 3 2" xfId="16183" xr:uid="{00000000-0005-0000-0000-00003A3F0000}"/>
    <cellStyle name="Normal 80 2 2 2 2 2 3 2 3" xfId="31281" xr:uid="{00000000-0005-0000-0000-0000347A0000}"/>
    <cellStyle name="Normal 80 2 2 2 2 2 3 3" xfId="11163" xr:uid="{00000000-0005-0000-0000-00009E2B0000}"/>
    <cellStyle name="Normal 80 2 2 2 2 2 3 3 3" xfId="26264" xr:uid="{00000000-0005-0000-0000-00009B660000}"/>
    <cellStyle name="Normal 80 2 2 2 2 2 3 5" xfId="21251" xr:uid="{00000000-0005-0000-0000-000006530000}"/>
    <cellStyle name="Normal 80 2 2 2 2 2 4" xfId="12841" xr:uid="{00000000-0005-0000-0000-00002C320000}"/>
    <cellStyle name="Normal 80 2 2 2 2 2 4 3" xfId="27939" xr:uid="{00000000-0005-0000-0000-0000266D0000}"/>
    <cellStyle name="Normal 80 2 2 2 2 2 5" xfId="7820" xr:uid="{00000000-0005-0000-0000-00008F1E0000}"/>
    <cellStyle name="Normal 80 2 2 2 2 2 5 3" xfId="22922" xr:uid="{00000000-0005-0000-0000-00008D590000}"/>
    <cellStyle name="Normal 80 2 2 2 2 2 7" xfId="17909" xr:uid="{00000000-0005-0000-0000-0000F8450000}"/>
    <cellStyle name="Normal 80 2 2 2 2 3" xfId="3602" xr:uid="{00000000-0005-0000-0000-0000150E0000}"/>
    <cellStyle name="Normal 80 2 2 2 2 3 2" xfId="13676" xr:uid="{00000000-0005-0000-0000-00006F350000}"/>
    <cellStyle name="Normal 80 2 2 2 2 3 2 3" xfId="28774" xr:uid="{00000000-0005-0000-0000-000069700000}"/>
    <cellStyle name="Normal 80 2 2 2 2 3 3" xfId="8656" xr:uid="{00000000-0005-0000-0000-0000D3210000}"/>
    <cellStyle name="Normal 80 2 2 2 2 3 3 3" xfId="23757" xr:uid="{00000000-0005-0000-0000-0000D05C0000}"/>
    <cellStyle name="Normal 80 2 2 2 2 3 5" xfId="18744" xr:uid="{00000000-0005-0000-0000-00003B490000}"/>
    <cellStyle name="Normal 80 2 2 2 2 4" xfId="5295" xr:uid="{00000000-0005-0000-0000-0000B2140000}"/>
    <cellStyle name="Normal 80 2 2 2 2 4 2" xfId="15347" xr:uid="{00000000-0005-0000-0000-0000F63B0000}"/>
    <cellStyle name="Normal 80 2 2 2 2 4 2 3" xfId="30445" xr:uid="{00000000-0005-0000-0000-0000F0760000}"/>
    <cellStyle name="Normal 80 2 2 2 2 4 3" xfId="10327" xr:uid="{00000000-0005-0000-0000-00005A280000}"/>
    <cellStyle name="Normal 80 2 2 2 2 4 3 3" xfId="25428" xr:uid="{00000000-0005-0000-0000-000057630000}"/>
    <cellStyle name="Normal 80 2 2 2 2 4 5" xfId="20415" xr:uid="{00000000-0005-0000-0000-0000C24F0000}"/>
    <cellStyle name="Normal 80 2 2 2 2 5" xfId="12005" xr:uid="{00000000-0005-0000-0000-0000E82E0000}"/>
    <cellStyle name="Normal 80 2 2 2 2 5 3" xfId="27103" xr:uid="{00000000-0005-0000-0000-0000E2690000}"/>
    <cellStyle name="Normal 80 2 2 2 2 6" xfId="6984" xr:uid="{00000000-0005-0000-0000-00004B1B0000}"/>
    <cellStyle name="Normal 80 2 2 2 2 6 3" xfId="22086" xr:uid="{00000000-0005-0000-0000-000049560000}"/>
    <cellStyle name="Normal 80 2 2 2 2 8" xfId="17073" xr:uid="{00000000-0005-0000-0000-0000B4420000}"/>
    <cellStyle name="Normal 80 2 2 2 3" xfId="2331" xr:uid="{00000000-0005-0000-0000-00001E090000}"/>
    <cellStyle name="Normal 80 2 2 2 3 2" xfId="4021" xr:uid="{00000000-0005-0000-0000-0000B80F0000}"/>
    <cellStyle name="Normal 80 2 2 2 3 2 2" xfId="14094" xr:uid="{00000000-0005-0000-0000-000011370000}"/>
    <cellStyle name="Normal 80 2 2 2 3 2 2 3" xfId="29192" xr:uid="{00000000-0005-0000-0000-00000B720000}"/>
    <cellStyle name="Normal 80 2 2 2 3 2 3" xfId="9074" xr:uid="{00000000-0005-0000-0000-000075230000}"/>
    <cellStyle name="Normal 80 2 2 2 3 2 3 3" xfId="24175" xr:uid="{00000000-0005-0000-0000-0000725E0000}"/>
    <cellStyle name="Normal 80 2 2 2 3 2 5" xfId="19162" xr:uid="{00000000-0005-0000-0000-0000DD4A0000}"/>
    <cellStyle name="Normal 80 2 2 2 3 3" xfId="5713" xr:uid="{00000000-0005-0000-0000-000054160000}"/>
    <cellStyle name="Normal 80 2 2 2 3 3 2" xfId="15765" xr:uid="{00000000-0005-0000-0000-0000983D0000}"/>
    <cellStyle name="Normal 80 2 2 2 3 3 2 3" xfId="30863" xr:uid="{00000000-0005-0000-0000-000092780000}"/>
    <cellStyle name="Normal 80 2 2 2 3 3 3" xfId="10745" xr:uid="{00000000-0005-0000-0000-0000FC290000}"/>
    <cellStyle name="Normal 80 2 2 2 3 3 3 3" xfId="25846" xr:uid="{00000000-0005-0000-0000-0000F9640000}"/>
    <cellStyle name="Normal 80 2 2 2 3 3 5" xfId="20833" xr:uid="{00000000-0005-0000-0000-000064510000}"/>
    <cellStyle name="Normal 80 2 2 2 3 4" xfId="12423" xr:uid="{00000000-0005-0000-0000-00008A300000}"/>
    <cellStyle name="Normal 80 2 2 2 3 4 3" xfId="27521" xr:uid="{00000000-0005-0000-0000-0000846B0000}"/>
    <cellStyle name="Normal 80 2 2 2 3 5" xfId="7402" xr:uid="{00000000-0005-0000-0000-0000ED1C0000}"/>
    <cellStyle name="Normal 80 2 2 2 3 5 3" xfId="22504" xr:uid="{00000000-0005-0000-0000-0000EB570000}"/>
    <cellStyle name="Normal 80 2 2 2 3 7" xfId="17491" xr:uid="{00000000-0005-0000-0000-000056440000}"/>
    <cellStyle name="Normal 80 2 2 2 4" xfId="3184" xr:uid="{00000000-0005-0000-0000-0000730C0000}"/>
    <cellStyle name="Normal 80 2 2 2 4 2" xfId="13258" xr:uid="{00000000-0005-0000-0000-0000CD330000}"/>
    <cellStyle name="Normal 80 2 2 2 4 2 3" xfId="28356" xr:uid="{00000000-0005-0000-0000-0000C76E0000}"/>
    <cellStyle name="Normal 80 2 2 2 4 3" xfId="8238" xr:uid="{00000000-0005-0000-0000-000031200000}"/>
    <cellStyle name="Normal 80 2 2 2 4 3 3" xfId="23339" xr:uid="{00000000-0005-0000-0000-00002E5B0000}"/>
    <cellStyle name="Normal 80 2 2 2 4 5" xfId="18326" xr:uid="{00000000-0005-0000-0000-000099470000}"/>
    <cellStyle name="Normal 80 2 2 2 5" xfId="4877" xr:uid="{00000000-0005-0000-0000-000010130000}"/>
    <cellStyle name="Normal 80 2 2 2 5 2" xfId="14929" xr:uid="{00000000-0005-0000-0000-0000543A0000}"/>
    <cellStyle name="Normal 80 2 2 2 5 2 3" xfId="30027" xr:uid="{00000000-0005-0000-0000-00004E750000}"/>
    <cellStyle name="Normal 80 2 2 2 5 3" xfId="9909" xr:uid="{00000000-0005-0000-0000-0000B8260000}"/>
    <cellStyle name="Normal 80 2 2 2 5 3 3" xfId="25010" xr:uid="{00000000-0005-0000-0000-0000B5610000}"/>
    <cellStyle name="Normal 80 2 2 2 5 5" xfId="19997" xr:uid="{00000000-0005-0000-0000-0000204E0000}"/>
    <cellStyle name="Normal 80 2 2 2 6" xfId="11587" xr:uid="{00000000-0005-0000-0000-0000462D0000}"/>
    <cellStyle name="Normal 80 2 2 2 6 3" xfId="26685" xr:uid="{00000000-0005-0000-0000-000040680000}"/>
    <cellStyle name="Normal 80 2 2 2 7" xfId="6566" xr:uid="{00000000-0005-0000-0000-0000A9190000}"/>
    <cellStyle name="Normal 80 2 2 2 7 3" xfId="21668" xr:uid="{00000000-0005-0000-0000-0000A7540000}"/>
    <cellStyle name="Normal 80 2 2 2 9" xfId="16655" xr:uid="{00000000-0005-0000-0000-000012410000}"/>
    <cellStyle name="Normal 80 2 2 3" xfId="1702" xr:uid="{00000000-0005-0000-0000-0000A9060000}"/>
    <cellStyle name="Normal 80 2 2 3 2" xfId="2541" xr:uid="{00000000-0005-0000-0000-0000F0090000}"/>
    <cellStyle name="Normal 80 2 2 3 2 2" xfId="4231" xr:uid="{00000000-0005-0000-0000-00008A100000}"/>
    <cellStyle name="Normal 80 2 2 3 2 2 2" xfId="14304" xr:uid="{00000000-0005-0000-0000-0000E3370000}"/>
    <cellStyle name="Normal 80 2 2 3 2 2 2 3" xfId="29402" xr:uid="{00000000-0005-0000-0000-0000DD720000}"/>
    <cellStyle name="Normal 80 2 2 3 2 2 3" xfId="9284" xr:uid="{00000000-0005-0000-0000-000047240000}"/>
    <cellStyle name="Normal 80 2 2 3 2 2 3 3" xfId="24385" xr:uid="{00000000-0005-0000-0000-0000445F0000}"/>
    <cellStyle name="Normal 80 2 2 3 2 2 5" xfId="19372" xr:uid="{00000000-0005-0000-0000-0000AF4B0000}"/>
    <cellStyle name="Normal 80 2 2 3 2 3" xfId="5923" xr:uid="{00000000-0005-0000-0000-000026170000}"/>
    <cellStyle name="Normal 80 2 2 3 2 3 2" xfId="15975" xr:uid="{00000000-0005-0000-0000-00006A3E0000}"/>
    <cellStyle name="Normal 80 2 2 3 2 3 2 3" xfId="31073" xr:uid="{00000000-0005-0000-0000-000064790000}"/>
    <cellStyle name="Normal 80 2 2 3 2 3 3" xfId="10955" xr:uid="{00000000-0005-0000-0000-0000CE2A0000}"/>
    <cellStyle name="Normal 80 2 2 3 2 3 3 3" xfId="26056" xr:uid="{00000000-0005-0000-0000-0000CB650000}"/>
    <cellStyle name="Normal 80 2 2 3 2 3 5" xfId="21043" xr:uid="{00000000-0005-0000-0000-000036520000}"/>
    <cellStyle name="Normal 80 2 2 3 2 4" xfId="12633" xr:uid="{00000000-0005-0000-0000-00005C310000}"/>
    <cellStyle name="Normal 80 2 2 3 2 4 3" xfId="27731" xr:uid="{00000000-0005-0000-0000-0000566C0000}"/>
    <cellStyle name="Normal 80 2 2 3 2 5" xfId="7612" xr:uid="{00000000-0005-0000-0000-0000BF1D0000}"/>
    <cellStyle name="Normal 80 2 2 3 2 5 3" xfId="22714" xr:uid="{00000000-0005-0000-0000-0000BD580000}"/>
    <cellStyle name="Normal 80 2 2 3 2 7" xfId="17701" xr:uid="{00000000-0005-0000-0000-000028450000}"/>
    <cellStyle name="Normal 80 2 2 3 3" xfId="3394" xr:uid="{00000000-0005-0000-0000-0000450D0000}"/>
    <cellStyle name="Normal 80 2 2 3 3 2" xfId="13468" xr:uid="{00000000-0005-0000-0000-00009F340000}"/>
    <cellStyle name="Normal 80 2 2 3 3 2 3" xfId="28566" xr:uid="{00000000-0005-0000-0000-0000996F0000}"/>
    <cellStyle name="Normal 80 2 2 3 3 3" xfId="8448" xr:uid="{00000000-0005-0000-0000-000003210000}"/>
    <cellStyle name="Normal 80 2 2 3 3 3 3" xfId="23549" xr:uid="{00000000-0005-0000-0000-0000005C0000}"/>
    <cellStyle name="Normal 80 2 2 3 3 5" xfId="18536" xr:uid="{00000000-0005-0000-0000-00006B480000}"/>
    <cellStyle name="Normal 80 2 2 3 4" xfId="5087" xr:uid="{00000000-0005-0000-0000-0000E2130000}"/>
    <cellStyle name="Normal 80 2 2 3 4 2" xfId="15139" xr:uid="{00000000-0005-0000-0000-0000263B0000}"/>
    <cellStyle name="Normal 80 2 2 3 4 2 3" xfId="30237" xr:uid="{00000000-0005-0000-0000-000020760000}"/>
    <cellStyle name="Normal 80 2 2 3 4 3" xfId="10119" xr:uid="{00000000-0005-0000-0000-00008A270000}"/>
    <cellStyle name="Normal 80 2 2 3 4 3 3" xfId="25220" xr:uid="{00000000-0005-0000-0000-000087620000}"/>
    <cellStyle name="Normal 80 2 2 3 4 5" xfId="20207" xr:uid="{00000000-0005-0000-0000-0000F24E0000}"/>
    <cellStyle name="Normal 80 2 2 3 5" xfId="11797" xr:uid="{00000000-0005-0000-0000-0000182E0000}"/>
    <cellStyle name="Normal 80 2 2 3 5 3" xfId="26895" xr:uid="{00000000-0005-0000-0000-000012690000}"/>
    <cellStyle name="Normal 80 2 2 3 6" xfId="6776" xr:uid="{00000000-0005-0000-0000-00007B1A0000}"/>
    <cellStyle name="Normal 80 2 2 3 6 3" xfId="21878" xr:uid="{00000000-0005-0000-0000-000079550000}"/>
    <cellStyle name="Normal 80 2 2 3 8" xfId="16865" xr:uid="{00000000-0005-0000-0000-0000E4410000}"/>
    <cellStyle name="Normal 80 2 2 4" xfId="2123" xr:uid="{00000000-0005-0000-0000-00004E080000}"/>
    <cellStyle name="Normal 80 2 2 4 2" xfId="3813" xr:uid="{00000000-0005-0000-0000-0000E80E0000}"/>
    <cellStyle name="Normal 80 2 2 4 2 2" xfId="13886" xr:uid="{00000000-0005-0000-0000-000041360000}"/>
    <cellStyle name="Normal 80 2 2 4 2 2 3" xfId="28984" xr:uid="{00000000-0005-0000-0000-00003B710000}"/>
    <cellStyle name="Normal 80 2 2 4 2 3" xfId="8866" xr:uid="{00000000-0005-0000-0000-0000A5220000}"/>
    <cellStyle name="Normal 80 2 2 4 2 3 3" xfId="23967" xr:uid="{00000000-0005-0000-0000-0000A25D0000}"/>
    <cellStyle name="Normal 80 2 2 4 2 5" xfId="18954" xr:uid="{00000000-0005-0000-0000-00000D4A0000}"/>
    <cellStyle name="Normal 80 2 2 4 3" xfId="5505" xr:uid="{00000000-0005-0000-0000-000084150000}"/>
    <cellStyle name="Normal 80 2 2 4 3 2" xfId="15557" xr:uid="{00000000-0005-0000-0000-0000C83C0000}"/>
    <cellStyle name="Normal 80 2 2 4 3 2 3" xfId="30655" xr:uid="{00000000-0005-0000-0000-0000C2770000}"/>
    <cellStyle name="Normal 80 2 2 4 3 3" xfId="10537" xr:uid="{00000000-0005-0000-0000-00002C290000}"/>
    <cellStyle name="Normal 80 2 2 4 3 3 3" xfId="25638" xr:uid="{00000000-0005-0000-0000-000029640000}"/>
    <cellStyle name="Normal 80 2 2 4 3 5" xfId="20625" xr:uid="{00000000-0005-0000-0000-000094500000}"/>
    <cellStyle name="Normal 80 2 2 4 4" xfId="12215" xr:uid="{00000000-0005-0000-0000-0000BA2F0000}"/>
    <cellStyle name="Normal 80 2 2 4 4 3" xfId="27313" xr:uid="{00000000-0005-0000-0000-0000B46A0000}"/>
    <cellStyle name="Normal 80 2 2 4 5" xfId="7194" xr:uid="{00000000-0005-0000-0000-00001D1C0000}"/>
    <cellStyle name="Normal 80 2 2 4 5 3" xfId="22296" xr:uid="{00000000-0005-0000-0000-00001B570000}"/>
    <cellStyle name="Normal 80 2 2 4 7" xfId="17283" xr:uid="{00000000-0005-0000-0000-000086430000}"/>
    <cellStyle name="Normal 80 2 2 5" xfId="2976" xr:uid="{00000000-0005-0000-0000-0000A30B0000}"/>
    <cellStyle name="Normal 80 2 2 5 2" xfId="13050" xr:uid="{00000000-0005-0000-0000-0000FD320000}"/>
    <cellStyle name="Normal 80 2 2 5 2 3" xfId="28148" xr:uid="{00000000-0005-0000-0000-0000F76D0000}"/>
    <cellStyle name="Normal 80 2 2 5 3" xfId="8030" xr:uid="{00000000-0005-0000-0000-0000611F0000}"/>
    <cellStyle name="Normal 80 2 2 5 3 3" xfId="23131" xr:uid="{00000000-0005-0000-0000-00005E5A0000}"/>
    <cellStyle name="Normal 80 2 2 5 5" xfId="18118" xr:uid="{00000000-0005-0000-0000-0000C9460000}"/>
    <cellStyle name="Normal 80 2 2 6" xfId="4669" xr:uid="{00000000-0005-0000-0000-000040120000}"/>
    <cellStyle name="Normal 80 2 2 6 2" xfId="14721" xr:uid="{00000000-0005-0000-0000-000084390000}"/>
    <cellStyle name="Normal 80 2 2 6 2 3" xfId="29819" xr:uid="{00000000-0005-0000-0000-00007E740000}"/>
    <cellStyle name="Normal 80 2 2 6 3" xfId="9701" xr:uid="{00000000-0005-0000-0000-0000E8250000}"/>
    <cellStyle name="Normal 80 2 2 6 3 3" xfId="24802" xr:uid="{00000000-0005-0000-0000-0000E5600000}"/>
    <cellStyle name="Normal 80 2 2 6 5" xfId="19789" xr:uid="{00000000-0005-0000-0000-0000504D0000}"/>
    <cellStyle name="Normal 80 2 2 7" xfId="11379" xr:uid="{00000000-0005-0000-0000-0000762C0000}"/>
    <cellStyle name="Normal 80 2 2 7 3" xfId="26477" xr:uid="{00000000-0005-0000-0000-000070670000}"/>
    <cellStyle name="Normal 80 2 2 8" xfId="6358" xr:uid="{00000000-0005-0000-0000-0000D9180000}"/>
    <cellStyle name="Normal 80 2 2 8 3" xfId="21460" xr:uid="{00000000-0005-0000-0000-0000D7530000}"/>
    <cellStyle name="Normal 80 2 3" xfId="1385" xr:uid="{00000000-0005-0000-0000-00006C050000}"/>
    <cellStyle name="Normal 80 2 3 2" xfId="1806" xr:uid="{00000000-0005-0000-0000-000011070000}"/>
    <cellStyle name="Normal 80 2 3 2 2" xfId="2645" xr:uid="{00000000-0005-0000-0000-0000580A0000}"/>
    <cellStyle name="Normal 80 2 3 2 2 2" xfId="4335" xr:uid="{00000000-0005-0000-0000-0000F2100000}"/>
    <cellStyle name="Normal 80 2 3 2 2 2 2" xfId="14408" xr:uid="{00000000-0005-0000-0000-00004B380000}"/>
    <cellStyle name="Normal 80 2 3 2 2 2 2 3" xfId="29506" xr:uid="{00000000-0005-0000-0000-000045730000}"/>
    <cellStyle name="Normal 80 2 3 2 2 2 3" xfId="9388" xr:uid="{00000000-0005-0000-0000-0000AF240000}"/>
    <cellStyle name="Normal 80 2 3 2 2 2 3 3" xfId="24489" xr:uid="{00000000-0005-0000-0000-0000AC5F0000}"/>
    <cellStyle name="Normal 80 2 3 2 2 2 5" xfId="19476" xr:uid="{00000000-0005-0000-0000-0000174C0000}"/>
    <cellStyle name="Normal 80 2 3 2 2 3" xfId="6027" xr:uid="{00000000-0005-0000-0000-00008E170000}"/>
    <cellStyle name="Normal 80 2 3 2 2 3 2" xfId="16079" xr:uid="{00000000-0005-0000-0000-0000D23E0000}"/>
    <cellStyle name="Normal 80 2 3 2 2 3 2 3" xfId="31177" xr:uid="{00000000-0005-0000-0000-0000CC790000}"/>
    <cellStyle name="Normal 80 2 3 2 2 3 3" xfId="11059" xr:uid="{00000000-0005-0000-0000-0000362B0000}"/>
    <cellStyle name="Normal 80 2 3 2 2 3 3 3" xfId="26160" xr:uid="{00000000-0005-0000-0000-000033660000}"/>
    <cellStyle name="Normal 80 2 3 2 2 3 5" xfId="21147" xr:uid="{00000000-0005-0000-0000-00009E520000}"/>
    <cellStyle name="Normal 80 2 3 2 2 4" xfId="12737" xr:uid="{00000000-0005-0000-0000-0000C4310000}"/>
    <cellStyle name="Normal 80 2 3 2 2 4 3" xfId="27835" xr:uid="{00000000-0005-0000-0000-0000BE6C0000}"/>
    <cellStyle name="Normal 80 2 3 2 2 5" xfId="7716" xr:uid="{00000000-0005-0000-0000-0000271E0000}"/>
    <cellStyle name="Normal 80 2 3 2 2 5 3" xfId="22818" xr:uid="{00000000-0005-0000-0000-000025590000}"/>
    <cellStyle name="Normal 80 2 3 2 2 7" xfId="17805" xr:uid="{00000000-0005-0000-0000-000090450000}"/>
    <cellStyle name="Normal 80 2 3 2 3" xfId="3498" xr:uid="{00000000-0005-0000-0000-0000AD0D0000}"/>
    <cellStyle name="Normal 80 2 3 2 3 2" xfId="13572" xr:uid="{00000000-0005-0000-0000-000007350000}"/>
    <cellStyle name="Normal 80 2 3 2 3 2 3" xfId="28670" xr:uid="{00000000-0005-0000-0000-000001700000}"/>
    <cellStyle name="Normal 80 2 3 2 3 3" xfId="8552" xr:uid="{00000000-0005-0000-0000-00006B210000}"/>
    <cellStyle name="Normal 80 2 3 2 3 3 3" xfId="23653" xr:uid="{00000000-0005-0000-0000-0000685C0000}"/>
    <cellStyle name="Normal 80 2 3 2 3 5" xfId="18640" xr:uid="{00000000-0005-0000-0000-0000D3480000}"/>
    <cellStyle name="Normal 80 2 3 2 4" xfId="5191" xr:uid="{00000000-0005-0000-0000-00004A140000}"/>
    <cellStyle name="Normal 80 2 3 2 4 2" xfId="15243" xr:uid="{00000000-0005-0000-0000-00008E3B0000}"/>
    <cellStyle name="Normal 80 2 3 2 4 2 3" xfId="30341" xr:uid="{00000000-0005-0000-0000-000088760000}"/>
    <cellStyle name="Normal 80 2 3 2 4 3" xfId="10223" xr:uid="{00000000-0005-0000-0000-0000F2270000}"/>
    <cellStyle name="Normal 80 2 3 2 4 3 3" xfId="25324" xr:uid="{00000000-0005-0000-0000-0000EF620000}"/>
    <cellStyle name="Normal 80 2 3 2 4 5" xfId="20311" xr:uid="{00000000-0005-0000-0000-00005A4F0000}"/>
    <cellStyle name="Normal 80 2 3 2 5" xfId="11901" xr:uid="{00000000-0005-0000-0000-0000802E0000}"/>
    <cellStyle name="Normal 80 2 3 2 5 3" xfId="26999" xr:uid="{00000000-0005-0000-0000-00007A690000}"/>
    <cellStyle name="Normal 80 2 3 2 6" xfId="6880" xr:uid="{00000000-0005-0000-0000-0000E31A0000}"/>
    <cellStyle name="Normal 80 2 3 2 6 3" xfId="21982" xr:uid="{00000000-0005-0000-0000-0000E1550000}"/>
    <cellStyle name="Normal 80 2 3 2 8" xfId="16969" xr:uid="{00000000-0005-0000-0000-00004C420000}"/>
    <cellStyle name="Normal 80 2 3 3" xfId="2227" xr:uid="{00000000-0005-0000-0000-0000B6080000}"/>
    <cellStyle name="Normal 80 2 3 3 2" xfId="3917" xr:uid="{00000000-0005-0000-0000-0000500F0000}"/>
    <cellStyle name="Normal 80 2 3 3 2 2" xfId="13990" xr:uid="{00000000-0005-0000-0000-0000A9360000}"/>
    <cellStyle name="Normal 80 2 3 3 2 2 3" xfId="29088" xr:uid="{00000000-0005-0000-0000-0000A3710000}"/>
    <cellStyle name="Normal 80 2 3 3 2 3" xfId="8970" xr:uid="{00000000-0005-0000-0000-00000D230000}"/>
    <cellStyle name="Normal 80 2 3 3 2 3 3" xfId="24071" xr:uid="{00000000-0005-0000-0000-00000A5E0000}"/>
    <cellStyle name="Normal 80 2 3 3 2 5" xfId="19058" xr:uid="{00000000-0005-0000-0000-0000754A0000}"/>
    <cellStyle name="Normal 80 2 3 3 3" xfId="5609" xr:uid="{00000000-0005-0000-0000-0000EC150000}"/>
    <cellStyle name="Normal 80 2 3 3 3 2" xfId="15661" xr:uid="{00000000-0005-0000-0000-0000303D0000}"/>
    <cellStyle name="Normal 80 2 3 3 3 2 3" xfId="30759" xr:uid="{00000000-0005-0000-0000-00002A780000}"/>
    <cellStyle name="Normal 80 2 3 3 3 3" xfId="10641" xr:uid="{00000000-0005-0000-0000-000094290000}"/>
    <cellStyle name="Normal 80 2 3 3 3 3 3" xfId="25742" xr:uid="{00000000-0005-0000-0000-000091640000}"/>
    <cellStyle name="Normal 80 2 3 3 3 5" xfId="20729" xr:uid="{00000000-0005-0000-0000-0000FC500000}"/>
    <cellStyle name="Normal 80 2 3 3 4" xfId="12319" xr:uid="{00000000-0005-0000-0000-000022300000}"/>
    <cellStyle name="Normal 80 2 3 3 4 3" xfId="27417" xr:uid="{00000000-0005-0000-0000-00001C6B0000}"/>
    <cellStyle name="Normal 80 2 3 3 5" xfId="7298" xr:uid="{00000000-0005-0000-0000-0000851C0000}"/>
    <cellStyle name="Normal 80 2 3 3 5 3" xfId="22400" xr:uid="{00000000-0005-0000-0000-000083570000}"/>
    <cellStyle name="Normal 80 2 3 3 7" xfId="17387" xr:uid="{00000000-0005-0000-0000-0000EE430000}"/>
    <cellStyle name="Normal 80 2 3 4" xfId="3080" xr:uid="{00000000-0005-0000-0000-00000B0C0000}"/>
    <cellStyle name="Normal 80 2 3 4 2" xfId="13154" xr:uid="{00000000-0005-0000-0000-000065330000}"/>
    <cellStyle name="Normal 80 2 3 4 2 3" xfId="28252" xr:uid="{00000000-0005-0000-0000-00005F6E0000}"/>
    <cellStyle name="Normal 80 2 3 4 3" xfId="8134" xr:uid="{00000000-0005-0000-0000-0000C91F0000}"/>
    <cellStyle name="Normal 80 2 3 4 3 3" xfId="23235" xr:uid="{00000000-0005-0000-0000-0000C65A0000}"/>
    <cellStyle name="Normal 80 2 3 4 5" xfId="18222" xr:uid="{00000000-0005-0000-0000-000031470000}"/>
    <cellStyle name="Normal 80 2 3 5" xfId="4773" xr:uid="{00000000-0005-0000-0000-0000A8120000}"/>
    <cellStyle name="Normal 80 2 3 5 2" xfId="14825" xr:uid="{00000000-0005-0000-0000-0000EC390000}"/>
    <cellStyle name="Normal 80 2 3 5 2 3" xfId="29923" xr:uid="{00000000-0005-0000-0000-0000E6740000}"/>
    <cellStyle name="Normal 80 2 3 5 3" xfId="9805" xr:uid="{00000000-0005-0000-0000-000050260000}"/>
    <cellStyle name="Normal 80 2 3 5 3 3" xfId="24906" xr:uid="{00000000-0005-0000-0000-00004D610000}"/>
    <cellStyle name="Normal 80 2 3 5 5" xfId="19893" xr:uid="{00000000-0005-0000-0000-0000B84D0000}"/>
    <cellStyle name="Normal 80 2 3 6" xfId="11483" xr:uid="{00000000-0005-0000-0000-0000DE2C0000}"/>
    <cellStyle name="Normal 80 2 3 6 3" xfId="26581" xr:uid="{00000000-0005-0000-0000-0000D8670000}"/>
    <cellStyle name="Normal 80 2 3 7" xfId="6462" xr:uid="{00000000-0005-0000-0000-000041190000}"/>
    <cellStyle name="Normal 80 2 3 7 3" xfId="21564" xr:uid="{00000000-0005-0000-0000-00003F540000}"/>
    <cellStyle name="Normal 80 2 3 9" xfId="16551" xr:uid="{00000000-0005-0000-0000-0000AA400000}"/>
    <cellStyle name="Normal 80 2 4" xfId="1598" xr:uid="{00000000-0005-0000-0000-000041060000}"/>
    <cellStyle name="Normal 80 2 4 2" xfId="2437" xr:uid="{00000000-0005-0000-0000-000088090000}"/>
    <cellStyle name="Normal 80 2 4 2 2" xfId="4127" xr:uid="{00000000-0005-0000-0000-000022100000}"/>
    <cellStyle name="Normal 80 2 4 2 2 2" xfId="14200" xr:uid="{00000000-0005-0000-0000-00007B370000}"/>
    <cellStyle name="Normal 80 2 4 2 2 2 3" xfId="29298" xr:uid="{00000000-0005-0000-0000-000075720000}"/>
    <cellStyle name="Normal 80 2 4 2 2 3" xfId="9180" xr:uid="{00000000-0005-0000-0000-0000DF230000}"/>
    <cellStyle name="Normal 80 2 4 2 2 3 3" xfId="24281" xr:uid="{00000000-0005-0000-0000-0000DC5E0000}"/>
    <cellStyle name="Normal 80 2 4 2 2 5" xfId="19268" xr:uid="{00000000-0005-0000-0000-0000474B0000}"/>
    <cellStyle name="Normal 80 2 4 2 3" xfId="5819" xr:uid="{00000000-0005-0000-0000-0000BE160000}"/>
    <cellStyle name="Normal 80 2 4 2 3 2" xfId="15871" xr:uid="{00000000-0005-0000-0000-0000023E0000}"/>
    <cellStyle name="Normal 80 2 4 2 3 2 3" xfId="30969" xr:uid="{00000000-0005-0000-0000-0000FC780000}"/>
    <cellStyle name="Normal 80 2 4 2 3 3" xfId="10851" xr:uid="{00000000-0005-0000-0000-0000662A0000}"/>
    <cellStyle name="Normal 80 2 4 2 3 3 3" xfId="25952" xr:uid="{00000000-0005-0000-0000-000063650000}"/>
    <cellStyle name="Normal 80 2 4 2 3 5" xfId="20939" xr:uid="{00000000-0005-0000-0000-0000CE510000}"/>
    <cellStyle name="Normal 80 2 4 2 4" xfId="12529" xr:uid="{00000000-0005-0000-0000-0000F4300000}"/>
    <cellStyle name="Normal 80 2 4 2 4 3" xfId="27627" xr:uid="{00000000-0005-0000-0000-0000EE6B0000}"/>
    <cellStyle name="Normal 80 2 4 2 5" xfId="7508" xr:uid="{00000000-0005-0000-0000-0000571D0000}"/>
    <cellStyle name="Normal 80 2 4 2 5 3" xfId="22610" xr:uid="{00000000-0005-0000-0000-000055580000}"/>
    <cellStyle name="Normal 80 2 4 2 7" xfId="17597" xr:uid="{00000000-0005-0000-0000-0000C0440000}"/>
    <cellStyle name="Normal 80 2 4 3" xfId="3290" xr:uid="{00000000-0005-0000-0000-0000DD0C0000}"/>
    <cellStyle name="Normal 80 2 4 3 2" xfId="13364" xr:uid="{00000000-0005-0000-0000-000037340000}"/>
    <cellStyle name="Normal 80 2 4 3 2 3" xfId="28462" xr:uid="{00000000-0005-0000-0000-0000316F0000}"/>
    <cellStyle name="Normal 80 2 4 3 3" xfId="8344" xr:uid="{00000000-0005-0000-0000-00009B200000}"/>
    <cellStyle name="Normal 80 2 4 3 3 3" xfId="23445" xr:uid="{00000000-0005-0000-0000-0000985B0000}"/>
    <cellStyle name="Normal 80 2 4 3 5" xfId="18432" xr:uid="{00000000-0005-0000-0000-000003480000}"/>
    <cellStyle name="Normal 80 2 4 4" xfId="4983" xr:uid="{00000000-0005-0000-0000-00007A130000}"/>
    <cellStyle name="Normal 80 2 4 4 2" xfId="15035" xr:uid="{00000000-0005-0000-0000-0000BE3A0000}"/>
    <cellStyle name="Normal 80 2 4 4 2 3" xfId="30133" xr:uid="{00000000-0005-0000-0000-0000B8750000}"/>
    <cellStyle name="Normal 80 2 4 4 3" xfId="10015" xr:uid="{00000000-0005-0000-0000-000022270000}"/>
    <cellStyle name="Normal 80 2 4 4 3 3" xfId="25116" xr:uid="{00000000-0005-0000-0000-00001F620000}"/>
    <cellStyle name="Normal 80 2 4 4 5" xfId="20103" xr:uid="{00000000-0005-0000-0000-00008A4E0000}"/>
    <cellStyle name="Normal 80 2 4 5" xfId="11693" xr:uid="{00000000-0005-0000-0000-0000B02D0000}"/>
    <cellStyle name="Normal 80 2 4 5 3" xfId="26791" xr:uid="{00000000-0005-0000-0000-0000AA680000}"/>
    <cellStyle name="Normal 80 2 4 6" xfId="6672" xr:uid="{00000000-0005-0000-0000-0000131A0000}"/>
    <cellStyle name="Normal 80 2 4 6 3" xfId="21774" xr:uid="{00000000-0005-0000-0000-000011550000}"/>
    <cellStyle name="Normal 80 2 4 8" xfId="16761" xr:uid="{00000000-0005-0000-0000-00007C410000}"/>
    <cellStyle name="Normal 80 2 5" xfId="2019" xr:uid="{00000000-0005-0000-0000-0000E6070000}"/>
    <cellStyle name="Normal 80 2 5 2" xfId="3709" xr:uid="{00000000-0005-0000-0000-0000800E0000}"/>
    <cellStyle name="Normal 80 2 5 2 2" xfId="13782" xr:uid="{00000000-0005-0000-0000-0000D9350000}"/>
    <cellStyle name="Normal 80 2 5 2 2 3" xfId="28880" xr:uid="{00000000-0005-0000-0000-0000D3700000}"/>
    <cellStyle name="Normal 80 2 5 2 3" xfId="8762" xr:uid="{00000000-0005-0000-0000-00003D220000}"/>
    <cellStyle name="Normal 80 2 5 2 3 3" xfId="23863" xr:uid="{00000000-0005-0000-0000-00003A5D0000}"/>
    <cellStyle name="Normal 80 2 5 2 5" xfId="18850" xr:uid="{00000000-0005-0000-0000-0000A5490000}"/>
    <cellStyle name="Normal 80 2 5 3" xfId="5401" xr:uid="{00000000-0005-0000-0000-00001C150000}"/>
    <cellStyle name="Normal 80 2 5 3 2" xfId="15453" xr:uid="{00000000-0005-0000-0000-0000603C0000}"/>
    <cellStyle name="Normal 80 2 5 3 2 3" xfId="30551" xr:uid="{00000000-0005-0000-0000-00005A770000}"/>
    <cellStyle name="Normal 80 2 5 3 3" xfId="10433" xr:uid="{00000000-0005-0000-0000-0000C4280000}"/>
    <cellStyle name="Normal 80 2 5 3 3 3" xfId="25534" xr:uid="{00000000-0005-0000-0000-0000C1630000}"/>
    <cellStyle name="Normal 80 2 5 3 5" xfId="20521" xr:uid="{00000000-0005-0000-0000-00002C500000}"/>
    <cellStyle name="Normal 80 2 5 4" xfId="12111" xr:uid="{00000000-0005-0000-0000-0000522F0000}"/>
    <cellStyle name="Normal 80 2 5 4 3" xfId="27209" xr:uid="{00000000-0005-0000-0000-00004C6A0000}"/>
    <cellStyle name="Normal 80 2 5 5" xfId="7090" xr:uid="{00000000-0005-0000-0000-0000B51B0000}"/>
    <cellStyle name="Normal 80 2 5 5 3" xfId="22192" xr:uid="{00000000-0005-0000-0000-0000B3560000}"/>
    <cellStyle name="Normal 80 2 5 7" xfId="17179" xr:uid="{00000000-0005-0000-0000-00001E430000}"/>
    <cellStyle name="Normal 80 2 6" xfId="2872" xr:uid="{00000000-0005-0000-0000-00003B0B0000}"/>
    <cellStyle name="Normal 80 2 6 2" xfId="12946" xr:uid="{00000000-0005-0000-0000-000095320000}"/>
    <cellStyle name="Normal 80 2 6 2 3" xfId="28044" xr:uid="{00000000-0005-0000-0000-00008F6D0000}"/>
    <cellStyle name="Normal 80 2 6 3" xfId="7926" xr:uid="{00000000-0005-0000-0000-0000F91E0000}"/>
    <cellStyle name="Normal 80 2 6 3 3" xfId="23027" xr:uid="{00000000-0005-0000-0000-0000F6590000}"/>
    <cellStyle name="Normal 80 2 6 5" xfId="18014" xr:uid="{00000000-0005-0000-0000-000061460000}"/>
    <cellStyle name="Normal 80 2 7" xfId="4565" xr:uid="{00000000-0005-0000-0000-0000D8110000}"/>
    <cellStyle name="Normal 80 2 7 2" xfId="14617" xr:uid="{00000000-0005-0000-0000-00001C390000}"/>
    <cellStyle name="Normal 80 2 7 2 3" xfId="29715" xr:uid="{00000000-0005-0000-0000-000016740000}"/>
    <cellStyle name="Normal 80 2 7 3" xfId="9597" xr:uid="{00000000-0005-0000-0000-000080250000}"/>
    <cellStyle name="Normal 80 2 7 3 3" xfId="24698" xr:uid="{00000000-0005-0000-0000-00007D600000}"/>
    <cellStyle name="Normal 80 2 7 5" xfId="19685" xr:uid="{00000000-0005-0000-0000-0000E84C0000}"/>
    <cellStyle name="Normal 80 2 8" xfId="11275" xr:uid="{00000000-0005-0000-0000-00000E2C0000}"/>
    <cellStyle name="Normal 80 2 8 3" xfId="26373" xr:uid="{00000000-0005-0000-0000-000008670000}"/>
    <cellStyle name="Normal 80 2 9" xfId="6254" xr:uid="{00000000-0005-0000-0000-000071180000}"/>
    <cellStyle name="Normal 80 2 9 3" xfId="21356" xr:uid="{00000000-0005-0000-0000-00006F530000}"/>
    <cellStyle name="Normal 80 3" xfId="1218" xr:uid="{00000000-0005-0000-0000-0000C5040000}"/>
    <cellStyle name="Normal 80 3 10" xfId="16395" xr:uid="{00000000-0005-0000-0000-00000E400000}"/>
    <cellStyle name="Normal 80 3 2" xfId="1437" xr:uid="{00000000-0005-0000-0000-0000A0050000}"/>
    <cellStyle name="Normal 80 3 2 2" xfId="1858" xr:uid="{00000000-0005-0000-0000-000045070000}"/>
    <cellStyle name="Normal 80 3 2 2 2" xfId="2697" xr:uid="{00000000-0005-0000-0000-00008C0A0000}"/>
    <cellStyle name="Normal 80 3 2 2 2 2" xfId="4387" xr:uid="{00000000-0005-0000-0000-000026110000}"/>
    <cellStyle name="Normal 80 3 2 2 2 2 2" xfId="14460" xr:uid="{00000000-0005-0000-0000-00007F380000}"/>
    <cellStyle name="Normal 80 3 2 2 2 2 2 3" xfId="29558" xr:uid="{00000000-0005-0000-0000-000079730000}"/>
    <cellStyle name="Normal 80 3 2 2 2 2 3" xfId="9440" xr:uid="{00000000-0005-0000-0000-0000E3240000}"/>
    <cellStyle name="Normal 80 3 2 2 2 2 3 3" xfId="24541" xr:uid="{00000000-0005-0000-0000-0000E05F0000}"/>
    <cellStyle name="Normal 80 3 2 2 2 2 5" xfId="19528" xr:uid="{00000000-0005-0000-0000-00004B4C0000}"/>
    <cellStyle name="Normal 80 3 2 2 2 3" xfId="6079" xr:uid="{00000000-0005-0000-0000-0000C2170000}"/>
    <cellStyle name="Normal 80 3 2 2 2 3 2" xfId="16131" xr:uid="{00000000-0005-0000-0000-0000063F0000}"/>
    <cellStyle name="Normal 80 3 2 2 2 3 2 3" xfId="31229" xr:uid="{00000000-0005-0000-0000-0000007A0000}"/>
    <cellStyle name="Normal 80 3 2 2 2 3 3" xfId="11111" xr:uid="{00000000-0005-0000-0000-00006A2B0000}"/>
    <cellStyle name="Normal 80 3 2 2 2 3 3 3" xfId="26212" xr:uid="{00000000-0005-0000-0000-000067660000}"/>
    <cellStyle name="Normal 80 3 2 2 2 3 5" xfId="21199" xr:uid="{00000000-0005-0000-0000-0000D2520000}"/>
    <cellStyle name="Normal 80 3 2 2 2 4" xfId="12789" xr:uid="{00000000-0005-0000-0000-0000F8310000}"/>
    <cellStyle name="Normal 80 3 2 2 2 4 3" xfId="27887" xr:uid="{00000000-0005-0000-0000-0000F26C0000}"/>
    <cellStyle name="Normal 80 3 2 2 2 5" xfId="7768" xr:uid="{00000000-0005-0000-0000-00005B1E0000}"/>
    <cellStyle name="Normal 80 3 2 2 2 5 3" xfId="22870" xr:uid="{00000000-0005-0000-0000-000059590000}"/>
    <cellStyle name="Normal 80 3 2 2 2 7" xfId="17857" xr:uid="{00000000-0005-0000-0000-0000C4450000}"/>
    <cellStyle name="Normal 80 3 2 2 3" xfId="3550" xr:uid="{00000000-0005-0000-0000-0000E10D0000}"/>
    <cellStyle name="Normal 80 3 2 2 3 2" xfId="13624" xr:uid="{00000000-0005-0000-0000-00003B350000}"/>
    <cellStyle name="Normal 80 3 2 2 3 2 3" xfId="28722" xr:uid="{00000000-0005-0000-0000-000035700000}"/>
    <cellStyle name="Normal 80 3 2 2 3 3" xfId="8604" xr:uid="{00000000-0005-0000-0000-00009F210000}"/>
    <cellStyle name="Normal 80 3 2 2 3 3 3" xfId="23705" xr:uid="{00000000-0005-0000-0000-00009C5C0000}"/>
    <cellStyle name="Normal 80 3 2 2 3 5" xfId="18692" xr:uid="{00000000-0005-0000-0000-000007490000}"/>
    <cellStyle name="Normal 80 3 2 2 4" xfId="5243" xr:uid="{00000000-0005-0000-0000-00007E140000}"/>
    <cellStyle name="Normal 80 3 2 2 4 2" xfId="15295" xr:uid="{00000000-0005-0000-0000-0000C23B0000}"/>
    <cellStyle name="Normal 80 3 2 2 4 2 3" xfId="30393" xr:uid="{00000000-0005-0000-0000-0000BC760000}"/>
    <cellStyle name="Normal 80 3 2 2 4 3" xfId="10275" xr:uid="{00000000-0005-0000-0000-000026280000}"/>
    <cellStyle name="Normal 80 3 2 2 4 3 3" xfId="25376" xr:uid="{00000000-0005-0000-0000-000023630000}"/>
    <cellStyle name="Normal 80 3 2 2 4 5" xfId="20363" xr:uid="{00000000-0005-0000-0000-00008E4F0000}"/>
    <cellStyle name="Normal 80 3 2 2 5" xfId="11953" xr:uid="{00000000-0005-0000-0000-0000B42E0000}"/>
    <cellStyle name="Normal 80 3 2 2 5 3" xfId="27051" xr:uid="{00000000-0005-0000-0000-0000AE690000}"/>
    <cellStyle name="Normal 80 3 2 2 6" xfId="6932" xr:uid="{00000000-0005-0000-0000-0000171B0000}"/>
    <cellStyle name="Normal 80 3 2 2 6 3" xfId="22034" xr:uid="{00000000-0005-0000-0000-000015560000}"/>
    <cellStyle name="Normal 80 3 2 2 8" xfId="17021" xr:uid="{00000000-0005-0000-0000-000080420000}"/>
    <cellStyle name="Normal 80 3 2 3" xfId="2279" xr:uid="{00000000-0005-0000-0000-0000EA080000}"/>
    <cellStyle name="Normal 80 3 2 3 2" xfId="3969" xr:uid="{00000000-0005-0000-0000-0000840F0000}"/>
    <cellStyle name="Normal 80 3 2 3 2 2" xfId="14042" xr:uid="{00000000-0005-0000-0000-0000DD360000}"/>
    <cellStyle name="Normal 80 3 2 3 2 2 3" xfId="29140" xr:uid="{00000000-0005-0000-0000-0000D7710000}"/>
    <cellStyle name="Normal 80 3 2 3 2 3" xfId="9022" xr:uid="{00000000-0005-0000-0000-000041230000}"/>
    <cellStyle name="Normal 80 3 2 3 2 3 3" xfId="24123" xr:uid="{00000000-0005-0000-0000-00003E5E0000}"/>
    <cellStyle name="Normal 80 3 2 3 2 5" xfId="19110" xr:uid="{00000000-0005-0000-0000-0000A94A0000}"/>
    <cellStyle name="Normal 80 3 2 3 3" xfId="5661" xr:uid="{00000000-0005-0000-0000-000020160000}"/>
    <cellStyle name="Normal 80 3 2 3 3 2" xfId="15713" xr:uid="{00000000-0005-0000-0000-0000643D0000}"/>
    <cellStyle name="Normal 80 3 2 3 3 2 3" xfId="30811" xr:uid="{00000000-0005-0000-0000-00005E780000}"/>
    <cellStyle name="Normal 80 3 2 3 3 3" xfId="10693" xr:uid="{00000000-0005-0000-0000-0000C8290000}"/>
    <cellStyle name="Normal 80 3 2 3 3 3 3" xfId="25794" xr:uid="{00000000-0005-0000-0000-0000C5640000}"/>
    <cellStyle name="Normal 80 3 2 3 3 5" xfId="20781" xr:uid="{00000000-0005-0000-0000-000030510000}"/>
    <cellStyle name="Normal 80 3 2 3 4" xfId="12371" xr:uid="{00000000-0005-0000-0000-000056300000}"/>
    <cellStyle name="Normal 80 3 2 3 4 3" xfId="27469" xr:uid="{00000000-0005-0000-0000-0000506B0000}"/>
    <cellStyle name="Normal 80 3 2 3 5" xfId="7350" xr:uid="{00000000-0005-0000-0000-0000B91C0000}"/>
    <cellStyle name="Normal 80 3 2 3 5 3" xfId="22452" xr:uid="{00000000-0005-0000-0000-0000B7570000}"/>
    <cellStyle name="Normal 80 3 2 3 7" xfId="17439" xr:uid="{00000000-0005-0000-0000-000022440000}"/>
    <cellStyle name="Normal 80 3 2 4" xfId="3132" xr:uid="{00000000-0005-0000-0000-00003F0C0000}"/>
    <cellStyle name="Normal 80 3 2 4 2" xfId="13206" xr:uid="{00000000-0005-0000-0000-000099330000}"/>
    <cellStyle name="Normal 80 3 2 4 2 3" xfId="28304" xr:uid="{00000000-0005-0000-0000-0000936E0000}"/>
    <cellStyle name="Normal 80 3 2 4 3" xfId="8186" xr:uid="{00000000-0005-0000-0000-0000FD1F0000}"/>
    <cellStyle name="Normal 80 3 2 4 3 3" xfId="23287" xr:uid="{00000000-0005-0000-0000-0000FA5A0000}"/>
    <cellStyle name="Normal 80 3 2 4 5" xfId="18274" xr:uid="{00000000-0005-0000-0000-000065470000}"/>
    <cellStyle name="Normal 80 3 2 5" xfId="4825" xr:uid="{00000000-0005-0000-0000-0000DC120000}"/>
    <cellStyle name="Normal 80 3 2 5 2" xfId="14877" xr:uid="{00000000-0005-0000-0000-0000203A0000}"/>
    <cellStyle name="Normal 80 3 2 5 2 3" xfId="29975" xr:uid="{00000000-0005-0000-0000-00001A750000}"/>
    <cellStyle name="Normal 80 3 2 5 3" xfId="9857" xr:uid="{00000000-0005-0000-0000-000084260000}"/>
    <cellStyle name="Normal 80 3 2 5 3 3" xfId="24958" xr:uid="{00000000-0005-0000-0000-000081610000}"/>
    <cellStyle name="Normal 80 3 2 5 5" xfId="19945" xr:uid="{00000000-0005-0000-0000-0000EC4D0000}"/>
    <cellStyle name="Normal 80 3 2 6" xfId="11535" xr:uid="{00000000-0005-0000-0000-0000122D0000}"/>
    <cellStyle name="Normal 80 3 2 6 3" xfId="26633" xr:uid="{00000000-0005-0000-0000-00000C680000}"/>
    <cellStyle name="Normal 80 3 2 7" xfId="6514" xr:uid="{00000000-0005-0000-0000-000075190000}"/>
    <cellStyle name="Normal 80 3 2 7 3" xfId="21616" xr:uid="{00000000-0005-0000-0000-000073540000}"/>
    <cellStyle name="Normal 80 3 2 9" xfId="16603" xr:uid="{00000000-0005-0000-0000-0000DE400000}"/>
    <cellStyle name="Normal 80 3 3" xfId="1650" xr:uid="{00000000-0005-0000-0000-000075060000}"/>
    <cellStyle name="Normal 80 3 3 2" xfId="2489" xr:uid="{00000000-0005-0000-0000-0000BC090000}"/>
    <cellStyle name="Normal 80 3 3 2 2" xfId="4179" xr:uid="{00000000-0005-0000-0000-000056100000}"/>
    <cellStyle name="Normal 80 3 3 2 2 2" xfId="14252" xr:uid="{00000000-0005-0000-0000-0000AF370000}"/>
    <cellStyle name="Normal 80 3 3 2 2 2 3" xfId="29350" xr:uid="{00000000-0005-0000-0000-0000A9720000}"/>
    <cellStyle name="Normal 80 3 3 2 2 3" xfId="9232" xr:uid="{00000000-0005-0000-0000-000013240000}"/>
    <cellStyle name="Normal 80 3 3 2 2 3 3" xfId="24333" xr:uid="{00000000-0005-0000-0000-0000105F0000}"/>
    <cellStyle name="Normal 80 3 3 2 2 5" xfId="19320" xr:uid="{00000000-0005-0000-0000-00007B4B0000}"/>
    <cellStyle name="Normal 80 3 3 2 3" xfId="5871" xr:uid="{00000000-0005-0000-0000-0000F2160000}"/>
    <cellStyle name="Normal 80 3 3 2 3 2" xfId="15923" xr:uid="{00000000-0005-0000-0000-0000363E0000}"/>
    <cellStyle name="Normal 80 3 3 2 3 2 3" xfId="31021" xr:uid="{00000000-0005-0000-0000-000030790000}"/>
    <cellStyle name="Normal 80 3 3 2 3 3" xfId="10903" xr:uid="{00000000-0005-0000-0000-00009A2A0000}"/>
    <cellStyle name="Normal 80 3 3 2 3 3 3" xfId="26004" xr:uid="{00000000-0005-0000-0000-000097650000}"/>
    <cellStyle name="Normal 80 3 3 2 3 5" xfId="20991" xr:uid="{00000000-0005-0000-0000-000002520000}"/>
    <cellStyle name="Normal 80 3 3 2 4" xfId="12581" xr:uid="{00000000-0005-0000-0000-000028310000}"/>
    <cellStyle name="Normal 80 3 3 2 4 3" xfId="27679" xr:uid="{00000000-0005-0000-0000-0000226C0000}"/>
    <cellStyle name="Normal 80 3 3 2 5" xfId="7560" xr:uid="{00000000-0005-0000-0000-00008B1D0000}"/>
    <cellStyle name="Normal 80 3 3 2 5 3" xfId="22662" xr:uid="{00000000-0005-0000-0000-000089580000}"/>
    <cellStyle name="Normal 80 3 3 2 7" xfId="17649" xr:uid="{00000000-0005-0000-0000-0000F4440000}"/>
    <cellStyle name="Normal 80 3 3 3" xfId="3342" xr:uid="{00000000-0005-0000-0000-0000110D0000}"/>
    <cellStyle name="Normal 80 3 3 3 2" xfId="13416" xr:uid="{00000000-0005-0000-0000-00006B340000}"/>
    <cellStyle name="Normal 80 3 3 3 2 3" xfId="28514" xr:uid="{00000000-0005-0000-0000-0000656F0000}"/>
    <cellStyle name="Normal 80 3 3 3 3" xfId="8396" xr:uid="{00000000-0005-0000-0000-0000CF200000}"/>
    <cellStyle name="Normal 80 3 3 3 3 3" xfId="23497" xr:uid="{00000000-0005-0000-0000-0000CC5B0000}"/>
    <cellStyle name="Normal 80 3 3 3 5" xfId="18484" xr:uid="{00000000-0005-0000-0000-000037480000}"/>
    <cellStyle name="Normal 80 3 3 4" xfId="5035" xr:uid="{00000000-0005-0000-0000-0000AE130000}"/>
    <cellStyle name="Normal 80 3 3 4 2" xfId="15087" xr:uid="{00000000-0005-0000-0000-0000F23A0000}"/>
    <cellStyle name="Normal 80 3 3 4 2 3" xfId="30185" xr:uid="{00000000-0005-0000-0000-0000EC750000}"/>
    <cellStyle name="Normal 80 3 3 4 3" xfId="10067" xr:uid="{00000000-0005-0000-0000-000056270000}"/>
    <cellStyle name="Normal 80 3 3 4 3 3" xfId="25168" xr:uid="{00000000-0005-0000-0000-000053620000}"/>
    <cellStyle name="Normal 80 3 3 4 5" xfId="20155" xr:uid="{00000000-0005-0000-0000-0000BE4E0000}"/>
    <cellStyle name="Normal 80 3 3 5" xfId="11745" xr:uid="{00000000-0005-0000-0000-0000E42D0000}"/>
    <cellStyle name="Normal 80 3 3 5 3" xfId="26843" xr:uid="{00000000-0005-0000-0000-0000DE680000}"/>
    <cellStyle name="Normal 80 3 3 6" xfId="6724" xr:uid="{00000000-0005-0000-0000-0000471A0000}"/>
    <cellStyle name="Normal 80 3 3 6 3" xfId="21826" xr:uid="{00000000-0005-0000-0000-000045550000}"/>
    <cellStyle name="Normal 80 3 3 8" xfId="16813" xr:uid="{00000000-0005-0000-0000-0000B0410000}"/>
    <cellStyle name="Normal 80 3 4" xfId="2071" xr:uid="{00000000-0005-0000-0000-00001A080000}"/>
    <cellStyle name="Normal 80 3 4 2" xfId="3761" xr:uid="{00000000-0005-0000-0000-0000B40E0000}"/>
    <cellStyle name="Normal 80 3 4 2 2" xfId="13834" xr:uid="{00000000-0005-0000-0000-00000D360000}"/>
    <cellStyle name="Normal 80 3 4 2 2 3" xfId="28932" xr:uid="{00000000-0005-0000-0000-000007710000}"/>
    <cellStyle name="Normal 80 3 4 2 3" xfId="8814" xr:uid="{00000000-0005-0000-0000-000071220000}"/>
    <cellStyle name="Normal 80 3 4 2 3 3" xfId="23915" xr:uid="{00000000-0005-0000-0000-00006E5D0000}"/>
    <cellStyle name="Normal 80 3 4 2 5" xfId="18902" xr:uid="{00000000-0005-0000-0000-0000D9490000}"/>
    <cellStyle name="Normal 80 3 4 3" xfId="5453" xr:uid="{00000000-0005-0000-0000-000050150000}"/>
    <cellStyle name="Normal 80 3 4 3 2" xfId="15505" xr:uid="{00000000-0005-0000-0000-0000943C0000}"/>
    <cellStyle name="Normal 80 3 4 3 2 3" xfId="30603" xr:uid="{00000000-0005-0000-0000-00008E770000}"/>
    <cellStyle name="Normal 80 3 4 3 3" xfId="10485" xr:uid="{00000000-0005-0000-0000-0000F8280000}"/>
    <cellStyle name="Normal 80 3 4 3 3 3" xfId="25586" xr:uid="{00000000-0005-0000-0000-0000F5630000}"/>
    <cellStyle name="Normal 80 3 4 3 5" xfId="20573" xr:uid="{00000000-0005-0000-0000-000060500000}"/>
    <cellStyle name="Normal 80 3 4 4" xfId="12163" xr:uid="{00000000-0005-0000-0000-0000862F0000}"/>
    <cellStyle name="Normal 80 3 4 4 3" xfId="27261" xr:uid="{00000000-0005-0000-0000-0000806A0000}"/>
    <cellStyle name="Normal 80 3 4 5" xfId="7142" xr:uid="{00000000-0005-0000-0000-0000E91B0000}"/>
    <cellStyle name="Normal 80 3 4 5 3" xfId="22244" xr:uid="{00000000-0005-0000-0000-0000E7560000}"/>
    <cellStyle name="Normal 80 3 4 7" xfId="17231" xr:uid="{00000000-0005-0000-0000-000052430000}"/>
    <cellStyle name="Normal 80 3 5" xfId="2924" xr:uid="{00000000-0005-0000-0000-00006F0B0000}"/>
    <cellStyle name="Normal 80 3 5 2" xfId="12998" xr:uid="{00000000-0005-0000-0000-0000C9320000}"/>
    <cellStyle name="Normal 80 3 5 2 3" xfId="28096" xr:uid="{00000000-0005-0000-0000-0000C36D0000}"/>
    <cellStyle name="Normal 80 3 5 3" xfId="7978" xr:uid="{00000000-0005-0000-0000-00002D1F0000}"/>
    <cellStyle name="Normal 80 3 5 3 3" xfId="23079" xr:uid="{00000000-0005-0000-0000-00002A5A0000}"/>
    <cellStyle name="Normal 80 3 5 5" xfId="18066" xr:uid="{00000000-0005-0000-0000-000095460000}"/>
    <cellStyle name="Normal 80 3 6" xfId="4617" xr:uid="{00000000-0005-0000-0000-00000C120000}"/>
    <cellStyle name="Normal 80 3 6 2" xfId="14669" xr:uid="{00000000-0005-0000-0000-000050390000}"/>
    <cellStyle name="Normal 80 3 6 2 3" xfId="29767" xr:uid="{00000000-0005-0000-0000-00004A740000}"/>
    <cellStyle name="Normal 80 3 6 3" xfId="9649" xr:uid="{00000000-0005-0000-0000-0000B4250000}"/>
    <cellStyle name="Normal 80 3 6 3 3" xfId="24750" xr:uid="{00000000-0005-0000-0000-0000B1600000}"/>
    <cellStyle name="Normal 80 3 6 5" xfId="19737" xr:uid="{00000000-0005-0000-0000-00001C4D0000}"/>
    <cellStyle name="Normal 80 3 7" xfId="11327" xr:uid="{00000000-0005-0000-0000-0000422C0000}"/>
    <cellStyle name="Normal 80 3 7 3" xfId="26425" xr:uid="{00000000-0005-0000-0000-00003C670000}"/>
    <cellStyle name="Normal 80 3 8" xfId="6306" xr:uid="{00000000-0005-0000-0000-0000A5180000}"/>
    <cellStyle name="Normal 80 3 8 3" xfId="21408" xr:uid="{00000000-0005-0000-0000-0000A3530000}"/>
    <cellStyle name="Normal 80 4" xfId="1331" xr:uid="{00000000-0005-0000-0000-000036050000}"/>
    <cellStyle name="Normal 80 4 2" xfId="1754" xr:uid="{00000000-0005-0000-0000-0000DD060000}"/>
    <cellStyle name="Normal 80 4 2 2" xfId="2593" xr:uid="{00000000-0005-0000-0000-0000240A0000}"/>
    <cellStyle name="Normal 80 4 2 2 2" xfId="4283" xr:uid="{00000000-0005-0000-0000-0000BE100000}"/>
    <cellStyle name="Normal 80 4 2 2 2 2" xfId="14356" xr:uid="{00000000-0005-0000-0000-000017380000}"/>
    <cellStyle name="Normal 80 4 2 2 2 2 3" xfId="29454" xr:uid="{00000000-0005-0000-0000-000011730000}"/>
    <cellStyle name="Normal 80 4 2 2 2 3" xfId="9336" xr:uid="{00000000-0005-0000-0000-00007B240000}"/>
    <cellStyle name="Normal 80 4 2 2 2 3 3" xfId="24437" xr:uid="{00000000-0005-0000-0000-0000785F0000}"/>
    <cellStyle name="Normal 80 4 2 2 2 5" xfId="19424" xr:uid="{00000000-0005-0000-0000-0000E34B0000}"/>
    <cellStyle name="Normal 80 4 2 2 3" xfId="5975" xr:uid="{00000000-0005-0000-0000-00005A170000}"/>
    <cellStyle name="Normal 80 4 2 2 3 2" xfId="16027" xr:uid="{00000000-0005-0000-0000-00009E3E0000}"/>
    <cellStyle name="Normal 80 4 2 2 3 2 3" xfId="31125" xr:uid="{00000000-0005-0000-0000-000098790000}"/>
    <cellStyle name="Normal 80 4 2 2 3 3" xfId="11007" xr:uid="{00000000-0005-0000-0000-0000022B0000}"/>
    <cellStyle name="Normal 80 4 2 2 3 3 3" xfId="26108" xr:uid="{00000000-0005-0000-0000-0000FF650000}"/>
    <cellStyle name="Normal 80 4 2 2 3 5" xfId="21095" xr:uid="{00000000-0005-0000-0000-00006A520000}"/>
    <cellStyle name="Normal 80 4 2 2 4" xfId="12685" xr:uid="{00000000-0005-0000-0000-000090310000}"/>
    <cellStyle name="Normal 80 4 2 2 4 3" xfId="27783" xr:uid="{00000000-0005-0000-0000-00008A6C0000}"/>
    <cellStyle name="Normal 80 4 2 2 5" xfId="7664" xr:uid="{00000000-0005-0000-0000-0000F31D0000}"/>
    <cellStyle name="Normal 80 4 2 2 5 3" xfId="22766" xr:uid="{00000000-0005-0000-0000-0000F1580000}"/>
    <cellStyle name="Normal 80 4 2 2 7" xfId="17753" xr:uid="{00000000-0005-0000-0000-00005C450000}"/>
    <cellStyle name="Normal 80 4 2 3" xfId="3446" xr:uid="{00000000-0005-0000-0000-0000790D0000}"/>
    <cellStyle name="Normal 80 4 2 3 2" xfId="13520" xr:uid="{00000000-0005-0000-0000-0000D3340000}"/>
    <cellStyle name="Normal 80 4 2 3 2 3" xfId="28618" xr:uid="{00000000-0005-0000-0000-0000CD6F0000}"/>
    <cellStyle name="Normal 80 4 2 3 3" xfId="8500" xr:uid="{00000000-0005-0000-0000-000037210000}"/>
    <cellStyle name="Normal 80 4 2 3 3 3" xfId="23601" xr:uid="{00000000-0005-0000-0000-0000345C0000}"/>
    <cellStyle name="Normal 80 4 2 3 5" xfId="18588" xr:uid="{00000000-0005-0000-0000-00009F480000}"/>
    <cellStyle name="Normal 80 4 2 4" xfId="5139" xr:uid="{00000000-0005-0000-0000-000016140000}"/>
    <cellStyle name="Normal 80 4 2 4 2" xfId="15191" xr:uid="{00000000-0005-0000-0000-00005A3B0000}"/>
    <cellStyle name="Normal 80 4 2 4 2 3" xfId="30289" xr:uid="{00000000-0005-0000-0000-000054760000}"/>
    <cellStyle name="Normal 80 4 2 4 3" xfId="10171" xr:uid="{00000000-0005-0000-0000-0000BE270000}"/>
    <cellStyle name="Normal 80 4 2 4 3 3" xfId="25272" xr:uid="{00000000-0005-0000-0000-0000BB620000}"/>
    <cellStyle name="Normal 80 4 2 4 5" xfId="20259" xr:uid="{00000000-0005-0000-0000-0000264F0000}"/>
    <cellStyle name="Normal 80 4 2 5" xfId="11849" xr:uid="{00000000-0005-0000-0000-00004C2E0000}"/>
    <cellStyle name="Normal 80 4 2 5 3" xfId="26947" xr:uid="{00000000-0005-0000-0000-000046690000}"/>
    <cellStyle name="Normal 80 4 2 6" xfId="6828" xr:uid="{00000000-0005-0000-0000-0000AF1A0000}"/>
    <cellStyle name="Normal 80 4 2 6 3" xfId="21930" xr:uid="{00000000-0005-0000-0000-0000AD550000}"/>
    <cellStyle name="Normal 80 4 2 8" xfId="16917" xr:uid="{00000000-0005-0000-0000-000018420000}"/>
    <cellStyle name="Normal 80 4 3" xfId="2175" xr:uid="{00000000-0005-0000-0000-000082080000}"/>
    <cellStyle name="Normal 80 4 3 2" xfId="3865" xr:uid="{00000000-0005-0000-0000-00001C0F0000}"/>
    <cellStyle name="Normal 80 4 3 2 2" xfId="13938" xr:uid="{00000000-0005-0000-0000-000075360000}"/>
    <cellStyle name="Normal 80 4 3 2 2 3" xfId="29036" xr:uid="{00000000-0005-0000-0000-00006F710000}"/>
    <cellStyle name="Normal 80 4 3 2 3" xfId="8918" xr:uid="{00000000-0005-0000-0000-0000D9220000}"/>
    <cellStyle name="Normal 80 4 3 2 3 3" xfId="24019" xr:uid="{00000000-0005-0000-0000-0000D65D0000}"/>
    <cellStyle name="Normal 80 4 3 2 5" xfId="19006" xr:uid="{00000000-0005-0000-0000-0000414A0000}"/>
    <cellStyle name="Normal 80 4 3 3" xfId="5557" xr:uid="{00000000-0005-0000-0000-0000B8150000}"/>
    <cellStyle name="Normal 80 4 3 3 2" xfId="15609" xr:uid="{00000000-0005-0000-0000-0000FC3C0000}"/>
    <cellStyle name="Normal 80 4 3 3 2 3" xfId="30707" xr:uid="{00000000-0005-0000-0000-0000F6770000}"/>
    <cellStyle name="Normal 80 4 3 3 3" xfId="10589" xr:uid="{00000000-0005-0000-0000-000060290000}"/>
    <cellStyle name="Normal 80 4 3 3 3 3" xfId="25690" xr:uid="{00000000-0005-0000-0000-00005D640000}"/>
    <cellStyle name="Normal 80 4 3 3 5" xfId="20677" xr:uid="{00000000-0005-0000-0000-0000C8500000}"/>
    <cellStyle name="Normal 80 4 3 4" xfId="12267" xr:uid="{00000000-0005-0000-0000-0000EE2F0000}"/>
    <cellStyle name="Normal 80 4 3 4 3" xfId="27365" xr:uid="{00000000-0005-0000-0000-0000E86A0000}"/>
    <cellStyle name="Normal 80 4 3 5" xfId="7246" xr:uid="{00000000-0005-0000-0000-0000511C0000}"/>
    <cellStyle name="Normal 80 4 3 5 3" xfId="22348" xr:uid="{00000000-0005-0000-0000-00004F570000}"/>
    <cellStyle name="Normal 80 4 3 7" xfId="17335" xr:uid="{00000000-0005-0000-0000-0000BA430000}"/>
    <cellStyle name="Normal 80 4 4" xfId="3028" xr:uid="{00000000-0005-0000-0000-0000D70B0000}"/>
    <cellStyle name="Normal 80 4 4 2" xfId="13102" xr:uid="{00000000-0005-0000-0000-000031330000}"/>
    <cellStyle name="Normal 80 4 4 2 3" xfId="28200" xr:uid="{00000000-0005-0000-0000-00002B6E0000}"/>
    <cellStyle name="Normal 80 4 4 3" xfId="8082" xr:uid="{00000000-0005-0000-0000-0000951F0000}"/>
    <cellStyle name="Normal 80 4 4 3 3" xfId="23183" xr:uid="{00000000-0005-0000-0000-0000925A0000}"/>
    <cellStyle name="Normal 80 4 4 5" xfId="18170" xr:uid="{00000000-0005-0000-0000-0000FD460000}"/>
    <cellStyle name="Normal 80 4 5" xfId="4721" xr:uid="{00000000-0005-0000-0000-000074120000}"/>
    <cellStyle name="Normal 80 4 5 2" xfId="14773" xr:uid="{00000000-0005-0000-0000-0000B8390000}"/>
    <cellStyle name="Normal 80 4 5 2 3" xfId="29871" xr:uid="{00000000-0005-0000-0000-0000B2740000}"/>
    <cellStyle name="Normal 80 4 5 3" xfId="9753" xr:uid="{00000000-0005-0000-0000-00001C260000}"/>
    <cellStyle name="Normal 80 4 5 3 3" xfId="24854" xr:uid="{00000000-0005-0000-0000-000019610000}"/>
    <cellStyle name="Normal 80 4 5 5" xfId="19841" xr:uid="{00000000-0005-0000-0000-0000844D0000}"/>
    <cellStyle name="Normal 80 4 6" xfId="11431" xr:uid="{00000000-0005-0000-0000-0000AA2C0000}"/>
    <cellStyle name="Normal 80 4 6 3" xfId="26529" xr:uid="{00000000-0005-0000-0000-0000A4670000}"/>
    <cellStyle name="Normal 80 4 7" xfId="6410" xr:uid="{00000000-0005-0000-0000-00000D190000}"/>
    <cellStyle name="Normal 80 4 7 3" xfId="21512" xr:uid="{00000000-0005-0000-0000-00000B540000}"/>
    <cellStyle name="Normal 80 4 9" xfId="16499" xr:uid="{00000000-0005-0000-0000-000076400000}"/>
    <cellStyle name="Normal 80 5" xfId="1544" xr:uid="{00000000-0005-0000-0000-00000B060000}"/>
    <cellStyle name="Normal 80 5 2" xfId="2385" xr:uid="{00000000-0005-0000-0000-000054090000}"/>
    <cellStyle name="Normal 80 5 2 2" xfId="4075" xr:uid="{00000000-0005-0000-0000-0000EE0F0000}"/>
    <cellStyle name="Normal 80 5 2 2 2" xfId="14148" xr:uid="{00000000-0005-0000-0000-000047370000}"/>
    <cellStyle name="Normal 80 5 2 2 2 3" xfId="29246" xr:uid="{00000000-0005-0000-0000-000041720000}"/>
    <cellStyle name="Normal 80 5 2 2 3" xfId="9128" xr:uid="{00000000-0005-0000-0000-0000AB230000}"/>
    <cellStyle name="Normal 80 5 2 2 3 3" xfId="24229" xr:uid="{00000000-0005-0000-0000-0000A85E0000}"/>
    <cellStyle name="Normal 80 5 2 2 5" xfId="19216" xr:uid="{00000000-0005-0000-0000-0000134B0000}"/>
    <cellStyle name="Normal 80 5 2 3" xfId="5767" xr:uid="{00000000-0005-0000-0000-00008A160000}"/>
    <cellStyle name="Normal 80 5 2 3 2" xfId="15819" xr:uid="{00000000-0005-0000-0000-0000CE3D0000}"/>
    <cellStyle name="Normal 80 5 2 3 2 3" xfId="30917" xr:uid="{00000000-0005-0000-0000-0000C8780000}"/>
    <cellStyle name="Normal 80 5 2 3 3" xfId="10799" xr:uid="{00000000-0005-0000-0000-0000322A0000}"/>
    <cellStyle name="Normal 80 5 2 3 3 3" xfId="25900" xr:uid="{00000000-0005-0000-0000-00002F650000}"/>
    <cellStyle name="Normal 80 5 2 3 5" xfId="20887" xr:uid="{00000000-0005-0000-0000-00009A510000}"/>
    <cellStyle name="Normal 80 5 2 4" xfId="12477" xr:uid="{00000000-0005-0000-0000-0000C0300000}"/>
    <cellStyle name="Normal 80 5 2 4 3" xfId="27575" xr:uid="{00000000-0005-0000-0000-0000BA6B0000}"/>
    <cellStyle name="Normal 80 5 2 5" xfId="7456" xr:uid="{00000000-0005-0000-0000-0000231D0000}"/>
    <cellStyle name="Normal 80 5 2 5 3" xfId="22558" xr:uid="{00000000-0005-0000-0000-000021580000}"/>
    <cellStyle name="Normal 80 5 2 7" xfId="17545" xr:uid="{00000000-0005-0000-0000-00008C440000}"/>
    <cellStyle name="Normal 80 5 3" xfId="3238" xr:uid="{00000000-0005-0000-0000-0000A90C0000}"/>
    <cellStyle name="Normal 80 5 3 2" xfId="13312" xr:uid="{00000000-0005-0000-0000-000003340000}"/>
    <cellStyle name="Normal 80 5 3 2 3" xfId="28410" xr:uid="{00000000-0005-0000-0000-0000FD6E0000}"/>
    <cellStyle name="Normal 80 5 3 3" xfId="8292" xr:uid="{00000000-0005-0000-0000-000067200000}"/>
    <cellStyle name="Normal 80 5 3 3 3" xfId="23393" xr:uid="{00000000-0005-0000-0000-0000645B0000}"/>
    <cellStyle name="Normal 80 5 3 5" xfId="18380" xr:uid="{00000000-0005-0000-0000-0000CF470000}"/>
    <cellStyle name="Normal 80 5 4" xfId="4931" xr:uid="{00000000-0005-0000-0000-000046130000}"/>
    <cellStyle name="Normal 80 5 4 2" xfId="14983" xr:uid="{00000000-0005-0000-0000-00008A3A0000}"/>
    <cellStyle name="Normal 80 5 4 2 3" xfId="30081" xr:uid="{00000000-0005-0000-0000-000084750000}"/>
    <cellStyle name="Normal 80 5 4 3" xfId="9963" xr:uid="{00000000-0005-0000-0000-0000EE260000}"/>
    <cellStyle name="Normal 80 5 4 3 3" xfId="25064" xr:uid="{00000000-0005-0000-0000-0000EB610000}"/>
    <cellStyle name="Normal 80 5 4 5" xfId="20051" xr:uid="{00000000-0005-0000-0000-0000564E0000}"/>
    <cellStyle name="Normal 80 5 5" xfId="11641" xr:uid="{00000000-0005-0000-0000-00007C2D0000}"/>
    <cellStyle name="Normal 80 5 5 3" xfId="26739" xr:uid="{00000000-0005-0000-0000-000076680000}"/>
    <cellStyle name="Normal 80 5 6" xfId="6620" xr:uid="{00000000-0005-0000-0000-0000DF190000}"/>
    <cellStyle name="Normal 80 5 6 3" xfId="21722" xr:uid="{00000000-0005-0000-0000-0000DD540000}"/>
    <cellStyle name="Normal 80 5 8" xfId="16709" xr:uid="{00000000-0005-0000-0000-000048410000}"/>
    <cellStyle name="Normal 80 6" xfId="1965" xr:uid="{00000000-0005-0000-0000-0000B0070000}"/>
    <cellStyle name="Normal 80 6 2" xfId="3657" xr:uid="{00000000-0005-0000-0000-00004C0E0000}"/>
    <cellStyle name="Normal 80 6 2 2" xfId="13730" xr:uid="{00000000-0005-0000-0000-0000A5350000}"/>
    <cellStyle name="Normal 80 6 2 2 3" xfId="28828" xr:uid="{00000000-0005-0000-0000-00009F700000}"/>
    <cellStyle name="Normal 80 6 2 3" xfId="8710" xr:uid="{00000000-0005-0000-0000-000009220000}"/>
    <cellStyle name="Normal 80 6 2 3 3" xfId="23811" xr:uid="{00000000-0005-0000-0000-0000065D0000}"/>
    <cellStyle name="Normal 80 6 2 5" xfId="18798" xr:uid="{00000000-0005-0000-0000-000071490000}"/>
    <cellStyle name="Normal 80 6 3" xfId="5349" xr:uid="{00000000-0005-0000-0000-0000E8140000}"/>
    <cellStyle name="Normal 80 6 3 2" xfId="15401" xr:uid="{00000000-0005-0000-0000-00002C3C0000}"/>
    <cellStyle name="Normal 80 6 3 2 3" xfId="30499" xr:uid="{00000000-0005-0000-0000-000026770000}"/>
    <cellStyle name="Normal 80 6 3 3" xfId="10381" xr:uid="{00000000-0005-0000-0000-000090280000}"/>
    <cellStyle name="Normal 80 6 3 3 3" xfId="25482" xr:uid="{00000000-0005-0000-0000-00008D630000}"/>
    <cellStyle name="Normal 80 6 3 5" xfId="20469" xr:uid="{00000000-0005-0000-0000-0000F84F0000}"/>
    <cellStyle name="Normal 80 6 4" xfId="12059" xr:uid="{00000000-0005-0000-0000-00001E2F0000}"/>
    <cellStyle name="Normal 80 6 4 3" xfId="27157" xr:uid="{00000000-0005-0000-0000-0000186A0000}"/>
    <cellStyle name="Normal 80 6 5" xfId="7038" xr:uid="{00000000-0005-0000-0000-0000811B0000}"/>
    <cellStyle name="Normal 80 6 5 3" xfId="22140" xr:uid="{00000000-0005-0000-0000-00007F560000}"/>
    <cellStyle name="Normal 80 6 7" xfId="17127" xr:uid="{00000000-0005-0000-0000-0000EA420000}"/>
    <cellStyle name="Normal 80 7" xfId="2811" xr:uid="{00000000-0005-0000-0000-0000FE0A0000}"/>
    <cellStyle name="Normal 80 7 2" xfId="12894" xr:uid="{00000000-0005-0000-0000-000061320000}"/>
    <cellStyle name="Normal 80 7 2 3" xfId="27992" xr:uid="{00000000-0005-0000-0000-00005B6D0000}"/>
    <cellStyle name="Normal 80 7 3" xfId="7873" xr:uid="{00000000-0005-0000-0000-0000C41E0000}"/>
    <cellStyle name="Normal 80 7 3 3" xfId="22975" xr:uid="{00000000-0005-0000-0000-0000C2590000}"/>
    <cellStyle name="Normal 80 7 5" xfId="17962" xr:uid="{00000000-0005-0000-0000-00002D460000}"/>
    <cellStyle name="Normal 80 8" xfId="4509" xr:uid="{00000000-0005-0000-0000-0000A0110000}"/>
    <cellStyle name="Normal 80 8 2" xfId="14565" xr:uid="{00000000-0005-0000-0000-0000E8380000}"/>
    <cellStyle name="Normal 80 8 2 3" xfId="29663" xr:uid="{00000000-0005-0000-0000-0000E2730000}"/>
    <cellStyle name="Normal 80 8 3" xfId="9545" xr:uid="{00000000-0005-0000-0000-00004C250000}"/>
    <cellStyle name="Normal 80 8 3 3" xfId="24646" xr:uid="{00000000-0005-0000-0000-000049600000}"/>
    <cellStyle name="Normal 80 8 5" xfId="19633" xr:uid="{00000000-0005-0000-0000-0000B44C0000}"/>
    <cellStyle name="Normal 80 9" xfId="11221" xr:uid="{00000000-0005-0000-0000-0000D82B0000}"/>
    <cellStyle name="Normal 80 9 3" xfId="26321" xr:uid="{00000000-0005-0000-0000-0000D4660000}"/>
    <cellStyle name="Normal 81" xfId="1159" xr:uid="{00000000-0005-0000-0000-00008A040000}"/>
    <cellStyle name="Normal 81 10" xfId="6249" xr:uid="{00000000-0005-0000-0000-00006C180000}"/>
    <cellStyle name="Normal 81 10 3" xfId="21353" xr:uid="{00000000-0005-0000-0000-00006C530000}"/>
    <cellStyle name="Normal 81 12" xfId="16338" xr:uid="{00000000-0005-0000-0000-0000D53F0000}"/>
    <cellStyle name="Normal 81 2" xfId="1213" xr:uid="{00000000-0005-0000-0000-0000C0040000}"/>
    <cellStyle name="Normal 81 2 11" xfId="16392" xr:uid="{00000000-0005-0000-0000-00000B400000}"/>
    <cellStyle name="Normal 81 2 2" xfId="1321" xr:uid="{00000000-0005-0000-0000-00002C050000}"/>
    <cellStyle name="Normal 81 2 2 10" xfId="16496" xr:uid="{00000000-0005-0000-0000-000073400000}"/>
    <cellStyle name="Normal 81 2 2 2" xfId="1538" xr:uid="{00000000-0005-0000-0000-000005060000}"/>
    <cellStyle name="Normal 81 2 2 2 2" xfId="1959" xr:uid="{00000000-0005-0000-0000-0000AA070000}"/>
    <cellStyle name="Normal 81 2 2 2 2 2" xfId="2798" xr:uid="{00000000-0005-0000-0000-0000F10A0000}"/>
    <cellStyle name="Normal 81 2 2 2 2 2 2" xfId="4488" xr:uid="{00000000-0005-0000-0000-00008B110000}"/>
    <cellStyle name="Normal 81 2 2 2 2 2 2 2" xfId="14561" xr:uid="{00000000-0005-0000-0000-0000E4380000}"/>
    <cellStyle name="Normal 81 2 2 2 2 2 2 2 3" xfId="29659" xr:uid="{00000000-0005-0000-0000-0000DE730000}"/>
    <cellStyle name="Normal 81 2 2 2 2 2 2 3" xfId="9541" xr:uid="{00000000-0005-0000-0000-000048250000}"/>
    <cellStyle name="Normal 81 2 2 2 2 2 2 3 3" xfId="24642" xr:uid="{00000000-0005-0000-0000-000045600000}"/>
    <cellStyle name="Normal 81 2 2 2 2 2 2 5" xfId="19629" xr:uid="{00000000-0005-0000-0000-0000B04C0000}"/>
    <cellStyle name="Normal 81 2 2 2 2 2 3" xfId="6180" xr:uid="{00000000-0005-0000-0000-000027180000}"/>
    <cellStyle name="Normal 81 2 2 2 2 2 3 2" xfId="16232" xr:uid="{00000000-0005-0000-0000-00006B3F0000}"/>
    <cellStyle name="Normal 81 2 2 2 2 2 3 3" xfId="11212" xr:uid="{00000000-0005-0000-0000-0000CF2B0000}"/>
    <cellStyle name="Normal 81 2 2 2 2 2 3 3 3" xfId="26313" xr:uid="{00000000-0005-0000-0000-0000CC660000}"/>
    <cellStyle name="Normal 81 2 2 2 2 2 3 5" xfId="21300" xr:uid="{00000000-0005-0000-0000-000037530000}"/>
    <cellStyle name="Normal 81 2 2 2 2 2 4" xfId="12890" xr:uid="{00000000-0005-0000-0000-00005D320000}"/>
    <cellStyle name="Normal 81 2 2 2 2 2 4 3" xfId="27988" xr:uid="{00000000-0005-0000-0000-0000576D0000}"/>
    <cellStyle name="Normal 81 2 2 2 2 2 5" xfId="7869" xr:uid="{00000000-0005-0000-0000-0000C01E0000}"/>
    <cellStyle name="Normal 81 2 2 2 2 2 5 3" xfId="22971" xr:uid="{00000000-0005-0000-0000-0000BE590000}"/>
    <cellStyle name="Normal 81 2 2 2 2 2 7" xfId="17958" xr:uid="{00000000-0005-0000-0000-000029460000}"/>
    <cellStyle name="Normal 81 2 2 2 2 3" xfId="3651" xr:uid="{00000000-0005-0000-0000-0000460E0000}"/>
    <cellStyle name="Normal 81 2 2 2 2 3 2" xfId="13725" xr:uid="{00000000-0005-0000-0000-0000A0350000}"/>
    <cellStyle name="Normal 81 2 2 2 2 3 2 3" xfId="28823" xr:uid="{00000000-0005-0000-0000-00009A700000}"/>
    <cellStyle name="Normal 81 2 2 2 2 3 3" xfId="8705" xr:uid="{00000000-0005-0000-0000-000004220000}"/>
    <cellStyle name="Normal 81 2 2 2 2 3 3 3" xfId="23806" xr:uid="{00000000-0005-0000-0000-0000015D0000}"/>
    <cellStyle name="Normal 81 2 2 2 2 3 5" xfId="18793" xr:uid="{00000000-0005-0000-0000-00006C490000}"/>
    <cellStyle name="Normal 81 2 2 2 2 4" xfId="5344" xr:uid="{00000000-0005-0000-0000-0000E3140000}"/>
    <cellStyle name="Normal 81 2 2 2 2 4 2" xfId="15396" xr:uid="{00000000-0005-0000-0000-0000273C0000}"/>
    <cellStyle name="Normal 81 2 2 2 2 4 2 3" xfId="30494" xr:uid="{00000000-0005-0000-0000-000021770000}"/>
    <cellStyle name="Normal 81 2 2 2 2 4 3" xfId="10376" xr:uid="{00000000-0005-0000-0000-00008B280000}"/>
    <cellStyle name="Normal 81 2 2 2 2 4 3 3" xfId="25477" xr:uid="{00000000-0005-0000-0000-000088630000}"/>
    <cellStyle name="Normal 81 2 2 2 2 4 5" xfId="20464" xr:uid="{00000000-0005-0000-0000-0000F34F0000}"/>
    <cellStyle name="Normal 81 2 2 2 2 5" xfId="12054" xr:uid="{00000000-0005-0000-0000-0000192F0000}"/>
    <cellStyle name="Normal 81 2 2 2 2 5 3" xfId="27152" xr:uid="{00000000-0005-0000-0000-0000136A0000}"/>
    <cellStyle name="Normal 81 2 2 2 2 6" xfId="7033" xr:uid="{00000000-0005-0000-0000-00007C1B0000}"/>
    <cellStyle name="Normal 81 2 2 2 2 6 3" xfId="22135" xr:uid="{00000000-0005-0000-0000-00007A560000}"/>
    <cellStyle name="Normal 81 2 2 2 2 8" xfId="17122" xr:uid="{00000000-0005-0000-0000-0000E5420000}"/>
    <cellStyle name="Normal 81 2 2 2 3" xfId="2380" xr:uid="{00000000-0005-0000-0000-00004F090000}"/>
    <cellStyle name="Normal 81 2 2 2 3 2" xfId="4070" xr:uid="{00000000-0005-0000-0000-0000E90F0000}"/>
    <cellStyle name="Normal 81 2 2 2 3 2 2" xfId="14143" xr:uid="{00000000-0005-0000-0000-000042370000}"/>
    <cellStyle name="Normal 81 2 2 2 3 2 2 3" xfId="29241" xr:uid="{00000000-0005-0000-0000-00003C720000}"/>
    <cellStyle name="Normal 81 2 2 2 3 2 3" xfId="9123" xr:uid="{00000000-0005-0000-0000-0000A6230000}"/>
    <cellStyle name="Normal 81 2 2 2 3 2 3 3" xfId="24224" xr:uid="{00000000-0005-0000-0000-0000A35E0000}"/>
    <cellStyle name="Normal 81 2 2 2 3 2 5" xfId="19211" xr:uid="{00000000-0005-0000-0000-00000E4B0000}"/>
    <cellStyle name="Normal 81 2 2 2 3 3" xfId="5762" xr:uid="{00000000-0005-0000-0000-000085160000}"/>
    <cellStyle name="Normal 81 2 2 2 3 3 2" xfId="15814" xr:uid="{00000000-0005-0000-0000-0000C93D0000}"/>
    <cellStyle name="Normal 81 2 2 2 3 3 2 3" xfId="30912" xr:uid="{00000000-0005-0000-0000-0000C3780000}"/>
    <cellStyle name="Normal 81 2 2 2 3 3 3" xfId="10794" xr:uid="{00000000-0005-0000-0000-00002D2A0000}"/>
    <cellStyle name="Normal 81 2 2 2 3 3 3 3" xfId="25895" xr:uid="{00000000-0005-0000-0000-00002A650000}"/>
    <cellStyle name="Normal 81 2 2 2 3 3 5" xfId="20882" xr:uid="{00000000-0005-0000-0000-000095510000}"/>
    <cellStyle name="Normal 81 2 2 2 3 4" xfId="12472" xr:uid="{00000000-0005-0000-0000-0000BB300000}"/>
    <cellStyle name="Normal 81 2 2 2 3 4 3" xfId="27570" xr:uid="{00000000-0005-0000-0000-0000B56B0000}"/>
    <cellStyle name="Normal 81 2 2 2 3 5" xfId="7451" xr:uid="{00000000-0005-0000-0000-00001E1D0000}"/>
    <cellStyle name="Normal 81 2 2 2 3 5 3" xfId="22553" xr:uid="{00000000-0005-0000-0000-00001C580000}"/>
    <cellStyle name="Normal 81 2 2 2 3 7" xfId="17540" xr:uid="{00000000-0005-0000-0000-000087440000}"/>
    <cellStyle name="Normal 81 2 2 2 4" xfId="3233" xr:uid="{00000000-0005-0000-0000-0000A40C0000}"/>
    <cellStyle name="Normal 81 2 2 2 4 2" xfId="13307" xr:uid="{00000000-0005-0000-0000-0000FE330000}"/>
    <cellStyle name="Normal 81 2 2 2 4 2 3" xfId="28405" xr:uid="{00000000-0005-0000-0000-0000F86E0000}"/>
    <cellStyle name="Normal 81 2 2 2 4 3" xfId="8287" xr:uid="{00000000-0005-0000-0000-000062200000}"/>
    <cellStyle name="Normal 81 2 2 2 4 3 3" xfId="23388" xr:uid="{00000000-0005-0000-0000-00005F5B0000}"/>
    <cellStyle name="Normal 81 2 2 2 4 5" xfId="18375" xr:uid="{00000000-0005-0000-0000-0000CA470000}"/>
    <cellStyle name="Normal 81 2 2 2 5" xfId="4926" xr:uid="{00000000-0005-0000-0000-000041130000}"/>
    <cellStyle name="Normal 81 2 2 2 5 2" xfId="14978" xr:uid="{00000000-0005-0000-0000-0000853A0000}"/>
    <cellStyle name="Normal 81 2 2 2 5 2 3" xfId="30076" xr:uid="{00000000-0005-0000-0000-00007F750000}"/>
    <cellStyle name="Normal 81 2 2 2 5 3" xfId="9958" xr:uid="{00000000-0005-0000-0000-0000E9260000}"/>
    <cellStyle name="Normal 81 2 2 2 5 3 3" xfId="25059" xr:uid="{00000000-0005-0000-0000-0000E6610000}"/>
    <cellStyle name="Normal 81 2 2 2 5 5" xfId="20046" xr:uid="{00000000-0005-0000-0000-0000514E0000}"/>
    <cellStyle name="Normal 81 2 2 2 6" xfId="11636" xr:uid="{00000000-0005-0000-0000-0000772D0000}"/>
    <cellStyle name="Normal 81 2 2 2 6 3" xfId="26734" xr:uid="{00000000-0005-0000-0000-000071680000}"/>
    <cellStyle name="Normal 81 2 2 2 7" xfId="6615" xr:uid="{00000000-0005-0000-0000-0000DA190000}"/>
    <cellStyle name="Normal 81 2 2 2 7 3" xfId="21717" xr:uid="{00000000-0005-0000-0000-0000D8540000}"/>
    <cellStyle name="Normal 81 2 2 2 9" xfId="16704" xr:uid="{00000000-0005-0000-0000-000043410000}"/>
    <cellStyle name="Normal 81 2 2 3" xfId="1751" xr:uid="{00000000-0005-0000-0000-0000DA060000}"/>
    <cellStyle name="Normal 81 2 2 3 2" xfId="2590" xr:uid="{00000000-0005-0000-0000-0000210A0000}"/>
    <cellStyle name="Normal 81 2 2 3 2 2" xfId="4280" xr:uid="{00000000-0005-0000-0000-0000BB100000}"/>
    <cellStyle name="Normal 81 2 2 3 2 2 2" xfId="14353" xr:uid="{00000000-0005-0000-0000-000014380000}"/>
    <cellStyle name="Normal 81 2 2 3 2 2 2 3" xfId="29451" xr:uid="{00000000-0005-0000-0000-00000E730000}"/>
    <cellStyle name="Normal 81 2 2 3 2 2 3" xfId="9333" xr:uid="{00000000-0005-0000-0000-000078240000}"/>
    <cellStyle name="Normal 81 2 2 3 2 2 3 3" xfId="24434" xr:uid="{00000000-0005-0000-0000-0000755F0000}"/>
    <cellStyle name="Normal 81 2 2 3 2 2 5" xfId="19421" xr:uid="{00000000-0005-0000-0000-0000E04B0000}"/>
    <cellStyle name="Normal 81 2 2 3 2 3" xfId="5972" xr:uid="{00000000-0005-0000-0000-000057170000}"/>
    <cellStyle name="Normal 81 2 2 3 2 3 2" xfId="16024" xr:uid="{00000000-0005-0000-0000-00009B3E0000}"/>
    <cellStyle name="Normal 81 2 2 3 2 3 2 3" xfId="31122" xr:uid="{00000000-0005-0000-0000-000095790000}"/>
    <cellStyle name="Normal 81 2 2 3 2 3 3" xfId="11004" xr:uid="{00000000-0005-0000-0000-0000FF2A0000}"/>
    <cellStyle name="Normal 81 2 2 3 2 3 3 3" xfId="26105" xr:uid="{00000000-0005-0000-0000-0000FC650000}"/>
    <cellStyle name="Normal 81 2 2 3 2 3 5" xfId="21092" xr:uid="{00000000-0005-0000-0000-000067520000}"/>
    <cellStyle name="Normal 81 2 2 3 2 4" xfId="12682" xr:uid="{00000000-0005-0000-0000-00008D310000}"/>
    <cellStyle name="Normal 81 2 2 3 2 4 3" xfId="27780" xr:uid="{00000000-0005-0000-0000-0000876C0000}"/>
    <cellStyle name="Normal 81 2 2 3 2 5" xfId="7661" xr:uid="{00000000-0005-0000-0000-0000F01D0000}"/>
    <cellStyle name="Normal 81 2 2 3 2 5 3" xfId="22763" xr:uid="{00000000-0005-0000-0000-0000EE580000}"/>
    <cellStyle name="Normal 81 2 2 3 2 7" xfId="17750" xr:uid="{00000000-0005-0000-0000-000059450000}"/>
    <cellStyle name="Normal 81 2 2 3 3" xfId="3443" xr:uid="{00000000-0005-0000-0000-0000760D0000}"/>
    <cellStyle name="Normal 81 2 2 3 3 2" xfId="13517" xr:uid="{00000000-0005-0000-0000-0000D0340000}"/>
    <cellStyle name="Normal 81 2 2 3 3 2 3" xfId="28615" xr:uid="{00000000-0005-0000-0000-0000CA6F0000}"/>
    <cellStyle name="Normal 81 2 2 3 3 3" xfId="8497" xr:uid="{00000000-0005-0000-0000-000034210000}"/>
    <cellStyle name="Normal 81 2 2 3 3 3 3" xfId="23598" xr:uid="{00000000-0005-0000-0000-0000315C0000}"/>
    <cellStyle name="Normal 81 2 2 3 3 5" xfId="18585" xr:uid="{00000000-0005-0000-0000-00009C480000}"/>
    <cellStyle name="Normal 81 2 2 3 4" xfId="5136" xr:uid="{00000000-0005-0000-0000-000013140000}"/>
    <cellStyle name="Normal 81 2 2 3 4 2" xfId="15188" xr:uid="{00000000-0005-0000-0000-0000573B0000}"/>
    <cellStyle name="Normal 81 2 2 3 4 2 3" xfId="30286" xr:uid="{00000000-0005-0000-0000-000051760000}"/>
    <cellStyle name="Normal 81 2 2 3 4 3" xfId="10168" xr:uid="{00000000-0005-0000-0000-0000BB270000}"/>
    <cellStyle name="Normal 81 2 2 3 4 3 3" xfId="25269" xr:uid="{00000000-0005-0000-0000-0000B8620000}"/>
    <cellStyle name="Normal 81 2 2 3 4 5" xfId="20256" xr:uid="{00000000-0005-0000-0000-0000234F0000}"/>
    <cellStyle name="Normal 81 2 2 3 5" xfId="11846" xr:uid="{00000000-0005-0000-0000-0000492E0000}"/>
    <cellStyle name="Normal 81 2 2 3 5 3" xfId="26944" xr:uid="{00000000-0005-0000-0000-000043690000}"/>
    <cellStyle name="Normal 81 2 2 3 6" xfId="6825" xr:uid="{00000000-0005-0000-0000-0000AC1A0000}"/>
    <cellStyle name="Normal 81 2 2 3 6 3" xfId="21927" xr:uid="{00000000-0005-0000-0000-0000AA550000}"/>
    <cellStyle name="Normal 81 2 2 3 8" xfId="16914" xr:uid="{00000000-0005-0000-0000-000015420000}"/>
    <cellStyle name="Normal 81 2 2 4" xfId="2172" xr:uid="{00000000-0005-0000-0000-00007F080000}"/>
    <cellStyle name="Normal 81 2 2 4 2" xfId="3862" xr:uid="{00000000-0005-0000-0000-0000190F0000}"/>
    <cellStyle name="Normal 81 2 2 4 2 2" xfId="13935" xr:uid="{00000000-0005-0000-0000-000072360000}"/>
    <cellStyle name="Normal 81 2 2 4 2 2 3" xfId="29033" xr:uid="{00000000-0005-0000-0000-00006C710000}"/>
    <cellStyle name="Normal 81 2 2 4 2 3" xfId="8915" xr:uid="{00000000-0005-0000-0000-0000D6220000}"/>
    <cellStyle name="Normal 81 2 2 4 2 3 3" xfId="24016" xr:uid="{00000000-0005-0000-0000-0000D35D0000}"/>
    <cellStyle name="Normal 81 2 2 4 2 5" xfId="19003" xr:uid="{00000000-0005-0000-0000-00003E4A0000}"/>
    <cellStyle name="Normal 81 2 2 4 3" xfId="5554" xr:uid="{00000000-0005-0000-0000-0000B5150000}"/>
    <cellStyle name="Normal 81 2 2 4 3 2" xfId="15606" xr:uid="{00000000-0005-0000-0000-0000F93C0000}"/>
    <cellStyle name="Normal 81 2 2 4 3 2 3" xfId="30704" xr:uid="{00000000-0005-0000-0000-0000F3770000}"/>
    <cellStyle name="Normal 81 2 2 4 3 3" xfId="10586" xr:uid="{00000000-0005-0000-0000-00005D290000}"/>
    <cellStyle name="Normal 81 2 2 4 3 3 3" xfId="25687" xr:uid="{00000000-0005-0000-0000-00005A640000}"/>
    <cellStyle name="Normal 81 2 2 4 3 5" xfId="20674" xr:uid="{00000000-0005-0000-0000-0000C5500000}"/>
    <cellStyle name="Normal 81 2 2 4 4" xfId="12264" xr:uid="{00000000-0005-0000-0000-0000EB2F0000}"/>
    <cellStyle name="Normal 81 2 2 4 4 3" xfId="27362" xr:uid="{00000000-0005-0000-0000-0000E56A0000}"/>
    <cellStyle name="Normal 81 2 2 4 5" xfId="7243" xr:uid="{00000000-0005-0000-0000-00004E1C0000}"/>
    <cellStyle name="Normal 81 2 2 4 5 3" xfId="22345" xr:uid="{00000000-0005-0000-0000-00004C570000}"/>
    <cellStyle name="Normal 81 2 2 4 7" xfId="17332" xr:uid="{00000000-0005-0000-0000-0000B7430000}"/>
    <cellStyle name="Normal 81 2 2 5" xfId="3025" xr:uid="{00000000-0005-0000-0000-0000D40B0000}"/>
    <cellStyle name="Normal 81 2 2 5 2" xfId="13099" xr:uid="{00000000-0005-0000-0000-00002E330000}"/>
    <cellStyle name="Normal 81 2 2 5 2 3" xfId="28197" xr:uid="{00000000-0005-0000-0000-0000286E0000}"/>
    <cellStyle name="Normal 81 2 2 5 3" xfId="8079" xr:uid="{00000000-0005-0000-0000-0000921F0000}"/>
    <cellStyle name="Normal 81 2 2 5 3 3" xfId="23180" xr:uid="{00000000-0005-0000-0000-00008F5A0000}"/>
    <cellStyle name="Normal 81 2 2 5 5" xfId="18167" xr:uid="{00000000-0005-0000-0000-0000FA460000}"/>
    <cellStyle name="Normal 81 2 2 6" xfId="4718" xr:uid="{00000000-0005-0000-0000-000071120000}"/>
    <cellStyle name="Normal 81 2 2 6 2" xfId="14770" xr:uid="{00000000-0005-0000-0000-0000B5390000}"/>
    <cellStyle name="Normal 81 2 2 6 2 3" xfId="29868" xr:uid="{00000000-0005-0000-0000-0000AF740000}"/>
    <cellStyle name="Normal 81 2 2 6 3" xfId="9750" xr:uid="{00000000-0005-0000-0000-000019260000}"/>
    <cellStyle name="Normal 81 2 2 6 3 3" xfId="24851" xr:uid="{00000000-0005-0000-0000-000016610000}"/>
    <cellStyle name="Normal 81 2 2 6 5" xfId="19838" xr:uid="{00000000-0005-0000-0000-0000814D0000}"/>
    <cellStyle name="Normal 81 2 2 7" xfId="11428" xr:uid="{00000000-0005-0000-0000-0000A72C0000}"/>
    <cellStyle name="Normal 81 2 2 7 3" xfId="26526" xr:uid="{00000000-0005-0000-0000-0000A1670000}"/>
    <cellStyle name="Normal 81 2 2 8" xfId="6407" xr:uid="{00000000-0005-0000-0000-00000A190000}"/>
    <cellStyle name="Normal 81 2 2 8 3" xfId="21509" xr:uid="{00000000-0005-0000-0000-000008540000}"/>
    <cellStyle name="Normal 81 2 3" xfId="1434" xr:uid="{00000000-0005-0000-0000-00009D050000}"/>
    <cellStyle name="Normal 81 2 3 2" xfId="1855" xr:uid="{00000000-0005-0000-0000-000042070000}"/>
    <cellStyle name="Normal 81 2 3 2 2" xfId="2694" xr:uid="{00000000-0005-0000-0000-0000890A0000}"/>
    <cellStyle name="Normal 81 2 3 2 2 2" xfId="4384" xr:uid="{00000000-0005-0000-0000-000023110000}"/>
    <cellStyle name="Normal 81 2 3 2 2 2 2" xfId="14457" xr:uid="{00000000-0005-0000-0000-00007C380000}"/>
    <cellStyle name="Normal 81 2 3 2 2 2 2 3" xfId="29555" xr:uid="{00000000-0005-0000-0000-000076730000}"/>
    <cellStyle name="Normal 81 2 3 2 2 2 3" xfId="9437" xr:uid="{00000000-0005-0000-0000-0000E0240000}"/>
    <cellStyle name="Normal 81 2 3 2 2 2 3 3" xfId="24538" xr:uid="{00000000-0005-0000-0000-0000DD5F0000}"/>
    <cellStyle name="Normal 81 2 3 2 2 2 5" xfId="19525" xr:uid="{00000000-0005-0000-0000-0000484C0000}"/>
    <cellStyle name="Normal 81 2 3 2 2 3" xfId="6076" xr:uid="{00000000-0005-0000-0000-0000BF170000}"/>
    <cellStyle name="Normal 81 2 3 2 2 3 2" xfId="16128" xr:uid="{00000000-0005-0000-0000-0000033F0000}"/>
    <cellStyle name="Normal 81 2 3 2 2 3 2 3" xfId="31226" xr:uid="{00000000-0005-0000-0000-0000FD790000}"/>
    <cellStyle name="Normal 81 2 3 2 2 3 3" xfId="11108" xr:uid="{00000000-0005-0000-0000-0000672B0000}"/>
    <cellStyle name="Normal 81 2 3 2 2 3 3 3" xfId="26209" xr:uid="{00000000-0005-0000-0000-000064660000}"/>
    <cellStyle name="Normal 81 2 3 2 2 3 5" xfId="21196" xr:uid="{00000000-0005-0000-0000-0000CF520000}"/>
    <cellStyle name="Normal 81 2 3 2 2 4" xfId="12786" xr:uid="{00000000-0005-0000-0000-0000F5310000}"/>
    <cellStyle name="Normal 81 2 3 2 2 4 3" xfId="27884" xr:uid="{00000000-0005-0000-0000-0000EF6C0000}"/>
    <cellStyle name="Normal 81 2 3 2 2 5" xfId="7765" xr:uid="{00000000-0005-0000-0000-0000581E0000}"/>
    <cellStyle name="Normal 81 2 3 2 2 5 3" xfId="22867" xr:uid="{00000000-0005-0000-0000-000056590000}"/>
    <cellStyle name="Normal 81 2 3 2 2 7" xfId="17854" xr:uid="{00000000-0005-0000-0000-0000C1450000}"/>
    <cellStyle name="Normal 81 2 3 2 3" xfId="3547" xr:uid="{00000000-0005-0000-0000-0000DE0D0000}"/>
    <cellStyle name="Normal 81 2 3 2 3 2" xfId="13621" xr:uid="{00000000-0005-0000-0000-000038350000}"/>
    <cellStyle name="Normal 81 2 3 2 3 2 3" xfId="28719" xr:uid="{00000000-0005-0000-0000-000032700000}"/>
    <cellStyle name="Normal 81 2 3 2 3 3" xfId="8601" xr:uid="{00000000-0005-0000-0000-00009C210000}"/>
    <cellStyle name="Normal 81 2 3 2 3 3 3" xfId="23702" xr:uid="{00000000-0005-0000-0000-0000995C0000}"/>
    <cellStyle name="Normal 81 2 3 2 3 5" xfId="18689" xr:uid="{00000000-0005-0000-0000-000004490000}"/>
    <cellStyle name="Normal 81 2 3 2 4" xfId="5240" xr:uid="{00000000-0005-0000-0000-00007B140000}"/>
    <cellStyle name="Normal 81 2 3 2 4 2" xfId="15292" xr:uid="{00000000-0005-0000-0000-0000BF3B0000}"/>
    <cellStyle name="Normal 81 2 3 2 4 2 3" xfId="30390" xr:uid="{00000000-0005-0000-0000-0000B9760000}"/>
    <cellStyle name="Normal 81 2 3 2 4 3" xfId="10272" xr:uid="{00000000-0005-0000-0000-000023280000}"/>
    <cellStyle name="Normal 81 2 3 2 4 3 3" xfId="25373" xr:uid="{00000000-0005-0000-0000-000020630000}"/>
    <cellStyle name="Normal 81 2 3 2 4 5" xfId="20360" xr:uid="{00000000-0005-0000-0000-00008B4F0000}"/>
    <cellStyle name="Normal 81 2 3 2 5" xfId="11950" xr:uid="{00000000-0005-0000-0000-0000B12E0000}"/>
    <cellStyle name="Normal 81 2 3 2 5 3" xfId="27048" xr:uid="{00000000-0005-0000-0000-0000AB690000}"/>
    <cellStyle name="Normal 81 2 3 2 6" xfId="6929" xr:uid="{00000000-0005-0000-0000-0000141B0000}"/>
    <cellStyle name="Normal 81 2 3 2 6 3" xfId="22031" xr:uid="{00000000-0005-0000-0000-000012560000}"/>
    <cellStyle name="Normal 81 2 3 2 8" xfId="17018" xr:uid="{00000000-0005-0000-0000-00007D420000}"/>
    <cellStyle name="Normal 81 2 3 3" xfId="2276" xr:uid="{00000000-0005-0000-0000-0000E7080000}"/>
    <cellStyle name="Normal 81 2 3 3 2" xfId="3966" xr:uid="{00000000-0005-0000-0000-0000810F0000}"/>
    <cellStyle name="Normal 81 2 3 3 2 2" xfId="14039" xr:uid="{00000000-0005-0000-0000-0000DA360000}"/>
    <cellStyle name="Normal 81 2 3 3 2 2 3" xfId="29137" xr:uid="{00000000-0005-0000-0000-0000D4710000}"/>
    <cellStyle name="Normal 81 2 3 3 2 3" xfId="9019" xr:uid="{00000000-0005-0000-0000-00003E230000}"/>
    <cellStyle name="Normal 81 2 3 3 2 3 3" xfId="24120" xr:uid="{00000000-0005-0000-0000-00003B5E0000}"/>
    <cellStyle name="Normal 81 2 3 3 2 5" xfId="19107" xr:uid="{00000000-0005-0000-0000-0000A64A0000}"/>
    <cellStyle name="Normal 81 2 3 3 3" xfId="5658" xr:uid="{00000000-0005-0000-0000-00001D160000}"/>
    <cellStyle name="Normal 81 2 3 3 3 2" xfId="15710" xr:uid="{00000000-0005-0000-0000-0000613D0000}"/>
    <cellStyle name="Normal 81 2 3 3 3 2 3" xfId="30808" xr:uid="{00000000-0005-0000-0000-00005B780000}"/>
    <cellStyle name="Normal 81 2 3 3 3 3" xfId="10690" xr:uid="{00000000-0005-0000-0000-0000C5290000}"/>
    <cellStyle name="Normal 81 2 3 3 3 3 3" xfId="25791" xr:uid="{00000000-0005-0000-0000-0000C2640000}"/>
    <cellStyle name="Normal 81 2 3 3 3 5" xfId="20778" xr:uid="{00000000-0005-0000-0000-00002D510000}"/>
    <cellStyle name="Normal 81 2 3 3 4" xfId="12368" xr:uid="{00000000-0005-0000-0000-000053300000}"/>
    <cellStyle name="Normal 81 2 3 3 4 3" xfId="27466" xr:uid="{00000000-0005-0000-0000-00004D6B0000}"/>
    <cellStyle name="Normal 81 2 3 3 5" xfId="7347" xr:uid="{00000000-0005-0000-0000-0000B61C0000}"/>
    <cellStyle name="Normal 81 2 3 3 5 3" xfId="22449" xr:uid="{00000000-0005-0000-0000-0000B4570000}"/>
    <cellStyle name="Normal 81 2 3 3 7" xfId="17436" xr:uid="{00000000-0005-0000-0000-00001F440000}"/>
    <cellStyle name="Normal 81 2 3 4" xfId="3129" xr:uid="{00000000-0005-0000-0000-00003C0C0000}"/>
    <cellStyle name="Normal 81 2 3 4 2" xfId="13203" xr:uid="{00000000-0005-0000-0000-000096330000}"/>
    <cellStyle name="Normal 81 2 3 4 2 3" xfId="28301" xr:uid="{00000000-0005-0000-0000-0000906E0000}"/>
    <cellStyle name="Normal 81 2 3 4 3" xfId="8183" xr:uid="{00000000-0005-0000-0000-0000FA1F0000}"/>
    <cellStyle name="Normal 81 2 3 4 3 3" xfId="23284" xr:uid="{00000000-0005-0000-0000-0000F75A0000}"/>
    <cellStyle name="Normal 81 2 3 4 5" xfId="18271" xr:uid="{00000000-0005-0000-0000-000062470000}"/>
    <cellStyle name="Normal 81 2 3 5" xfId="4822" xr:uid="{00000000-0005-0000-0000-0000D9120000}"/>
    <cellStyle name="Normal 81 2 3 5 2" xfId="14874" xr:uid="{00000000-0005-0000-0000-00001D3A0000}"/>
    <cellStyle name="Normal 81 2 3 5 2 3" xfId="29972" xr:uid="{00000000-0005-0000-0000-000017750000}"/>
    <cellStyle name="Normal 81 2 3 5 3" xfId="9854" xr:uid="{00000000-0005-0000-0000-000081260000}"/>
    <cellStyle name="Normal 81 2 3 5 3 3" xfId="24955" xr:uid="{00000000-0005-0000-0000-00007E610000}"/>
    <cellStyle name="Normal 81 2 3 5 5" xfId="19942" xr:uid="{00000000-0005-0000-0000-0000E94D0000}"/>
    <cellStyle name="Normal 81 2 3 6" xfId="11532" xr:uid="{00000000-0005-0000-0000-00000F2D0000}"/>
    <cellStyle name="Normal 81 2 3 6 3" xfId="26630" xr:uid="{00000000-0005-0000-0000-000009680000}"/>
    <cellStyle name="Normal 81 2 3 7" xfId="6511" xr:uid="{00000000-0005-0000-0000-000072190000}"/>
    <cellStyle name="Normal 81 2 3 7 3" xfId="21613" xr:uid="{00000000-0005-0000-0000-000070540000}"/>
    <cellStyle name="Normal 81 2 3 9" xfId="16600" xr:uid="{00000000-0005-0000-0000-0000DB400000}"/>
    <cellStyle name="Normal 81 2 4" xfId="1647" xr:uid="{00000000-0005-0000-0000-000072060000}"/>
    <cellStyle name="Normal 81 2 4 2" xfId="2486" xr:uid="{00000000-0005-0000-0000-0000B9090000}"/>
    <cellStyle name="Normal 81 2 4 2 2" xfId="4176" xr:uid="{00000000-0005-0000-0000-000053100000}"/>
    <cellStyle name="Normal 81 2 4 2 2 2" xfId="14249" xr:uid="{00000000-0005-0000-0000-0000AC370000}"/>
    <cellStyle name="Normal 81 2 4 2 2 2 3" xfId="29347" xr:uid="{00000000-0005-0000-0000-0000A6720000}"/>
    <cellStyle name="Normal 81 2 4 2 2 3" xfId="9229" xr:uid="{00000000-0005-0000-0000-000010240000}"/>
    <cellStyle name="Normal 81 2 4 2 2 3 3" xfId="24330" xr:uid="{00000000-0005-0000-0000-00000D5F0000}"/>
    <cellStyle name="Normal 81 2 4 2 2 5" xfId="19317" xr:uid="{00000000-0005-0000-0000-0000784B0000}"/>
    <cellStyle name="Normal 81 2 4 2 3" xfId="5868" xr:uid="{00000000-0005-0000-0000-0000EF160000}"/>
    <cellStyle name="Normal 81 2 4 2 3 2" xfId="15920" xr:uid="{00000000-0005-0000-0000-0000333E0000}"/>
    <cellStyle name="Normal 81 2 4 2 3 2 3" xfId="31018" xr:uid="{00000000-0005-0000-0000-00002D790000}"/>
    <cellStyle name="Normal 81 2 4 2 3 3" xfId="10900" xr:uid="{00000000-0005-0000-0000-0000972A0000}"/>
    <cellStyle name="Normal 81 2 4 2 3 3 3" xfId="26001" xr:uid="{00000000-0005-0000-0000-000094650000}"/>
    <cellStyle name="Normal 81 2 4 2 3 5" xfId="20988" xr:uid="{00000000-0005-0000-0000-0000FF510000}"/>
    <cellStyle name="Normal 81 2 4 2 4" xfId="12578" xr:uid="{00000000-0005-0000-0000-000025310000}"/>
    <cellStyle name="Normal 81 2 4 2 4 3" xfId="27676" xr:uid="{00000000-0005-0000-0000-00001F6C0000}"/>
    <cellStyle name="Normal 81 2 4 2 5" xfId="7557" xr:uid="{00000000-0005-0000-0000-0000881D0000}"/>
    <cellStyle name="Normal 81 2 4 2 5 3" xfId="22659" xr:uid="{00000000-0005-0000-0000-000086580000}"/>
    <cellStyle name="Normal 81 2 4 2 7" xfId="17646" xr:uid="{00000000-0005-0000-0000-0000F1440000}"/>
    <cellStyle name="Normal 81 2 4 3" xfId="3339" xr:uid="{00000000-0005-0000-0000-00000E0D0000}"/>
    <cellStyle name="Normal 81 2 4 3 2" xfId="13413" xr:uid="{00000000-0005-0000-0000-000068340000}"/>
    <cellStyle name="Normal 81 2 4 3 2 3" xfId="28511" xr:uid="{00000000-0005-0000-0000-0000626F0000}"/>
    <cellStyle name="Normal 81 2 4 3 3" xfId="8393" xr:uid="{00000000-0005-0000-0000-0000CC200000}"/>
    <cellStyle name="Normal 81 2 4 3 3 3" xfId="23494" xr:uid="{00000000-0005-0000-0000-0000C95B0000}"/>
    <cellStyle name="Normal 81 2 4 3 5" xfId="18481" xr:uid="{00000000-0005-0000-0000-000034480000}"/>
    <cellStyle name="Normal 81 2 4 4" xfId="5032" xr:uid="{00000000-0005-0000-0000-0000AB130000}"/>
    <cellStyle name="Normal 81 2 4 4 2" xfId="15084" xr:uid="{00000000-0005-0000-0000-0000EF3A0000}"/>
    <cellStyle name="Normal 81 2 4 4 2 3" xfId="30182" xr:uid="{00000000-0005-0000-0000-0000E9750000}"/>
    <cellStyle name="Normal 81 2 4 4 3" xfId="10064" xr:uid="{00000000-0005-0000-0000-000053270000}"/>
    <cellStyle name="Normal 81 2 4 4 3 3" xfId="25165" xr:uid="{00000000-0005-0000-0000-000050620000}"/>
    <cellStyle name="Normal 81 2 4 4 5" xfId="20152" xr:uid="{00000000-0005-0000-0000-0000BB4E0000}"/>
    <cellStyle name="Normal 81 2 4 5" xfId="11742" xr:uid="{00000000-0005-0000-0000-0000E12D0000}"/>
    <cellStyle name="Normal 81 2 4 5 3" xfId="26840" xr:uid="{00000000-0005-0000-0000-0000DB680000}"/>
    <cellStyle name="Normal 81 2 4 6" xfId="6721" xr:uid="{00000000-0005-0000-0000-0000441A0000}"/>
    <cellStyle name="Normal 81 2 4 6 3" xfId="21823" xr:uid="{00000000-0005-0000-0000-000042550000}"/>
    <cellStyle name="Normal 81 2 4 8" xfId="16810" xr:uid="{00000000-0005-0000-0000-0000AD410000}"/>
    <cellStyle name="Normal 81 2 5" xfId="2068" xr:uid="{00000000-0005-0000-0000-000017080000}"/>
    <cellStyle name="Normal 81 2 5 2" xfId="3758" xr:uid="{00000000-0005-0000-0000-0000B10E0000}"/>
    <cellStyle name="Normal 81 2 5 2 2" xfId="13831" xr:uid="{00000000-0005-0000-0000-00000A360000}"/>
    <cellStyle name="Normal 81 2 5 2 2 3" xfId="28929" xr:uid="{00000000-0005-0000-0000-000004710000}"/>
    <cellStyle name="Normal 81 2 5 2 3" xfId="8811" xr:uid="{00000000-0005-0000-0000-00006E220000}"/>
    <cellStyle name="Normal 81 2 5 2 3 3" xfId="23912" xr:uid="{00000000-0005-0000-0000-00006B5D0000}"/>
    <cellStyle name="Normal 81 2 5 2 5" xfId="18899" xr:uid="{00000000-0005-0000-0000-0000D6490000}"/>
    <cellStyle name="Normal 81 2 5 3" xfId="5450" xr:uid="{00000000-0005-0000-0000-00004D150000}"/>
    <cellStyle name="Normal 81 2 5 3 2" xfId="15502" xr:uid="{00000000-0005-0000-0000-0000913C0000}"/>
    <cellStyle name="Normal 81 2 5 3 2 3" xfId="30600" xr:uid="{00000000-0005-0000-0000-00008B770000}"/>
    <cellStyle name="Normal 81 2 5 3 3" xfId="10482" xr:uid="{00000000-0005-0000-0000-0000F5280000}"/>
    <cellStyle name="Normal 81 2 5 3 3 3" xfId="25583" xr:uid="{00000000-0005-0000-0000-0000F2630000}"/>
    <cellStyle name="Normal 81 2 5 3 5" xfId="20570" xr:uid="{00000000-0005-0000-0000-00005D500000}"/>
    <cellStyle name="Normal 81 2 5 4" xfId="12160" xr:uid="{00000000-0005-0000-0000-0000832F0000}"/>
    <cellStyle name="Normal 81 2 5 4 3" xfId="27258" xr:uid="{00000000-0005-0000-0000-00007D6A0000}"/>
    <cellStyle name="Normal 81 2 5 5" xfId="7139" xr:uid="{00000000-0005-0000-0000-0000E61B0000}"/>
    <cellStyle name="Normal 81 2 5 5 3" xfId="22241" xr:uid="{00000000-0005-0000-0000-0000E4560000}"/>
    <cellStyle name="Normal 81 2 5 7" xfId="17228" xr:uid="{00000000-0005-0000-0000-00004F430000}"/>
    <cellStyle name="Normal 81 2 6" xfId="2921" xr:uid="{00000000-0005-0000-0000-00006C0B0000}"/>
    <cellStyle name="Normal 81 2 6 2" xfId="12995" xr:uid="{00000000-0005-0000-0000-0000C6320000}"/>
    <cellStyle name="Normal 81 2 6 2 3" xfId="28093" xr:uid="{00000000-0005-0000-0000-0000C06D0000}"/>
    <cellStyle name="Normal 81 2 6 3" xfId="7975" xr:uid="{00000000-0005-0000-0000-00002A1F0000}"/>
    <cellStyle name="Normal 81 2 6 3 3" xfId="23076" xr:uid="{00000000-0005-0000-0000-0000275A0000}"/>
    <cellStyle name="Normal 81 2 6 5" xfId="18063" xr:uid="{00000000-0005-0000-0000-000092460000}"/>
    <cellStyle name="Normal 81 2 7" xfId="4614" xr:uid="{00000000-0005-0000-0000-000009120000}"/>
    <cellStyle name="Normal 81 2 7 2" xfId="14666" xr:uid="{00000000-0005-0000-0000-00004D390000}"/>
    <cellStyle name="Normal 81 2 7 2 3" xfId="29764" xr:uid="{00000000-0005-0000-0000-000047740000}"/>
    <cellStyle name="Normal 81 2 7 3" xfId="9646" xr:uid="{00000000-0005-0000-0000-0000B1250000}"/>
    <cellStyle name="Normal 81 2 7 3 3" xfId="24747" xr:uid="{00000000-0005-0000-0000-0000AE600000}"/>
    <cellStyle name="Normal 81 2 7 5" xfId="19734" xr:uid="{00000000-0005-0000-0000-0000194D0000}"/>
    <cellStyle name="Normal 81 2 8" xfId="11324" xr:uid="{00000000-0005-0000-0000-00003F2C0000}"/>
    <cellStyle name="Normal 81 2 8 3" xfId="26422" xr:uid="{00000000-0005-0000-0000-000039670000}"/>
    <cellStyle name="Normal 81 2 9" xfId="6303" xr:uid="{00000000-0005-0000-0000-0000A2180000}"/>
    <cellStyle name="Normal 81 2 9 3" xfId="21405" xr:uid="{00000000-0005-0000-0000-0000A0530000}"/>
    <cellStyle name="Normal 81 3" xfId="1267" xr:uid="{00000000-0005-0000-0000-0000F6040000}"/>
    <cellStyle name="Normal 81 3 10" xfId="16444" xr:uid="{00000000-0005-0000-0000-00003F400000}"/>
    <cellStyle name="Normal 81 3 2" xfId="1486" xr:uid="{00000000-0005-0000-0000-0000D1050000}"/>
    <cellStyle name="Normal 81 3 2 2" xfId="1907" xr:uid="{00000000-0005-0000-0000-000076070000}"/>
    <cellStyle name="Normal 81 3 2 2 2" xfId="2746" xr:uid="{00000000-0005-0000-0000-0000BD0A0000}"/>
    <cellStyle name="Normal 81 3 2 2 2 2" xfId="4436" xr:uid="{00000000-0005-0000-0000-000057110000}"/>
    <cellStyle name="Normal 81 3 2 2 2 2 2" xfId="14509" xr:uid="{00000000-0005-0000-0000-0000B0380000}"/>
    <cellStyle name="Normal 81 3 2 2 2 2 2 3" xfId="29607" xr:uid="{00000000-0005-0000-0000-0000AA730000}"/>
    <cellStyle name="Normal 81 3 2 2 2 2 3" xfId="9489" xr:uid="{00000000-0005-0000-0000-000014250000}"/>
    <cellStyle name="Normal 81 3 2 2 2 2 3 3" xfId="24590" xr:uid="{00000000-0005-0000-0000-000011600000}"/>
    <cellStyle name="Normal 81 3 2 2 2 2 5" xfId="19577" xr:uid="{00000000-0005-0000-0000-00007C4C0000}"/>
    <cellStyle name="Normal 81 3 2 2 2 3" xfId="6128" xr:uid="{00000000-0005-0000-0000-0000F3170000}"/>
    <cellStyle name="Normal 81 3 2 2 2 3 2" xfId="16180" xr:uid="{00000000-0005-0000-0000-0000373F0000}"/>
    <cellStyle name="Normal 81 3 2 2 2 3 2 3" xfId="31278" xr:uid="{00000000-0005-0000-0000-0000317A0000}"/>
    <cellStyle name="Normal 81 3 2 2 2 3 3" xfId="11160" xr:uid="{00000000-0005-0000-0000-00009B2B0000}"/>
    <cellStyle name="Normal 81 3 2 2 2 3 3 3" xfId="26261" xr:uid="{00000000-0005-0000-0000-000098660000}"/>
    <cellStyle name="Normal 81 3 2 2 2 3 5" xfId="21248" xr:uid="{00000000-0005-0000-0000-000003530000}"/>
    <cellStyle name="Normal 81 3 2 2 2 4" xfId="12838" xr:uid="{00000000-0005-0000-0000-000029320000}"/>
    <cellStyle name="Normal 81 3 2 2 2 4 3" xfId="27936" xr:uid="{00000000-0005-0000-0000-0000236D0000}"/>
    <cellStyle name="Normal 81 3 2 2 2 5" xfId="7817" xr:uid="{00000000-0005-0000-0000-00008C1E0000}"/>
    <cellStyle name="Normal 81 3 2 2 2 5 3" xfId="22919" xr:uid="{00000000-0005-0000-0000-00008A590000}"/>
    <cellStyle name="Normal 81 3 2 2 2 7" xfId="17906" xr:uid="{00000000-0005-0000-0000-0000F5450000}"/>
    <cellStyle name="Normal 81 3 2 2 3" xfId="3599" xr:uid="{00000000-0005-0000-0000-0000120E0000}"/>
    <cellStyle name="Normal 81 3 2 2 3 2" xfId="13673" xr:uid="{00000000-0005-0000-0000-00006C350000}"/>
    <cellStyle name="Normal 81 3 2 2 3 2 3" xfId="28771" xr:uid="{00000000-0005-0000-0000-000066700000}"/>
    <cellStyle name="Normal 81 3 2 2 3 3" xfId="8653" xr:uid="{00000000-0005-0000-0000-0000D0210000}"/>
    <cellStyle name="Normal 81 3 2 2 3 3 3" xfId="23754" xr:uid="{00000000-0005-0000-0000-0000CD5C0000}"/>
    <cellStyle name="Normal 81 3 2 2 3 5" xfId="18741" xr:uid="{00000000-0005-0000-0000-000038490000}"/>
    <cellStyle name="Normal 81 3 2 2 4" xfId="5292" xr:uid="{00000000-0005-0000-0000-0000AF140000}"/>
    <cellStyle name="Normal 81 3 2 2 4 2" xfId="15344" xr:uid="{00000000-0005-0000-0000-0000F33B0000}"/>
    <cellStyle name="Normal 81 3 2 2 4 2 3" xfId="30442" xr:uid="{00000000-0005-0000-0000-0000ED760000}"/>
    <cellStyle name="Normal 81 3 2 2 4 3" xfId="10324" xr:uid="{00000000-0005-0000-0000-000057280000}"/>
    <cellStyle name="Normal 81 3 2 2 4 3 3" xfId="25425" xr:uid="{00000000-0005-0000-0000-000054630000}"/>
    <cellStyle name="Normal 81 3 2 2 4 5" xfId="20412" xr:uid="{00000000-0005-0000-0000-0000BF4F0000}"/>
    <cellStyle name="Normal 81 3 2 2 5" xfId="12002" xr:uid="{00000000-0005-0000-0000-0000E52E0000}"/>
    <cellStyle name="Normal 81 3 2 2 5 3" xfId="27100" xr:uid="{00000000-0005-0000-0000-0000DF690000}"/>
    <cellStyle name="Normal 81 3 2 2 6" xfId="6981" xr:uid="{00000000-0005-0000-0000-0000481B0000}"/>
    <cellStyle name="Normal 81 3 2 2 6 3" xfId="22083" xr:uid="{00000000-0005-0000-0000-000046560000}"/>
    <cellStyle name="Normal 81 3 2 2 8" xfId="17070" xr:uid="{00000000-0005-0000-0000-0000B1420000}"/>
    <cellStyle name="Normal 81 3 2 3" xfId="2328" xr:uid="{00000000-0005-0000-0000-00001B090000}"/>
    <cellStyle name="Normal 81 3 2 3 2" xfId="4018" xr:uid="{00000000-0005-0000-0000-0000B50F0000}"/>
    <cellStyle name="Normal 81 3 2 3 2 2" xfId="14091" xr:uid="{00000000-0005-0000-0000-00000E370000}"/>
    <cellStyle name="Normal 81 3 2 3 2 2 3" xfId="29189" xr:uid="{00000000-0005-0000-0000-000008720000}"/>
    <cellStyle name="Normal 81 3 2 3 2 3" xfId="9071" xr:uid="{00000000-0005-0000-0000-000072230000}"/>
    <cellStyle name="Normal 81 3 2 3 2 3 3" xfId="24172" xr:uid="{00000000-0005-0000-0000-00006F5E0000}"/>
    <cellStyle name="Normal 81 3 2 3 2 5" xfId="19159" xr:uid="{00000000-0005-0000-0000-0000DA4A0000}"/>
    <cellStyle name="Normal 81 3 2 3 3" xfId="5710" xr:uid="{00000000-0005-0000-0000-000051160000}"/>
    <cellStyle name="Normal 81 3 2 3 3 2" xfId="15762" xr:uid="{00000000-0005-0000-0000-0000953D0000}"/>
    <cellStyle name="Normal 81 3 2 3 3 2 3" xfId="30860" xr:uid="{00000000-0005-0000-0000-00008F780000}"/>
    <cellStyle name="Normal 81 3 2 3 3 3" xfId="10742" xr:uid="{00000000-0005-0000-0000-0000F9290000}"/>
    <cellStyle name="Normal 81 3 2 3 3 3 3" xfId="25843" xr:uid="{00000000-0005-0000-0000-0000F6640000}"/>
    <cellStyle name="Normal 81 3 2 3 3 5" xfId="20830" xr:uid="{00000000-0005-0000-0000-000061510000}"/>
    <cellStyle name="Normal 81 3 2 3 4" xfId="12420" xr:uid="{00000000-0005-0000-0000-000087300000}"/>
    <cellStyle name="Normal 81 3 2 3 4 3" xfId="27518" xr:uid="{00000000-0005-0000-0000-0000816B0000}"/>
    <cellStyle name="Normal 81 3 2 3 5" xfId="7399" xr:uid="{00000000-0005-0000-0000-0000EA1C0000}"/>
    <cellStyle name="Normal 81 3 2 3 5 3" xfId="22501" xr:uid="{00000000-0005-0000-0000-0000E8570000}"/>
    <cellStyle name="Normal 81 3 2 3 7" xfId="17488" xr:uid="{00000000-0005-0000-0000-000053440000}"/>
    <cellStyle name="Normal 81 3 2 4" xfId="3181" xr:uid="{00000000-0005-0000-0000-0000700C0000}"/>
    <cellStyle name="Normal 81 3 2 4 2" xfId="13255" xr:uid="{00000000-0005-0000-0000-0000CA330000}"/>
    <cellStyle name="Normal 81 3 2 4 2 3" xfId="28353" xr:uid="{00000000-0005-0000-0000-0000C46E0000}"/>
    <cellStyle name="Normal 81 3 2 4 3" xfId="8235" xr:uid="{00000000-0005-0000-0000-00002E200000}"/>
    <cellStyle name="Normal 81 3 2 4 3 3" xfId="23336" xr:uid="{00000000-0005-0000-0000-00002B5B0000}"/>
    <cellStyle name="Normal 81 3 2 4 5" xfId="18323" xr:uid="{00000000-0005-0000-0000-000096470000}"/>
    <cellStyle name="Normal 81 3 2 5" xfId="4874" xr:uid="{00000000-0005-0000-0000-00000D130000}"/>
    <cellStyle name="Normal 81 3 2 5 2" xfId="14926" xr:uid="{00000000-0005-0000-0000-0000513A0000}"/>
    <cellStyle name="Normal 81 3 2 5 2 3" xfId="30024" xr:uid="{00000000-0005-0000-0000-00004B750000}"/>
    <cellStyle name="Normal 81 3 2 5 3" xfId="9906" xr:uid="{00000000-0005-0000-0000-0000B5260000}"/>
    <cellStyle name="Normal 81 3 2 5 3 3" xfId="25007" xr:uid="{00000000-0005-0000-0000-0000B2610000}"/>
    <cellStyle name="Normal 81 3 2 5 5" xfId="19994" xr:uid="{00000000-0005-0000-0000-00001D4E0000}"/>
    <cellStyle name="Normal 81 3 2 6" xfId="11584" xr:uid="{00000000-0005-0000-0000-0000432D0000}"/>
    <cellStyle name="Normal 81 3 2 6 3" xfId="26682" xr:uid="{00000000-0005-0000-0000-00003D680000}"/>
    <cellStyle name="Normal 81 3 2 7" xfId="6563" xr:uid="{00000000-0005-0000-0000-0000A6190000}"/>
    <cellStyle name="Normal 81 3 2 7 3" xfId="21665" xr:uid="{00000000-0005-0000-0000-0000A4540000}"/>
    <cellStyle name="Normal 81 3 2 9" xfId="16652" xr:uid="{00000000-0005-0000-0000-00000F410000}"/>
    <cellStyle name="Normal 81 3 3" xfId="1699" xr:uid="{00000000-0005-0000-0000-0000A6060000}"/>
    <cellStyle name="Normal 81 3 3 2" xfId="2538" xr:uid="{00000000-0005-0000-0000-0000ED090000}"/>
    <cellStyle name="Normal 81 3 3 2 2" xfId="4228" xr:uid="{00000000-0005-0000-0000-000087100000}"/>
    <cellStyle name="Normal 81 3 3 2 2 2" xfId="14301" xr:uid="{00000000-0005-0000-0000-0000E0370000}"/>
    <cellStyle name="Normal 81 3 3 2 2 2 3" xfId="29399" xr:uid="{00000000-0005-0000-0000-0000DA720000}"/>
    <cellStyle name="Normal 81 3 3 2 2 3" xfId="9281" xr:uid="{00000000-0005-0000-0000-000044240000}"/>
    <cellStyle name="Normal 81 3 3 2 2 3 3" xfId="24382" xr:uid="{00000000-0005-0000-0000-0000415F0000}"/>
    <cellStyle name="Normal 81 3 3 2 2 5" xfId="19369" xr:uid="{00000000-0005-0000-0000-0000AC4B0000}"/>
    <cellStyle name="Normal 81 3 3 2 3" xfId="5920" xr:uid="{00000000-0005-0000-0000-000023170000}"/>
    <cellStyle name="Normal 81 3 3 2 3 2" xfId="15972" xr:uid="{00000000-0005-0000-0000-0000673E0000}"/>
    <cellStyle name="Normal 81 3 3 2 3 2 3" xfId="31070" xr:uid="{00000000-0005-0000-0000-000061790000}"/>
    <cellStyle name="Normal 81 3 3 2 3 3" xfId="10952" xr:uid="{00000000-0005-0000-0000-0000CB2A0000}"/>
    <cellStyle name="Normal 81 3 3 2 3 3 3" xfId="26053" xr:uid="{00000000-0005-0000-0000-0000C8650000}"/>
    <cellStyle name="Normal 81 3 3 2 3 5" xfId="21040" xr:uid="{00000000-0005-0000-0000-000033520000}"/>
    <cellStyle name="Normal 81 3 3 2 4" xfId="12630" xr:uid="{00000000-0005-0000-0000-000059310000}"/>
    <cellStyle name="Normal 81 3 3 2 4 3" xfId="27728" xr:uid="{00000000-0005-0000-0000-0000536C0000}"/>
    <cellStyle name="Normal 81 3 3 2 5" xfId="7609" xr:uid="{00000000-0005-0000-0000-0000BC1D0000}"/>
    <cellStyle name="Normal 81 3 3 2 5 3" xfId="22711" xr:uid="{00000000-0005-0000-0000-0000BA580000}"/>
    <cellStyle name="Normal 81 3 3 2 7" xfId="17698" xr:uid="{00000000-0005-0000-0000-000025450000}"/>
    <cellStyle name="Normal 81 3 3 3" xfId="3391" xr:uid="{00000000-0005-0000-0000-0000420D0000}"/>
    <cellStyle name="Normal 81 3 3 3 2" xfId="13465" xr:uid="{00000000-0005-0000-0000-00009C340000}"/>
    <cellStyle name="Normal 81 3 3 3 2 3" xfId="28563" xr:uid="{00000000-0005-0000-0000-0000966F0000}"/>
    <cellStyle name="Normal 81 3 3 3 3" xfId="8445" xr:uid="{00000000-0005-0000-0000-000000210000}"/>
    <cellStyle name="Normal 81 3 3 3 3 3" xfId="23546" xr:uid="{00000000-0005-0000-0000-0000FD5B0000}"/>
    <cellStyle name="Normal 81 3 3 3 5" xfId="18533" xr:uid="{00000000-0005-0000-0000-000068480000}"/>
    <cellStyle name="Normal 81 3 3 4" xfId="5084" xr:uid="{00000000-0005-0000-0000-0000DF130000}"/>
    <cellStyle name="Normal 81 3 3 4 2" xfId="15136" xr:uid="{00000000-0005-0000-0000-0000233B0000}"/>
    <cellStyle name="Normal 81 3 3 4 2 3" xfId="30234" xr:uid="{00000000-0005-0000-0000-00001D760000}"/>
    <cellStyle name="Normal 81 3 3 4 3" xfId="10116" xr:uid="{00000000-0005-0000-0000-000087270000}"/>
    <cellStyle name="Normal 81 3 3 4 3 3" xfId="25217" xr:uid="{00000000-0005-0000-0000-000084620000}"/>
    <cellStyle name="Normal 81 3 3 4 5" xfId="20204" xr:uid="{00000000-0005-0000-0000-0000EF4E0000}"/>
    <cellStyle name="Normal 81 3 3 5" xfId="11794" xr:uid="{00000000-0005-0000-0000-0000152E0000}"/>
    <cellStyle name="Normal 81 3 3 5 3" xfId="26892" xr:uid="{00000000-0005-0000-0000-00000F690000}"/>
    <cellStyle name="Normal 81 3 3 6" xfId="6773" xr:uid="{00000000-0005-0000-0000-0000781A0000}"/>
    <cellStyle name="Normal 81 3 3 6 3" xfId="21875" xr:uid="{00000000-0005-0000-0000-000076550000}"/>
    <cellStyle name="Normal 81 3 3 8" xfId="16862" xr:uid="{00000000-0005-0000-0000-0000E1410000}"/>
    <cellStyle name="Normal 81 3 4" xfId="2120" xr:uid="{00000000-0005-0000-0000-00004B080000}"/>
    <cellStyle name="Normal 81 3 4 2" xfId="3810" xr:uid="{00000000-0005-0000-0000-0000E50E0000}"/>
    <cellStyle name="Normal 81 3 4 2 2" xfId="13883" xr:uid="{00000000-0005-0000-0000-00003E360000}"/>
    <cellStyle name="Normal 81 3 4 2 2 3" xfId="28981" xr:uid="{00000000-0005-0000-0000-000038710000}"/>
    <cellStyle name="Normal 81 3 4 2 3" xfId="8863" xr:uid="{00000000-0005-0000-0000-0000A2220000}"/>
    <cellStyle name="Normal 81 3 4 2 3 3" xfId="23964" xr:uid="{00000000-0005-0000-0000-00009F5D0000}"/>
    <cellStyle name="Normal 81 3 4 2 5" xfId="18951" xr:uid="{00000000-0005-0000-0000-00000A4A0000}"/>
    <cellStyle name="Normal 81 3 4 3" xfId="5502" xr:uid="{00000000-0005-0000-0000-000081150000}"/>
    <cellStyle name="Normal 81 3 4 3 2" xfId="15554" xr:uid="{00000000-0005-0000-0000-0000C53C0000}"/>
    <cellStyle name="Normal 81 3 4 3 2 3" xfId="30652" xr:uid="{00000000-0005-0000-0000-0000BF770000}"/>
    <cellStyle name="Normal 81 3 4 3 3" xfId="10534" xr:uid="{00000000-0005-0000-0000-000029290000}"/>
    <cellStyle name="Normal 81 3 4 3 3 3" xfId="25635" xr:uid="{00000000-0005-0000-0000-000026640000}"/>
    <cellStyle name="Normal 81 3 4 3 5" xfId="20622" xr:uid="{00000000-0005-0000-0000-000091500000}"/>
    <cellStyle name="Normal 81 3 4 4" xfId="12212" xr:uid="{00000000-0005-0000-0000-0000B72F0000}"/>
    <cellStyle name="Normal 81 3 4 4 3" xfId="27310" xr:uid="{00000000-0005-0000-0000-0000B16A0000}"/>
    <cellStyle name="Normal 81 3 4 5" xfId="7191" xr:uid="{00000000-0005-0000-0000-00001A1C0000}"/>
    <cellStyle name="Normal 81 3 4 5 3" xfId="22293" xr:uid="{00000000-0005-0000-0000-000018570000}"/>
    <cellStyle name="Normal 81 3 4 7" xfId="17280" xr:uid="{00000000-0005-0000-0000-000083430000}"/>
    <cellStyle name="Normal 81 3 5" xfId="2973" xr:uid="{00000000-0005-0000-0000-0000A00B0000}"/>
    <cellStyle name="Normal 81 3 5 2" xfId="13047" xr:uid="{00000000-0005-0000-0000-0000FA320000}"/>
    <cellStyle name="Normal 81 3 5 2 3" xfId="28145" xr:uid="{00000000-0005-0000-0000-0000F46D0000}"/>
    <cellStyle name="Normal 81 3 5 3" xfId="8027" xr:uid="{00000000-0005-0000-0000-00005E1F0000}"/>
    <cellStyle name="Normal 81 3 5 3 3" xfId="23128" xr:uid="{00000000-0005-0000-0000-00005B5A0000}"/>
    <cellStyle name="Normal 81 3 5 5" xfId="18115" xr:uid="{00000000-0005-0000-0000-0000C6460000}"/>
    <cellStyle name="Normal 81 3 6" xfId="4666" xr:uid="{00000000-0005-0000-0000-00003D120000}"/>
    <cellStyle name="Normal 81 3 6 2" xfId="14718" xr:uid="{00000000-0005-0000-0000-000081390000}"/>
    <cellStyle name="Normal 81 3 6 2 3" xfId="29816" xr:uid="{00000000-0005-0000-0000-00007B740000}"/>
    <cellStyle name="Normal 81 3 6 3" xfId="9698" xr:uid="{00000000-0005-0000-0000-0000E5250000}"/>
    <cellStyle name="Normal 81 3 6 3 3" xfId="24799" xr:uid="{00000000-0005-0000-0000-0000E2600000}"/>
    <cellStyle name="Normal 81 3 6 5" xfId="19786" xr:uid="{00000000-0005-0000-0000-00004D4D0000}"/>
    <cellStyle name="Normal 81 3 7" xfId="11376" xr:uid="{00000000-0005-0000-0000-0000732C0000}"/>
    <cellStyle name="Normal 81 3 7 3" xfId="26474" xr:uid="{00000000-0005-0000-0000-00006D670000}"/>
    <cellStyle name="Normal 81 3 8" xfId="6355" xr:uid="{00000000-0005-0000-0000-0000D6180000}"/>
    <cellStyle name="Normal 81 3 8 3" xfId="21457" xr:uid="{00000000-0005-0000-0000-0000D4530000}"/>
    <cellStyle name="Normal 81 4" xfId="1380" xr:uid="{00000000-0005-0000-0000-000067050000}"/>
    <cellStyle name="Normal 81 4 2" xfId="1803" xr:uid="{00000000-0005-0000-0000-00000E070000}"/>
    <cellStyle name="Normal 81 4 2 2" xfId="2642" xr:uid="{00000000-0005-0000-0000-0000550A0000}"/>
    <cellStyle name="Normal 81 4 2 2 2" xfId="4332" xr:uid="{00000000-0005-0000-0000-0000EF100000}"/>
    <cellStyle name="Normal 81 4 2 2 2 2" xfId="14405" xr:uid="{00000000-0005-0000-0000-000048380000}"/>
    <cellStyle name="Normal 81 4 2 2 2 2 3" xfId="29503" xr:uid="{00000000-0005-0000-0000-000042730000}"/>
    <cellStyle name="Normal 81 4 2 2 2 3" xfId="9385" xr:uid="{00000000-0005-0000-0000-0000AC240000}"/>
    <cellStyle name="Normal 81 4 2 2 2 3 3" xfId="24486" xr:uid="{00000000-0005-0000-0000-0000A95F0000}"/>
    <cellStyle name="Normal 81 4 2 2 2 5" xfId="19473" xr:uid="{00000000-0005-0000-0000-0000144C0000}"/>
    <cellStyle name="Normal 81 4 2 2 3" xfId="6024" xr:uid="{00000000-0005-0000-0000-00008B170000}"/>
    <cellStyle name="Normal 81 4 2 2 3 2" xfId="16076" xr:uid="{00000000-0005-0000-0000-0000CF3E0000}"/>
    <cellStyle name="Normal 81 4 2 2 3 2 3" xfId="31174" xr:uid="{00000000-0005-0000-0000-0000C9790000}"/>
    <cellStyle name="Normal 81 4 2 2 3 3" xfId="11056" xr:uid="{00000000-0005-0000-0000-0000332B0000}"/>
    <cellStyle name="Normal 81 4 2 2 3 3 3" xfId="26157" xr:uid="{00000000-0005-0000-0000-000030660000}"/>
    <cellStyle name="Normal 81 4 2 2 3 5" xfId="21144" xr:uid="{00000000-0005-0000-0000-00009B520000}"/>
    <cellStyle name="Normal 81 4 2 2 4" xfId="12734" xr:uid="{00000000-0005-0000-0000-0000C1310000}"/>
    <cellStyle name="Normal 81 4 2 2 4 3" xfId="27832" xr:uid="{00000000-0005-0000-0000-0000BB6C0000}"/>
    <cellStyle name="Normal 81 4 2 2 5" xfId="7713" xr:uid="{00000000-0005-0000-0000-0000241E0000}"/>
    <cellStyle name="Normal 81 4 2 2 5 3" xfId="22815" xr:uid="{00000000-0005-0000-0000-000022590000}"/>
    <cellStyle name="Normal 81 4 2 2 7" xfId="17802" xr:uid="{00000000-0005-0000-0000-00008D450000}"/>
    <cellStyle name="Normal 81 4 2 3" xfId="3495" xr:uid="{00000000-0005-0000-0000-0000AA0D0000}"/>
    <cellStyle name="Normal 81 4 2 3 2" xfId="13569" xr:uid="{00000000-0005-0000-0000-000004350000}"/>
    <cellStyle name="Normal 81 4 2 3 2 3" xfId="28667" xr:uid="{00000000-0005-0000-0000-0000FE6F0000}"/>
    <cellStyle name="Normal 81 4 2 3 3" xfId="8549" xr:uid="{00000000-0005-0000-0000-000068210000}"/>
    <cellStyle name="Normal 81 4 2 3 3 3" xfId="23650" xr:uid="{00000000-0005-0000-0000-0000655C0000}"/>
    <cellStyle name="Normal 81 4 2 3 5" xfId="18637" xr:uid="{00000000-0005-0000-0000-0000D0480000}"/>
    <cellStyle name="Normal 81 4 2 4" xfId="5188" xr:uid="{00000000-0005-0000-0000-000047140000}"/>
    <cellStyle name="Normal 81 4 2 4 2" xfId="15240" xr:uid="{00000000-0005-0000-0000-00008B3B0000}"/>
    <cellStyle name="Normal 81 4 2 4 2 3" xfId="30338" xr:uid="{00000000-0005-0000-0000-000085760000}"/>
    <cellStyle name="Normal 81 4 2 4 3" xfId="10220" xr:uid="{00000000-0005-0000-0000-0000EF270000}"/>
    <cellStyle name="Normal 81 4 2 4 3 3" xfId="25321" xr:uid="{00000000-0005-0000-0000-0000EC620000}"/>
    <cellStyle name="Normal 81 4 2 4 5" xfId="20308" xr:uid="{00000000-0005-0000-0000-0000574F0000}"/>
    <cellStyle name="Normal 81 4 2 5" xfId="11898" xr:uid="{00000000-0005-0000-0000-00007D2E0000}"/>
    <cellStyle name="Normal 81 4 2 5 3" xfId="26996" xr:uid="{00000000-0005-0000-0000-000077690000}"/>
    <cellStyle name="Normal 81 4 2 6" xfId="6877" xr:uid="{00000000-0005-0000-0000-0000E01A0000}"/>
    <cellStyle name="Normal 81 4 2 6 3" xfId="21979" xr:uid="{00000000-0005-0000-0000-0000DE550000}"/>
    <cellStyle name="Normal 81 4 2 8" xfId="16966" xr:uid="{00000000-0005-0000-0000-000049420000}"/>
    <cellStyle name="Normal 81 4 3" xfId="2224" xr:uid="{00000000-0005-0000-0000-0000B3080000}"/>
    <cellStyle name="Normal 81 4 3 2" xfId="3914" xr:uid="{00000000-0005-0000-0000-00004D0F0000}"/>
    <cellStyle name="Normal 81 4 3 2 2" xfId="13987" xr:uid="{00000000-0005-0000-0000-0000A6360000}"/>
    <cellStyle name="Normal 81 4 3 2 2 3" xfId="29085" xr:uid="{00000000-0005-0000-0000-0000A0710000}"/>
    <cellStyle name="Normal 81 4 3 2 3" xfId="8967" xr:uid="{00000000-0005-0000-0000-00000A230000}"/>
    <cellStyle name="Normal 81 4 3 2 3 3" xfId="24068" xr:uid="{00000000-0005-0000-0000-0000075E0000}"/>
    <cellStyle name="Normal 81 4 3 2 5" xfId="19055" xr:uid="{00000000-0005-0000-0000-0000724A0000}"/>
    <cellStyle name="Normal 81 4 3 3" xfId="5606" xr:uid="{00000000-0005-0000-0000-0000E9150000}"/>
    <cellStyle name="Normal 81 4 3 3 2" xfId="15658" xr:uid="{00000000-0005-0000-0000-00002D3D0000}"/>
    <cellStyle name="Normal 81 4 3 3 2 3" xfId="30756" xr:uid="{00000000-0005-0000-0000-000027780000}"/>
    <cellStyle name="Normal 81 4 3 3 3" xfId="10638" xr:uid="{00000000-0005-0000-0000-000091290000}"/>
    <cellStyle name="Normal 81 4 3 3 3 3" xfId="25739" xr:uid="{00000000-0005-0000-0000-00008E640000}"/>
    <cellStyle name="Normal 81 4 3 3 5" xfId="20726" xr:uid="{00000000-0005-0000-0000-0000F9500000}"/>
    <cellStyle name="Normal 81 4 3 4" xfId="12316" xr:uid="{00000000-0005-0000-0000-00001F300000}"/>
    <cellStyle name="Normal 81 4 3 4 3" xfId="27414" xr:uid="{00000000-0005-0000-0000-0000196B0000}"/>
    <cellStyle name="Normal 81 4 3 5" xfId="7295" xr:uid="{00000000-0005-0000-0000-0000821C0000}"/>
    <cellStyle name="Normal 81 4 3 5 3" xfId="22397" xr:uid="{00000000-0005-0000-0000-000080570000}"/>
    <cellStyle name="Normal 81 4 3 7" xfId="17384" xr:uid="{00000000-0005-0000-0000-0000EB430000}"/>
    <cellStyle name="Normal 81 4 4" xfId="3077" xr:uid="{00000000-0005-0000-0000-0000080C0000}"/>
    <cellStyle name="Normal 81 4 4 2" xfId="13151" xr:uid="{00000000-0005-0000-0000-000062330000}"/>
    <cellStyle name="Normal 81 4 4 2 3" xfId="28249" xr:uid="{00000000-0005-0000-0000-00005C6E0000}"/>
    <cellStyle name="Normal 81 4 4 3" xfId="8131" xr:uid="{00000000-0005-0000-0000-0000C61F0000}"/>
    <cellStyle name="Normal 81 4 4 3 3" xfId="23232" xr:uid="{00000000-0005-0000-0000-0000C35A0000}"/>
    <cellStyle name="Normal 81 4 4 5" xfId="18219" xr:uid="{00000000-0005-0000-0000-00002E470000}"/>
    <cellStyle name="Normal 81 4 5" xfId="4770" xr:uid="{00000000-0005-0000-0000-0000A5120000}"/>
    <cellStyle name="Normal 81 4 5 2" xfId="14822" xr:uid="{00000000-0005-0000-0000-0000E9390000}"/>
    <cellStyle name="Normal 81 4 5 2 3" xfId="29920" xr:uid="{00000000-0005-0000-0000-0000E3740000}"/>
    <cellStyle name="Normal 81 4 5 3" xfId="9802" xr:uid="{00000000-0005-0000-0000-00004D260000}"/>
    <cellStyle name="Normal 81 4 5 3 3" xfId="24903" xr:uid="{00000000-0005-0000-0000-00004A610000}"/>
    <cellStyle name="Normal 81 4 5 5" xfId="19890" xr:uid="{00000000-0005-0000-0000-0000B54D0000}"/>
    <cellStyle name="Normal 81 4 6" xfId="11480" xr:uid="{00000000-0005-0000-0000-0000DB2C0000}"/>
    <cellStyle name="Normal 81 4 6 3" xfId="26578" xr:uid="{00000000-0005-0000-0000-0000D5670000}"/>
    <cellStyle name="Normal 81 4 7" xfId="6459" xr:uid="{00000000-0005-0000-0000-00003E190000}"/>
    <cellStyle name="Normal 81 4 7 3" xfId="21561" xr:uid="{00000000-0005-0000-0000-00003C540000}"/>
    <cellStyle name="Normal 81 4 9" xfId="16548" xr:uid="{00000000-0005-0000-0000-0000A7400000}"/>
    <cellStyle name="Normal 81 5" xfId="1593" xr:uid="{00000000-0005-0000-0000-00003C060000}"/>
    <cellStyle name="Normal 81 5 2" xfId="2434" xr:uid="{00000000-0005-0000-0000-000085090000}"/>
    <cellStyle name="Normal 81 5 2 2" xfId="4124" xr:uid="{00000000-0005-0000-0000-00001F100000}"/>
    <cellStyle name="Normal 81 5 2 2 2" xfId="14197" xr:uid="{00000000-0005-0000-0000-000078370000}"/>
    <cellStyle name="Normal 81 5 2 2 2 3" xfId="29295" xr:uid="{00000000-0005-0000-0000-000072720000}"/>
    <cellStyle name="Normal 81 5 2 2 3" xfId="9177" xr:uid="{00000000-0005-0000-0000-0000DC230000}"/>
    <cellStyle name="Normal 81 5 2 2 3 3" xfId="24278" xr:uid="{00000000-0005-0000-0000-0000D95E0000}"/>
    <cellStyle name="Normal 81 5 2 2 5" xfId="19265" xr:uid="{00000000-0005-0000-0000-0000444B0000}"/>
    <cellStyle name="Normal 81 5 2 3" xfId="5816" xr:uid="{00000000-0005-0000-0000-0000BB160000}"/>
    <cellStyle name="Normal 81 5 2 3 2" xfId="15868" xr:uid="{00000000-0005-0000-0000-0000FF3D0000}"/>
    <cellStyle name="Normal 81 5 2 3 2 3" xfId="30966" xr:uid="{00000000-0005-0000-0000-0000F9780000}"/>
    <cellStyle name="Normal 81 5 2 3 3" xfId="10848" xr:uid="{00000000-0005-0000-0000-0000632A0000}"/>
    <cellStyle name="Normal 81 5 2 3 3 3" xfId="25949" xr:uid="{00000000-0005-0000-0000-000060650000}"/>
    <cellStyle name="Normal 81 5 2 3 5" xfId="20936" xr:uid="{00000000-0005-0000-0000-0000CB510000}"/>
    <cellStyle name="Normal 81 5 2 4" xfId="12526" xr:uid="{00000000-0005-0000-0000-0000F1300000}"/>
    <cellStyle name="Normal 81 5 2 4 3" xfId="27624" xr:uid="{00000000-0005-0000-0000-0000EB6B0000}"/>
    <cellStyle name="Normal 81 5 2 5" xfId="7505" xr:uid="{00000000-0005-0000-0000-0000541D0000}"/>
    <cellStyle name="Normal 81 5 2 5 3" xfId="22607" xr:uid="{00000000-0005-0000-0000-000052580000}"/>
    <cellStyle name="Normal 81 5 2 7" xfId="17594" xr:uid="{00000000-0005-0000-0000-0000BD440000}"/>
    <cellStyle name="Normal 81 5 3" xfId="3287" xr:uid="{00000000-0005-0000-0000-0000DA0C0000}"/>
    <cellStyle name="Normal 81 5 3 2" xfId="13361" xr:uid="{00000000-0005-0000-0000-000034340000}"/>
    <cellStyle name="Normal 81 5 3 2 3" xfId="28459" xr:uid="{00000000-0005-0000-0000-00002E6F0000}"/>
    <cellStyle name="Normal 81 5 3 3" xfId="8341" xr:uid="{00000000-0005-0000-0000-000098200000}"/>
    <cellStyle name="Normal 81 5 3 3 3" xfId="23442" xr:uid="{00000000-0005-0000-0000-0000955B0000}"/>
    <cellStyle name="Normal 81 5 3 5" xfId="18429" xr:uid="{00000000-0005-0000-0000-000000480000}"/>
    <cellStyle name="Normal 81 5 4" xfId="4980" xr:uid="{00000000-0005-0000-0000-000077130000}"/>
    <cellStyle name="Normal 81 5 4 2" xfId="15032" xr:uid="{00000000-0005-0000-0000-0000BB3A0000}"/>
    <cellStyle name="Normal 81 5 4 2 3" xfId="30130" xr:uid="{00000000-0005-0000-0000-0000B5750000}"/>
    <cellStyle name="Normal 81 5 4 3" xfId="10012" xr:uid="{00000000-0005-0000-0000-00001F270000}"/>
    <cellStyle name="Normal 81 5 4 3 3" xfId="25113" xr:uid="{00000000-0005-0000-0000-00001C620000}"/>
    <cellStyle name="Normal 81 5 4 5" xfId="20100" xr:uid="{00000000-0005-0000-0000-0000874E0000}"/>
    <cellStyle name="Normal 81 5 5" xfId="11690" xr:uid="{00000000-0005-0000-0000-0000AD2D0000}"/>
    <cellStyle name="Normal 81 5 5 3" xfId="26788" xr:uid="{00000000-0005-0000-0000-0000A7680000}"/>
    <cellStyle name="Normal 81 5 6" xfId="6669" xr:uid="{00000000-0005-0000-0000-0000101A0000}"/>
    <cellStyle name="Normal 81 5 6 3" xfId="21771" xr:uid="{00000000-0005-0000-0000-00000E550000}"/>
    <cellStyle name="Normal 81 5 8" xfId="16758" xr:uid="{00000000-0005-0000-0000-000079410000}"/>
    <cellStyle name="Normal 81 6" xfId="2014" xr:uid="{00000000-0005-0000-0000-0000E1070000}"/>
    <cellStyle name="Normal 81 6 2" xfId="3706" xr:uid="{00000000-0005-0000-0000-00007D0E0000}"/>
    <cellStyle name="Normal 81 6 2 2" xfId="13779" xr:uid="{00000000-0005-0000-0000-0000D6350000}"/>
    <cellStyle name="Normal 81 6 2 2 3" xfId="28877" xr:uid="{00000000-0005-0000-0000-0000D0700000}"/>
    <cellStyle name="Normal 81 6 2 3" xfId="8759" xr:uid="{00000000-0005-0000-0000-00003A220000}"/>
    <cellStyle name="Normal 81 6 2 3 3" xfId="23860" xr:uid="{00000000-0005-0000-0000-0000375D0000}"/>
    <cellStyle name="Normal 81 6 2 5" xfId="18847" xr:uid="{00000000-0005-0000-0000-0000A2490000}"/>
    <cellStyle name="Normal 81 6 3" xfId="5398" xr:uid="{00000000-0005-0000-0000-000019150000}"/>
    <cellStyle name="Normal 81 6 3 2" xfId="15450" xr:uid="{00000000-0005-0000-0000-00005D3C0000}"/>
    <cellStyle name="Normal 81 6 3 2 3" xfId="30548" xr:uid="{00000000-0005-0000-0000-000057770000}"/>
    <cellStyle name="Normal 81 6 3 3" xfId="10430" xr:uid="{00000000-0005-0000-0000-0000C1280000}"/>
    <cellStyle name="Normal 81 6 3 3 3" xfId="25531" xr:uid="{00000000-0005-0000-0000-0000BE630000}"/>
    <cellStyle name="Normal 81 6 3 5" xfId="20518" xr:uid="{00000000-0005-0000-0000-000029500000}"/>
    <cellStyle name="Normal 81 6 4" xfId="12108" xr:uid="{00000000-0005-0000-0000-00004F2F0000}"/>
    <cellStyle name="Normal 81 6 4 3" xfId="27206" xr:uid="{00000000-0005-0000-0000-0000496A0000}"/>
    <cellStyle name="Normal 81 6 5" xfId="7087" xr:uid="{00000000-0005-0000-0000-0000B21B0000}"/>
    <cellStyle name="Normal 81 6 5 3" xfId="22189" xr:uid="{00000000-0005-0000-0000-0000B0560000}"/>
    <cellStyle name="Normal 81 6 7" xfId="17176" xr:uid="{00000000-0005-0000-0000-00001B430000}"/>
    <cellStyle name="Normal 81 7" xfId="2867" xr:uid="{00000000-0005-0000-0000-0000360B0000}"/>
    <cellStyle name="Normal 81 7 2" xfId="12943" xr:uid="{00000000-0005-0000-0000-000092320000}"/>
    <cellStyle name="Normal 81 7 2 3" xfId="28041" xr:uid="{00000000-0005-0000-0000-00008C6D0000}"/>
    <cellStyle name="Normal 81 7 3" xfId="7923" xr:uid="{00000000-0005-0000-0000-0000F61E0000}"/>
    <cellStyle name="Normal 81 7 3 3" xfId="23024" xr:uid="{00000000-0005-0000-0000-0000F3590000}"/>
    <cellStyle name="Normal 81 7 5" xfId="18011" xr:uid="{00000000-0005-0000-0000-00005E460000}"/>
    <cellStyle name="Normal 81 8" xfId="4560" xr:uid="{00000000-0005-0000-0000-0000D3110000}"/>
    <cellStyle name="Normal 81 8 2" xfId="14614" xr:uid="{00000000-0005-0000-0000-000019390000}"/>
    <cellStyle name="Normal 81 8 2 3" xfId="29712" xr:uid="{00000000-0005-0000-0000-000013740000}"/>
    <cellStyle name="Normal 81 8 3" xfId="9594" xr:uid="{00000000-0005-0000-0000-00007D250000}"/>
    <cellStyle name="Normal 81 8 3 3" xfId="24695" xr:uid="{00000000-0005-0000-0000-00007A600000}"/>
    <cellStyle name="Normal 81 8 5" xfId="19682" xr:uid="{00000000-0005-0000-0000-0000E54C0000}"/>
    <cellStyle name="Normal 81 9" xfId="11270" xr:uid="{00000000-0005-0000-0000-0000092C0000}"/>
    <cellStyle name="Normal 81 9 3" xfId="26370" xr:uid="{00000000-0005-0000-0000-000005670000}"/>
    <cellStyle name="Normal 82" xfId="1160" xr:uid="{00000000-0005-0000-0000-00008B040000}"/>
    <cellStyle name="Normal 83" xfId="1167" xr:uid="{00000000-0005-0000-0000-000092040000}"/>
    <cellStyle name="Normal 84" xfId="1215" xr:uid="{00000000-0005-0000-0000-0000C2040000}"/>
    <cellStyle name="Normal 85" xfId="1214" xr:uid="{00000000-0005-0000-0000-0000C1040000}"/>
    <cellStyle name="Normal 86" xfId="1322" xr:uid="{00000000-0005-0000-0000-00002D050000}"/>
    <cellStyle name="Normal 87" xfId="1324" xr:uid="{00000000-0005-0000-0000-00002F050000}"/>
    <cellStyle name="Normal 88" xfId="1323" xr:uid="{00000000-0005-0000-0000-00002E050000}"/>
    <cellStyle name="Normal 89" xfId="1540" xr:uid="{00000000-0005-0000-0000-000007060000}"/>
    <cellStyle name="Normal 9" xfId="180" xr:uid="{00000000-0005-0000-0000-0000B4000000}"/>
    <cellStyle name="Normal 9 2" xfId="917" xr:uid="{00000000-0005-0000-0000-000097030000}"/>
    <cellStyle name="Normal 9 3" xfId="918" xr:uid="{00000000-0005-0000-0000-000098030000}"/>
    <cellStyle name="Normal 9 4" xfId="919" xr:uid="{00000000-0005-0000-0000-000099030000}"/>
    <cellStyle name="Normal 90" xfId="1539" xr:uid="{00000000-0005-0000-0000-000006060000}"/>
    <cellStyle name="Normal 90 2" xfId="2381" xr:uid="{00000000-0005-0000-0000-000050090000}"/>
    <cellStyle name="Normal 90 2 2" xfId="4071" xr:uid="{00000000-0005-0000-0000-0000EA0F0000}"/>
    <cellStyle name="Normal 90 2 2 2" xfId="14144" xr:uid="{00000000-0005-0000-0000-000043370000}"/>
    <cellStyle name="Normal 90 2 2 2 3" xfId="29242" xr:uid="{00000000-0005-0000-0000-00003D720000}"/>
    <cellStyle name="Normal 90 2 2 3" xfId="9124" xr:uid="{00000000-0005-0000-0000-0000A7230000}"/>
    <cellStyle name="Normal 90 2 2 3 3" xfId="24225" xr:uid="{00000000-0005-0000-0000-0000A45E0000}"/>
    <cellStyle name="Normal 90 2 2 5" xfId="19212" xr:uid="{00000000-0005-0000-0000-00000F4B0000}"/>
    <cellStyle name="Normal 90 2 3" xfId="5763" xr:uid="{00000000-0005-0000-0000-000086160000}"/>
    <cellStyle name="Normal 90 2 3 2" xfId="15815" xr:uid="{00000000-0005-0000-0000-0000CA3D0000}"/>
    <cellStyle name="Normal 90 2 3 2 3" xfId="30913" xr:uid="{00000000-0005-0000-0000-0000C4780000}"/>
    <cellStyle name="Normal 90 2 3 3" xfId="10795" xr:uid="{00000000-0005-0000-0000-00002E2A0000}"/>
    <cellStyle name="Normal 90 2 3 3 3" xfId="25896" xr:uid="{00000000-0005-0000-0000-00002B650000}"/>
    <cellStyle name="Normal 90 2 3 5" xfId="20883" xr:uid="{00000000-0005-0000-0000-000096510000}"/>
    <cellStyle name="Normal 90 2 4" xfId="12473" xr:uid="{00000000-0005-0000-0000-0000BC300000}"/>
    <cellStyle name="Normal 90 2 4 3" xfId="27571" xr:uid="{00000000-0005-0000-0000-0000B66B0000}"/>
    <cellStyle name="Normal 90 2 5" xfId="7452" xr:uid="{00000000-0005-0000-0000-00001F1D0000}"/>
    <cellStyle name="Normal 90 2 5 3" xfId="22554" xr:uid="{00000000-0005-0000-0000-00001D580000}"/>
    <cellStyle name="Normal 90 2 7" xfId="17541" xr:uid="{00000000-0005-0000-0000-000088440000}"/>
    <cellStyle name="Normal 90 3" xfId="3234" xr:uid="{00000000-0005-0000-0000-0000A50C0000}"/>
    <cellStyle name="Normal 90 3 2" xfId="13308" xr:uid="{00000000-0005-0000-0000-0000FF330000}"/>
    <cellStyle name="Normal 90 3 2 3" xfId="28406" xr:uid="{00000000-0005-0000-0000-0000F96E0000}"/>
    <cellStyle name="Normal 90 3 3" xfId="8288" xr:uid="{00000000-0005-0000-0000-000063200000}"/>
    <cellStyle name="Normal 90 3 3 3" xfId="23389" xr:uid="{00000000-0005-0000-0000-0000605B0000}"/>
    <cellStyle name="Normal 90 3 5" xfId="18376" xr:uid="{00000000-0005-0000-0000-0000CB470000}"/>
    <cellStyle name="Normal 90 4" xfId="4927" xr:uid="{00000000-0005-0000-0000-000042130000}"/>
    <cellStyle name="Normal 90 4 2" xfId="14979" xr:uid="{00000000-0005-0000-0000-0000863A0000}"/>
    <cellStyle name="Normal 90 4 2 3" xfId="30077" xr:uid="{00000000-0005-0000-0000-000080750000}"/>
    <cellStyle name="Normal 90 4 3" xfId="9959" xr:uid="{00000000-0005-0000-0000-0000EA260000}"/>
    <cellStyle name="Normal 90 4 3 3" xfId="25060" xr:uid="{00000000-0005-0000-0000-0000E7610000}"/>
    <cellStyle name="Normal 90 4 5" xfId="20047" xr:uid="{00000000-0005-0000-0000-0000524E0000}"/>
    <cellStyle name="Normal 90 5" xfId="11637" xr:uid="{00000000-0005-0000-0000-0000782D0000}"/>
    <cellStyle name="Normal 90 5 3" xfId="26735" xr:uid="{00000000-0005-0000-0000-000072680000}"/>
    <cellStyle name="Normal 90 6" xfId="6616" xr:uid="{00000000-0005-0000-0000-0000DB190000}"/>
    <cellStyle name="Normal 90 6 3" xfId="21718" xr:uid="{00000000-0005-0000-0000-0000D9540000}"/>
    <cellStyle name="Normal 90 8" xfId="16705" xr:uid="{00000000-0005-0000-0000-000044410000}"/>
    <cellStyle name="Normal 91" xfId="1542" xr:uid="{00000000-0005-0000-0000-000009060000}"/>
    <cellStyle name="Normal 91 2" xfId="2383" xr:uid="{00000000-0005-0000-0000-000052090000}"/>
    <cellStyle name="Normal 91 2 2" xfId="4073" xr:uid="{00000000-0005-0000-0000-0000EC0F0000}"/>
    <cellStyle name="Normal 91 2 2 2" xfId="14146" xr:uid="{00000000-0005-0000-0000-000045370000}"/>
    <cellStyle name="Normal 91 2 2 2 3" xfId="29244" xr:uid="{00000000-0005-0000-0000-00003F720000}"/>
    <cellStyle name="Normal 91 2 2 3" xfId="9126" xr:uid="{00000000-0005-0000-0000-0000A9230000}"/>
    <cellStyle name="Normal 91 2 2 3 3" xfId="24227" xr:uid="{00000000-0005-0000-0000-0000A65E0000}"/>
    <cellStyle name="Normal 91 2 2 5" xfId="19214" xr:uid="{00000000-0005-0000-0000-0000114B0000}"/>
    <cellStyle name="Normal 91 2 3" xfId="5765" xr:uid="{00000000-0005-0000-0000-000088160000}"/>
    <cellStyle name="Normal 91 2 3 2" xfId="15817" xr:uid="{00000000-0005-0000-0000-0000CC3D0000}"/>
    <cellStyle name="Normal 91 2 3 2 3" xfId="30915" xr:uid="{00000000-0005-0000-0000-0000C6780000}"/>
    <cellStyle name="Normal 91 2 3 3" xfId="10797" xr:uid="{00000000-0005-0000-0000-0000302A0000}"/>
    <cellStyle name="Normal 91 2 3 3 3" xfId="25898" xr:uid="{00000000-0005-0000-0000-00002D650000}"/>
    <cellStyle name="Normal 91 2 3 5" xfId="20885" xr:uid="{00000000-0005-0000-0000-000098510000}"/>
    <cellStyle name="Normal 91 2 4" xfId="12475" xr:uid="{00000000-0005-0000-0000-0000BE300000}"/>
    <cellStyle name="Normal 91 2 4 3" xfId="27573" xr:uid="{00000000-0005-0000-0000-0000B86B0000}"/>
    <cellStyle name="Normal 91 2 5" xfId="7454" xr:uid="{00000000-0005-0000-0000-0000211D0000}"/>
    <cellStyle name="Normal 91 2 5 3" xfId="22556" xr:uid="{00000000-0005-0000-0000-00001F580000}"/>
    <cellStyle name="Normal 91 2 7" xfId="17543" xr:uid="{00000000-0005-0000-0000-00008A440000}"/>
    <cellStyle name="Normal 91 3" xfId="3236" xr:uid="{00000000-0005-0000-0000-0000A70C0000}"/>
    <cellStyle name="Normal 91 3 2" xfId="13310" xr:uid="{00000000-0005-0000-0000-000001340000}"/>
    <cellStyle name="Normal 91 3 2 3" xfId="28408" xr:uid="{00000000-0005-0000-0000-0000FB6E0000}"/>
    <cellStyle name="Normal 91 3 3" xfId="8290" xr:uid="{00000000-0005-0000-0000-000065200000}"/>
    <cellStyle name="Normal 91 3 3 3" xfId="23391" xr:uid="{00000000-0005-0000-0000-0000625B0000}"/>
    <cellStyle name="Normal 91 3 5" xfId="18378" xr:uid="{00000000-0005-0000-0000-0000CD470000}"/>
    <cellStyle name="Normal 91 4" xfId="4929" xr:uid="{00000000-0005-0000-0000-000044130000}"/>
    <cellStyle name="Normal 91 4 2" xfId="14981" xr:uid="{00000000-0005-0000-0000-0000883A0000}"/>
    <cellStyle name="Normal 91 4 2 3" xfId="30079" xr:uid="{00000000-0005-0000-0000-000082750000}"/>
    <cellStyle name="Normal 91 4 3" xfId="9961" xr:uid="{00000000-0005-0000-0000-0000EC260000}"/>
    <cellStyle name="Normal 91 4 3 3" xfId="25062" xr:uid="{00000000-0005-0000-0000-0000E9610000}"/>
    <cellStyle name="Normal 91 4 5" xfId="20049" xr:uid="{00000000-0005-0000-0000-0000544E0000}"/>
    <cellStyle name="Normal 91 5" xfId="11639" xr:uid="{00000000-0005-0000-0000-00007A2D0000}"/>
    <cellStyle name="Normal 91 5 3" xfId="26737" xr:uid="{00000000-0005-0000-0000-000074680000}"/>
    <cellStyle name="Normal 91 6" xfId="6618" xr:uid="{00000000-0005-0000-0000-0000DD190000}"/>
    <cellStyle name="Normal 91 6 3" xfId="21720" xr:uid="{00000000-0005-0000-0000-0000DB540000}"/>
    <cellStyle name="Normal 91 8" xfId="16707" xr:uid="{00000000-0005-0000-0000-000046410000}"/>
    <cellStyle name="Normal 92" xfId="1961" xr:uid="{00000000-0005-0000-0000-0000AC070000}"/>
    <cellStyle name="Normal 92 2" xfId="3653" xr:uid="{00000000-0005-0000-0000-0000480E0000}"/>
    <cellStyle name="Normal 93" xfId="2799" xr:uid="{00000000-0005-0000-0000-0000F20A0000}"/>
    <cellStyle name="Normal 93 2" xfId="4489" xr:uid="{00000000-0005-0000-0000-00008C110000}"/>
    <cellStyle name="Normal 94" xfId="2804" xr:uid="{00000000-0005-0000-0000-0000F70A0000}"/>
    <cellStyle name="Normal 95" xfId="1960" xr:uid="{00000000-0005-0000-0000-0000AB070000}"/>
    <cellStyle name="Normal 95 2" xfId="3652" xr:uid="{00000000-0005-0000-0000-0000470E0000}"/>
    <cellStyle name="Normal 95 2 2" xfId="13726" xr:uid="{00000000-0005-0000-0000-0000A1350000}"/>
    <cellStyle name="Normal 95 2 2 3" xfId="28824" xr:uid="{00000000-0005-0000-0000-00009B700000}"/>
    <cellStyle name="Normal 95 2 3" xfId="8706" xr:uid="{00000000-0005-0000-0000-000005220000}"/>
    <cellStyle name="Normal 95 2 3 3" xfId="23807" xr:uid="{00000000-0005-0000-0000-0000025D0000}"/>
    <cellStyle name="Normal 95 2 5" xfId="18794" xr:uid="{00000000-0005-0000-0000-00006D490000}"/>
    <cellStyle name="Normal 95 3" xfId="5345" xr:uid="{00000000-0005-0000-0000-0000E4140000}"/>
    <cellStyle name="Normal 95 3 2" xfId="15397" xr:uid="{00000000-0005-0000-0000-0000283C0000}"/>
    <cellStyle name="Normal 95 3 2 3" xfId="30495" xr:uid="{00000000-0005-0000-0000-000022770000}"/>
    <cellStyle name="Normal 95 3 3" xfId="10377" xr:uid="{00000000-0005-0000-0000-00008C280000}"/>
    <cellStyle name="Normal 95 3 3 3" xfId="25478" xr:uid="{00000000-0005-0000-0000-000089630000}"/>
    <cellStyle name="Normal 95 3 5" xfId="20465" xr:uid="{00000000-0005-0000-0000-0000F44F0000}"/>
    <cellStyle name="Normal 95 4" xfId="12055" xr:uid="{00000000-0005-0000-0000-00001A2F0000}"/>
    <cellStyle name="Normal 95 4 3" xfId="27153" xr:uid="{00000000-0005-0000-0000-0000146A0000}"/>
    <cellStyle name="Normal 95 5" xfId="7034" xr:uid="{00000000-0005-0000-0000-00007D1B0000}"/>
    <cellStyle name="Normal 95 5 3" xfId="22136" xr:uid="{00000000-0005-0000-0000-00007B560000}"/>
    <cellStyle name="Normal 95 7" xfId="17123" xr:uid="{00000000-0005-0000-0000-0000E6420000}"/>
    <cellStyle name="Normal 96" xfId="1963" xr:uid="{00000000-0005-0000-0000-0000AE070000}"/>
    <cellStyle name="Normal 96 2" xfId="3655" xr:uid="{00000000-0005-0000-0000-00004A0E0000}"/>
    <cellStyle name="Normal 96 2 2" xfId="13728" xr:uid="{00000000-0005-0000-0000-0000A3350000}"/>
    <cellStyle name="Normal 96 2 2 3" xfId="28826" xr:uid="{00000000-0005-0000-0000-00009D700000}"/>
    <cellStyle name="Normal 96 2 3" xfId="8708" xr:uid="{00000000-0005-0000-0000-000007220000}"/>
    <cellStyle name="Normal 96 2 3 3" xfId="23809" xr:uid="{00000000-0005-0000-0000-0000045D0000}"/>
    <cellStyle name="Normal 96 2 5" xfId="18796" xr:uid="{00000000-0005-0000-0000-00006F490000}"/>
    <cellStyle name="Normal 96 3" xfId="5347" xr:uid="{00000000-0005-0000-0000-0000E6140000}"/>
    <cellStyle name="Normal 96 3 2" xfId="15399" xr:uid="{00000000-0005-0000-0000-00002A3C0000}"/>
    <cellStyle name="Normal 96 3 2 3" xfId="30497" xr:uid="{00000000-0005-0000-0000-000024770000}"/>
    <cellStyle name="Normal 96 3 3" xfId="10379" xr:uid="{00000000-0005-0000-0000-00008E280000}"/>
    <cellStyle name="Normal 96 3 3 3" xfId="25480" xr:uid="{00000000-0005-0000-0000-00008B630000}"/>
    <cellStyle name="Normal 96 3 5" xfId="20467" xr:uid="{00000000-0005-0000-0000-0000F64F0000}"/>
    <cellStyle name="Normal 96 4" xfId="12057" xr:uid="{00000000-0005-0000-0000-00001C2F0000}"/>
    <cellStyle name="Normal 96 4 3" xfId="27155" xr:uid="{00000000-0005-0000-0000-0000166A0000}"/>
    <cellStyle name="Normal 96 5" xfId="7036" xr:uid="{00000000-0005-0000-0000-00007F1B0000}"/>
    <cellStyle name="Normal 96 5 3" xfId="22138" xr:uid="{00000000-0005-0000-0000-00007D560000}"/>
    <cellStyle name="Normal 96 7" xfId="17125" xr:uid="{00000000-0005-0000-0000-0000E8420000}"/>
    <cellStyle name="Normal 97" xfId="11215" xr:uid="{00000000-0005-0000-0000-0000D22B0000}"/>
    <cellStyle name="Normal 98" xfId="16234" xr:uid="{00000000-0005-0000-0000-00006D3F0000}"/>
    <cellStyle name="Normal 99" xfId="2807" xr:uid="{00000000-0005-0000-0000-0000FA0A0000}"/>
    <cellStyle name="Normal_New Summary Tables 2" xfId="31323" xr:uid="{277D2537-303C-43C6-A021-15BC1BA8024C}"/>
    <cellStyle name="Normal_Revised CARE Table 5C_033107 2" xfId="31324" xr:uid="{0098BB5A-A7D2-42A5-91A0-C338CC9E4117}"/>
    <cellStyle name="Normal_table 3-6-7 worksheet June2009" xfId="31341" xr:uid="{839F8C7C-B40C-4D61-A48D-F885ACEBEDB6}"/>
    <cellStyle name="Note 2" xfId="181" xr:uid="{00000000-0005-0000-0000-0000B5000000}"/>
    <cellStyle name="Note 2 2" xfId="921" xr:uid="{00000000-0005-0000-0000-00009C030000}"/>
    <cellStyle name="Note 2 3" xfId="922" xr:uid="{00000000-0005-0000-0000-00009D030000}"/>
    <cellStyle name="Note 2 4" xfId="923" xr:uid="{00000000-0005-0000-0000-00009E030000}"/>
    <cellStyle name="Note 2 5" xfId="924" xr:uid="{00000000-0005-0000-0000-00009F030000}"/>
    <cellStyle name="Note 2 6" xfId="925" xr:uid="{00000000-0005-0000-0000-0000A0030000}"/>
    <cellStyle name="Note 2 7" xfId="920" xr:uid="{00000000-0005-0000-0000-00009B030000}"/>
    <cellStyle name="Note 2 8" xfId="408" xr:uid="{00000000-0005-0000-0000-00009A010000}"/>
    <cellStyle name="Output 2" xfId="182" xr:uid="{00000000-0005-0000-0000-0000B6000000}"/>
    <cellStyle name="Output 2 2" xfId="927" xr:uid="{00000000-0005-0000-0000-0000A2030000}"/>
    <cellStyle name="Output 2 3" xfId="928" xr:uid="{00000000-0005-0000-0000-0000A3030000}"/>
    <cellStyle name="Output 2 4" xfId="929" xr:uid="{00000000-0005-0000-0000-0000A4030000}"/>
    <cellStyle name="Output 2 5" xfId="930" xr:uid="{00000000-0005-0000-0000-0000A5030000}"/>
    <cellStyle name="Output 2 6" xfId="931" xr:uid="{00000000-0005-0000-0000-0000A6030000}"/>
    <cellStyle name="Output 2 7" xfId="926" xr:uid="{00000000-0005-0000-0000-0000A1030000}"/>
    <cellStyle name="Output 2 8" xfId="409" xr:uid="{00000000-0005-0000-0000-00009B010000}"/>
    <cellStyle name="Percent" xfId="1" xr:uid="{00000000-0005-0000-0000-000001000000}"/>
    <cellStyle name="Percent [2]" xfId="183" xr:uid="{00000000-0005-0000-0000-0000B7000000}"/>
    <cellStyle name="Percent [2] 10" xfId="934" xr:uid="{00000000-0005-0000-0000-0000A9030000}"/>
    <cellStyle name="Percent [2] 10 2" xfId="935" xr:uid="{00000000-0005-0000-0000-0000AA030000}"/>
    <cellStyle name="Percent [2] 11" xfId="933" xr:uid="{00000000-0005-0000-0000-0000A8030000}"/>
    <cellStyle name="Percent [2] 2" xfId="184" xr:uid="{00000000-0005-0000-0000-0000B8000000}"/>
    <cellStyle name="Percent [2] 2 2" xfId="185" xr:uid="{00000000-0005-0000-0000-0000B9000000}"/>
    <cellStyle name="Percent [2] 2 2 2" xfId="532" xr:uid="{00000000-0005-0000-0000-000016020000}"/>
    <cellStyle name="Percent [2] 2 3" xfId="531" xr:uid="{00000000-0005-0000-0000-000015020000}"/>
    <cellStyle name="Percent [2] 3" xfId="186" xr:uid="{00000000-0005-0000-0000-0000BA000000}"/>
    <cellStyle name="Percent [2] 3 2" xfId="533" xr:uid="{00000000-0005-0000-0000-000017020000}"/>
    <cellStyle name="Percent [2] 4" xfId="936" xr:uid="{00000000-0005-0000-0000-0000AB030000}"/>
    <cellStyle name="Percent [2] 5" xfId="937" xr:uid="{00000000-0005-0000-0000-0000AC030000}"/>
    <cellStyle name="Percent [2] 5 2" xfId="938" xr:uid="{00000000-0005-0000-0000-0000AD030000}"/>
    <cellStyle name="Percent [2] 5 3" xfId="939" xr:uid="{00000000-0005-0000-0000-0000AE030000}"/>
    <cellStyle name="Percent [2] 6" xfId="940" xr:uid="{00000000-0005-0000-0000-0000AF030000}"/>
    <cellStyle name="Percent [2] 6 2" xfId="941" xr:uid="{00000000-0005-0000-0000-0000B0030000}"/>
    <cellStyle name="Percent [2] 7" xfId="942" xr:uid="{00000000-0005-0000-0000-0000B1030000}"/>
    <cellStyle name="Percent [2] 7 2" xfId="943" xr:uid="{00000000-0005-0000-0000-0000B2030000}"/>
    <cellStyle name="Percent [2] 8" xfId="944" xr:uid="{00000000-0005-0000-0000-0000B3030000}"/>
    <cellStyle name="Percent [2] 9" xfId="945" xr:uid="{00000000-0005-0000-0000-0000B4030000}"/>
    <cellStyle name="Percent [2] 9 2" xfId="946" xr:uid="{00000000-0005-0000-0000-0000B5030000}"/>
    <cellStyle name="Percent 10" xfId="187" xr:uid="{00000000-0005-0000-0000-0000BB000000}"/>
    <cellStyle name="Percent 10 2" xfId="188" xr:uid="{00000000-0005-0000-0000-0000BC000000}"/>
    <cellStyle name="Percent 100" xfId="16265" xr:uid="{00000000-0005-0000-0000-00008C3F0000}"/>
    <cellStyle name="Percent 101" xfId="16249" xr:uid="{00000000-0005-0000-0000-00007C3F0000}"/>
    <cellStyle name="Percent 102" xfId="16254" xr:uid="{00000000-0005-0000-0000-0000813F0000}"/>
    <cellStyle name="Percent 103" xfId="16247" xr:uid="{00000000-0005-0000-0000-00007A3F0000}"/>
    <cellStyle name="Percent 104" xfId="16267" xr:uid="{00000000-0005-0000-0000-00008E3F0000}"/>
    <cellStyle name="Percent 105" xfId="16280" xr:uid="{00000000-0005-0000-0000-00009B3F0000}"/>
    <cellStyle name="Percent 106" xfId="16245" xr:uid="{00000000-0005-0000-0000-0000783F0000}"/>
    <cellStyle name="Percent 107" xfId="16253" xr:uid="{00000000-0005-0000-0000-0000803F0000}"/>
    <cellStyle name="Percent 108" xfId="16277" xr:uid="{00000000-0005-0000-0000-0000983F0000}"/>
    <cellStyle name="Percent 109" xfId="6195" xr:uid="{00000000-0005-0000-0000-000036180000}"/>
    <cellStyle name="Percent 11" xfId="189" xr:uid="{00000000-0005-0000-0000-0000BD000000}"/>
    <cellStyle name="Percent 110" xfId="16284" xr:uid="{00000000-0005-0000-0000-00009F3F0000}"/>
    <cellStyle name="Percent 111" xfId="31311" xr:uid="{1960B954-A80B-4AF1-9222-F93E9B72FD2E}"/>
    <cellStyle name="Percent 112" xfId="31313" xr:uid="{5D71AAED-7D07-474D-B379-6BDCBDE6A1BE}"/>
    <cellStyle name="Percent 113" xfId="31315" xr:uid="{1E73FDE6-12F3-4DF6-9C75-2140375A9FA5}"/>
    <cellStyle name="Percent 114" xfId="31318" xr:uid="{565E76C7-9D42-4D73-8001-1EFB62395B5B}"/>
    <cellStyle name="Percent 115" xfId="31320" xr:uid="{DA9A306E-B6BE-4BCF-B101-38673C871864}"/>
    <cellStyle name="Percent 117" xfId="16340" xr:uid="{00000000-0005-0000-0000-0000D73F0000}"/>
    <cellStyle name="Percent 12" xfId="190" xr:uid="{00000000-0005-0000-0000-0000BE000000}"/>
    <cellStyle name="Percent 13" xfId="191" xr:uid="{00000000-0005-0000-0000-0000BF000000}"/>
    <cellStyle name="Percent 14" xfId="192" xr:uid="{00000000-0005-0000-0000-0000C0000000}"/>
    <cellStyle name="Percent 15" xfId="193" xr:uid="{00000000-0005-0000-0000-0000C1000000}"/>
    <cellStyle name="Percent 16" xfId="194" xr:uid="{00000000-0005-0000-0000-0000C2000000}"/>
    <cellStyle name="Percent 17" xfId="947" xr:uid="{00000000-0005-0000-0000-0000B6030000}"/>
    <cellStyle name="Percent 18" xfId="948" xr:uid="{00000000-0005-0000-0000-0000B7030000}"/>
    <cellStyle name="Percent 19" xfId="949" xr:uid="{00000000-0005-0000-0000-0000B8030000}"/>
    <cellStyle name="Percent 19 2" xfId="950" xr:uid="{00000000-0005-0000-0000-0000B9030000}"/>
    <cellStyle name="Percent 19 3" xfId="951" xr:uid="{00000000-0005-0000-0000-0000BA030000}"/>
    <cellStyle name="Percent 2" xfId="195" xr:uid="{00000000-0005-0000-0000-0000C3000000}"/>
    <cellStyle name="Percent 2 2" xfId="196" xr:uid="{00000000-0005-0000-0000-0000C4000000}"/>
    <cellStyle name="Percent 2 2 2" xfId="535" xr:uid="{00000000-0005-0000-0000-000019020000}"/>
    <cellStyle name="Percent 2 3" xfId="534" xr:uid="{00000000-0005-0000-0000-000018020000}"/>
    <cellStyle name="Percent 20" xfId="952" xr:uid="{00000000-0005-0000-0000-0000BB030000}"/>
    <cellStyle name="Percent 21" xfId="953" xr:uid="{00000000-0005-0000-0000-0000BC030000}"/>
    <cellStyle name="Percent 22" xfId="954" xr:uid="{00000000-0005-0000-0000-0000BD030000}"/>
    <cellStyle name="Percent 23" xfId="955" xr:uid="{00000000-0005-0000-0000-0000BE030000}"/>
    <cellStyle name="Percent 24" xfId="956" xr:uid="{00000000-0005-0000-0000-0000BF030000}"/>
    <cellStyle name="Percent 25" xfId="957" xr:uid="{00000000-0005-0000-0000-0000C0030000}"/>
    <cellStyle name="Percent 26" xfId="958" xr:uid="{00000000-0005-0000-0000-0000C1030000}"/>
    <cellStyle name="Percent 27" xfId="959" xr:uid="{00000000-0005-0000-0000-0000C2030000}"/>
    <cellStyle name="Percent 28" xfId="960" xr:uid="{00000000-0005-0000-0000-0000C3030000}"/>
    <cellStyle name="Percent 28 2" xfId="961" xr:uid="{00000000-0005-0000-0000-0000C4030000}"/>
    <cellStyle name="Percent 29" xfId="962" xr:uid="{00000000-0005-0000-0000-0000C5030000}"/>
    <cellStyle name="Percent 3" xfId="197" xr:uid="{00000000-0005-0000-0000-0000C5000000}"/>
    <cellStyle name="Percent 3 2" xfId="198" xr:uid="{00000000-0005-0000-0000-0000C6000000}"/>
    <cellStyle name="Percent 3 2 2" xfId="537" xr:uid="{00000000-0005-0000-0000-00001B020000}"/>
    <cellStyle name="Percent 3 3" xfId="536" xr:uid="{00000000-0005-0000-0000-00001A020000}"/>
    <cellStyle name="Percent 30" xfId="963" xr:uid="{00000000-0005-0000-0000-0000C6030000}"/>
    <cellStyle name="Percent 31" xfId="964" xr:uid="{00000000-0005-0000-0000-0000C7030000}"/>
    <cellStyle name="Percent 32" xfId="965" xr:uid="{00000000-0005-0000-0000-0000C8030000}"/>
    <cellStyle name="Percent 33" xfId="966" xr:uid="{00000000-0005-0000-0000-0000C9030000}"/>
    <cellStyle name="Percent 34" xfId="967" xr:uid="{00000000-0005-0000-0000-0000CA030000}"/>
    <cellStyle name="Percent 35" xfId="968" xr:uid="{00000000-0005-0000-0000-0000CB030000}"/>
    <cellStyle name="Percent 36" xfId="969" xr:uid="{00000000-0005-0000-0000-0000CC030000}"/>
    <cellStyle name="Percent 37" xfId="970" xr:uid="{00000000-0005-0000-0000-0000CD030000}"/>
    <cellStyle name="Percent 38" xfId="971" xr:uid="{00000000-0005-0000-0000-0000CE030000}"/>
    <cellStyle name="Percent 38 2" xfId="972" xr:uid="{00000000-0005-0000-0000-0000CF030000}"/>
    <cellStyle name="Percent 39" xfId="973" xr:uid="{00000000-0005-0000-0000-0000D0030000}"/>
    <cellStyle name="Percent 39 2" xfId="974" xr:uid="{00000000-0005-0000-0000-0000D1030000}"/>
    <cellStyle name="Percent 4" xfId="199" xr:uid="{00000000-0005-0000-0000-0000C7000000}"/>
    <cellStyle name="Percent 4 2" xfId="433" xr:uid="{00000000-0005-0000-0000-0000B3010000}"/>
    <cellStyle name="Percent 4 2 2" xfId="539" xr:uid="{00000000-0005-0000-0000-00001D020000}"/>
    <cellStyle name="Percent 4 3" xfId="538" xr:uid="{00000000-0005-0000-0000-00001C020000}"/>
    <cellStyle name="Percent 40" xfId="975" xr:uid="{00000000-0005-0000-0000-0000D2030000}"/>
    <cellStyle name="Percent 40 2" xfId="976" xr:uid="{00000000-0005-0000-0000-0000D3030000}"/>
    <cellStyle name="Percent 41" xfId="977" xr:uid="{00000000-0005-0000-0000-0000D4030000}"/>
    <cellStyle name="Percent 41 2" xfId="978" xr:uid="{00000000-0005-0000-0000-0000D5030000}"/>
    <cellStyle name="Percent 42" xfId="979" xr:uid="{00000000-0005-0000-0000-0000D6030000}"/>
    <cellStyle name="Percent 42 2" xfId="980" xr:uid="{00000000-0005-0000-0000-0000D7030000}"/>
    <cellStyle name="Percent 43" xfId="981" xr:uid="{00000000-0005-0000-0000-0000D8030000}"/>
    <cellStyle name="Percent 43 2" xfId="982" xr:uid="{00000000-0005-0000-0000-0000D9030000}"/>
    <cellStyle name="Percent 44" xfId="983" xr:uid="{00000000-0005-0000-0000-0000DA030000}"/>
    <cellStyle name="Percent 44 2" xfId="984" xr:uid="{00000000-0005-0000-0000-0000DB030000}"/>
    <cellStyle name="Percent 45" xfId="985" xr:uid="{00000000-0005-0000-0000-0000DC030000}"/>
    <cellStyle name="Percent 45 2" xfId="986" xr:uid="{00000000-0005-0000-0000-0000DD030000}"/>
    <cellStyle name="Percent 46" xfId="987" xr:uid="{00000000-0005-0000-0000-0000DE030000}"/>
    <cellStyle name="Percent 47" xfId="988" xr:uid="{00000000-0005-0000-0000-0000DF030000}"/>
    <cellStyle name="Percent 48" xfId="989" xr:uid="{00000000-0005-0000-0000-0000E0030000}"/>
    <cellStyle name="Percent 49" xfId="990" xr:uid="{00000000-0005-0000-0000-0000E1030000}"/>
    <cellStyle name="Percent 49 2" xfId="991" xr:uid="{00000000-0005-0000-0000-0000E2030000}"/>
    <cellStyle name="Percent 5" xfId="200" xr:uid="{00000000-0005-0000-0000-0000C8000000}"/>
    <cellStyle name="Percent 5 2" xfId="540" xr:uid="{00000000-0005-0000-0000-00001E020000}"/>
    <cellStyle name="Percent 50" xfId="992" xr:uid="{00000000-0005-0000-0000-0000E3030000}"/>
    <cellStyle name="Percent 51" xfId="993" xr:uid="{00000000-0005-0000-0000-0000E4030000}"/>
    <cellStyle name="Percent 52" xfId="994" xr:uid="{00000000-0005-0000-0000-0000E5030000}"/>
    <cellStyle name="Percent 53" xfId="995" xr:uid="{00000000-0005-0000-0000-0000E6030000}"/>
    <cellStyle name="Percent 53 2" xfId="996" xr:uid="{00000000-0005-0000-0000-0000E7030000}"/>
    <cellStyle name="Percent 54" xfId="997" xr:uid="{00000000-0005-0000-0000-0000E8030000}"/>
    <cellStyle name="Percent 54 2" xfId="998" xr:uid="{00000000-0005-0000-0000-0000E9030000}"/>
    <cellStyle name="Percent 55" xfId="999" xr:uid="{00000000-0005-0000-0000-0000EA030000}"/>
    <cellStyle name="Percent 55 2" xfId="1000" xr:uid="{00000000-0005-0000-0000-0000EB030000}"/>
    <cellStyle name="Percent 56" xfId="1001" xr:uid="{00000000-0005-0000-0000-0000EC030000}"/>
    <cellStyle name="Percent 56 2" xfId="1002" xr:uid="{00000000-0005-0000-0000-0000ED030000}"/>
    <cellStyle name="Percent 57" xfId="1003" xr:uid="{00000000-0005-0000-0000-0000EE030000}"/>
    <cellStyle name="Percent 58" xfId="1004" xr:uid="{00000000-0005-0000-0000-0000EF030000}"/>
    <cellStyle name="Percent 59" xfId="1005" xr:uid="{00000000-0005-0000-0000-0000F0030000}"/>
    <cellStyle name="Percent 6" xfId="201" xr:uid="{00000000-0005-0000-0000-0000C9000000}"/>
    <cellStyle name="Percent 60" xfId="1006" xr:uid="{00000000-0005-0000-0000-0000F1030000}"/>
    <cellStyle name="Percent 61" xfId="932" xr:uid="{00000000-0005-0000-0000-0000A7030000}"/>
    <cellStyle name="Percent 62" xfId="1269" xr:uid="{00000000-0005-0000-0000-0000F8040000}"/>
    <cellStyle name="Percent 63" xfId="1326" xr:uid="{00000000-0005-0000-0000-000031050000}"/>
    <cellStyle name="Percent 64" xfId="1328" xr:uid="{00000000-0005-0000-0000-000033050000}"/>
    <cellStyle name="Percent 65" xfId="1382" xr:uid="{00000000-0005-0000-0000-000069050000}"/>
    <cellStyle name="Percent 66" xfId="1595" xr:uid="{00000000-0005-0000-0000-00003E060000}"/>
    <cellStyle name="Percent 67" xfId="2016" xr:uid="{00000000-0005-0000-0000-0000E3070000}"/>
    <cellStyle name="Percent 68" xfId="2806" xr:uid="{00000000-0005-0000-0000-0000F90A0000}"/>
    <cellStyle name="Percent 69" xfId="2801" xr:uid="{00000000-0005-0000-0000-0000F40A0000}"/>
    <cellStyle name="Percent 7" xfId="202" xr:uid="{00000000-0005-0000-0000-0000CA000000}"/>
    <cellStyle name="Percent 7 2" xfId="1008" xr:uid="{00000000-0005-0000-0000-0000F3030000}"/>
    <cellStyle name="Percent 7 3" xfId="1009" xr:uid="{00000000-0005-0000-0000-0000F4030000}"/>
    <cellStyle name="Percent 7 4" xfId="1010" xr:uid="{00000000-0005-0000-0000-0000F5030000}"/>
    <cellStyle name="Percent 7 5" xfId="1011" xr:uid="{00000000-0005-0000-0000-0000F6030000}"/>
    <cellStyle name="Percent 7 6" xfId="1012" xr:uid="{00000000-0005-0000-0000-0000F7030000}"/>
    <cellStyle name="Percent 7 7" xfId="1007" xr:uid="{00000000-0005-0000-0000-0000F2030000}"/>
    <cellStyle name="Percent 7 8" xfId="410" xr:uid="{00000000-0005-0000-0000-00009C010000}"/>
    <cellStyle name="Percent 70" xfId="2869" xr:uid="{00000000-0005-0000-0000-0000380B0000}"/>
    <cellStyle name="Percent 71" xfId="4492" xr:uid="{00000000-0005-0000-0000-00008F110000}"/>
    <cellStyle name="Percent 72" xfId="4495" xr:uid="{00000000-0005-0000-0000-000092110000}"/>
    <cellStyle name="Percent 73" xfId="4503" xr:uid="{00000000-0005-0000-0000-00009A110000}"/>
    <cellStyle name="Percent 74" xfId="2821" xr:uid="{00000000-0005-0000-0000-0000080B0000}"/>
    <cellStyle name="Percent 75" xfId="4506" xr:uid="{00000000-0005-0000-0000-00009D110000}"/>
    <cellStyle name="Percent 76" xfId="2854" xr:uid="{00000000-0005-0000-0000-0000290B0000}"/>
    <cellStyle name="Percent 77" xfId="4505" xr:uid="{00000000-0005-0000-0000-00009C110000}"/>
    <cellStyle name="Percent 78" xfId="2813" xr:uid="{00000000-0005-0000-0000-0000000B0000}"/>
    <cellStyle name="Percent 79" xfId="2817" xr:uid="{00000000-0005-0000-0000-0000040B0000}"/>
    <cellStyle name="Percent 8" xfId="203" xr:uid="{00000000-0005-0000-0000-0000CB000000}"/>
    <cellStyle name="Percent 8 2" xfId="1013" xr:uid="{00000000-0005-0000-0000-0000F8030000}"/>
    <cellStyle name="Percent 8 3" xfId="1014" xr:uid="{00000000-0005-0000-0000-0000F9030000}"/>
    <cellStyle name="Percent 8 4" xfId="1015" xr:uid="{00000000-0005-0000-0000-0000FA030000}"/>
    <cellStyle name="Percent 80" xfId="2808" xr:uid="{00000000-0005-0000-0000-0000FB0A0000}"/>
    <cellStyle name="Percent 81" xfId="2814" xr:uid="{00000000-0005-0000-0000-0000010B0000}"/>
    <cellStyle name="Percent 82" xfId="2866" xr:uid="{00000000-0005-0000-0000-0000350B0000}"/>
    <cellStyle name="Percent 83" xfId="4562" xr:uid="{00000000-0005-0000-0000-0000D5110000}"/>
    <cellStyle name="Percent 84" xfId="6183" xr:uid="{00000000-0005-0000-0000-00002A180000}"/>
    <cellStyle name="Percent 85" xfId="6184" xr:uid="{00000000-0005-0000-0000-00002B180000}"/>
    <cellStyle name="Percent 86" xfId="6190" xr:uid="{00000000-0005-0000-0000-000031180000}"/>
    <cellStyle name="Percent 87" xfId="4516" xr:uid="{00000000-0005-0000-0000-0000A7110000}"/>
    <cellStyle name="Percent 88" xfId="6191" xr:uid="{00000000-0005-0000-0000-000032180000}"/>
    <cellStyle name="Percent 89" xfId="4548" xr:uid="{00000000-0005-0000-0000-0000C7110000}"/>
    <cellStyle name="Percent 9" xfId="204" xr:uid="{00000000-0005-0000-0000-0000CC000000}"/>
    <cellStyle name="Percent 9 2" xfId="1016" xr:uid="{00000000-0005-0000-0000-0000FB030000}"/>
    <cellStyle name="Percent 9 3" xfId="1017" xr:uid="{00000000-0005-0000-0000-0000FC030000}"/>
    <cellStyle name="Percent 90" xfId="11272" xr:uid="{00000000-0005-0000-0000-00000B2C0000}"/>
    <cellStyle name="Percent 91" xfId="16244" xr:uid="{00000000-0005-0000-0000-0000773F0000}"/>
    <cellStyle name="Percent 92" xfId="16238" xr:uid="{00000000-0005-0000-0000-0000713F0000}"/>
    <cellStyle name="Percent 93" xfId="16235" xr:uid="{00000000-0005-0000-0000-00006E3F0000}"/>
    <cellStyle name="Percent 94" xfId="6251" xr:uid="{00000000-0005-0000-0000-00006E180000}"/>
    <cellStyle name="Percent 95" xfId="6193" xr:uid="{00000000-0005-0000-0000-000034180000}"/>
    <cellStyle name="Percent 96" xfId="16281" xr:uid="{00000000-0005-0000-0000-00009C3F0000}"/>
    <cellStyle name="Percent 97" xfId="16255" xr:uid="{00000000-0005-0000-0000-0000823F0000}"/>
    <cellStyle name="Percent 98" xfId="16285" xr:uid="{00000000-0005-0000-0000-0000A03F0000}"/>
    <cellStyle name="Percent 99" xfId="16251" xr:uid="{00000000-0005-0000-0000-00007E3F0000}"/>
    <cellStyle name="SAPBEXaggData" xfId="205" xr:uid="{00000000-0005-0000-0000-0000CD000000}"/>
    <cellStyle name="SAPBEXaggData 2" xfId="206" xr:uid="{00000000-0005-0000-0000-0000CE000000}"/>
    <cellStyle name="SAPBEXaggData 2 2" xfId="207" xr:uid="{00000000-0005-0000-0000-0000CF000000}"/>
    <cellStyle name="SAPBEXaggData 3" xfId="208" xr:uid="{00000000-0005-0000-0000-0000D0000000}"/>
    <cellStyle name="SAPBEXaggData 4" xfId="434" xr:uid="{00000000-0005-0000-0000-0000B4010000}"/>
    <cellStyle name="SAPBEXaggData_Sept 2011 Total BW Data" xfId="209" xr:uid="{00000000-0005-0000-0000-0000D1000000}"/>
    <cellStyle name="SAPBEXaggDataEmph" xfId="210" xr:uid="{00000000-0005-0000-0000-0000D2000000}"/>
    <cellStyle name="SAPBEXaggDataEmph 2" xfId="435" xr:uid="{00000000-0005-0000-0000-0000B5010000}"/>
    <cellStyle name="SAPBEXaggExc1" xfId="211" xr:uid="{00000000-0005-0000-0000-0000D3000000}"/>
    <cellStyle name="SAPBEXaggExc1Emph" xfId="212" xr:uid="{00000000-0005-0000-0000-0000D4000000}"/>
    <cellStyle name="SAPBEXaggExc2" xfId="213" xr:uid="{00000000-0005-0000-0000-0000D5000000}"/>
    <cellStyle name="SAPBEXaggExc2Emph" xfId="214" xr:uid="{00000000-0005-0000-0000-0000D6000000}"/>
    <cellStyle name="SAPBEXaggItem" xfId="215" xr:uid="{00000000-0005-0000-0000-0000D7000000}"/>
    <cellStyle name="SAPBEXaggItem 2" xfId="216" xr:uid="{00000000-0005-0000-0000-0000D8000000}"/>
    <cellStyle name="SAPBEXaggItem 2 2" xfId="217" xr:uid="{00000000-0005-0000-0000-0000D9000000}"/>
    <cellStyle name="SAPBEXaggItem 3" xfId="218" xr:uid="{00000000-0005-0000-0000-0000DA000000}"/>
    <cellStyle name="SAPBEXaggItem 4" xfId="436" xr:uid="{00000000-0005-0000-0000-0000B6010000}"/>
    <cellStyle name="SAPBEXaggItem_Sept 2011 Total BW Data" xfId="219" xr:uid="{00000000-0005-0000-0000-0000DB000000}"/>
    <cellStyle name="SAPBEXaggItemX" xfId="220" xr:uid="{00000000-0005-0000-0000-0000DC000000}"/>
    <cellStyle name="SAPBEXaggItemX 2" xfId="437" xr:uid="{00000000-0005-0000-0000-0000B7010000}"/>
    <cellStyle name="SAPBEXchaText" xfId="221" xr:uid="{00000000-0005-0000-0000-0000DD000000}"/>
    <cellStyle name="SAPBEXchaText 2" xfId="438" xr:uid="{00000000-0005-0000-0000-0000B8010000}"/>
    <cellStyle name="SAPBEXColoum_Header_SA" xfId="222" xr:uid="{00000000-0005-0000-0000-0000DE000000}"/>
    <cellStyle name="SAPBEXexcBad" xfId="439" xr:uid="{00000000-0005-0000-0000-0000B9010000}"/>
    <cellStyle name="SAPBEXexcBad7" xfId="223" xr:uid="{00000000-0005-0000-0000-0000DF000000}"/>
    <cellStyle name="SAPBEXexcBad7 2" xfId="224" xr:uid="{00000000-0005-0000-0000-0000E0000000}"/>
    <cellStyle name="SAPBEXexcBad8" xfId="225" xr:uid="{00000000-0005-0000-0000-0000E1000000}"/>
    <cellStyle name="SAPBEXexcBad8 2" xfId="226" xr:uid="{00000000-0005-0000-0000-0000E2000000}"/>
    <cellStyle name="SAPBEXexcBad9" xfId="227" xr:uid="{00000000-0005-0000-0000-0000E3000000}"/>
    <cellStyle name="SAPBEXexcBad9 2" xfId="228" xr:uid="{00000000-0005-0000-0000-0000E4000000}"/>
    <cellStyle name="SAPBEXexcCritical" xfId="440" xr:uid="{00000000-0005-0000-0000-0000BA010000}"/>
    <cellStyle name="SAPBEXexcCritical4" xfId="229" xr:uid="{00000000-0005-0000-0000-0000E5000000}"/>
    <cellStyle name="SAPBEXexcCritical4 2" xfId="230" xr:uid="{00000000-0005-0000-0000-0000E6000000}"/>
    <cellStyle name="SAPBEXexcCritical5" xfId="231" xr:uid="{00000000-0005-0000-0000-0000E7000000}"/>
    <cellStyle name="SAPBEXexcCritical5 2" xfId="232" xr:uid="{00000000-0005-0000-0000-0000E8000000}"/>
    <cellStyle name="SAPBEXexcCritical6" xfId="233" xr:uid="{00000000-0005-0000-0000-0000E9000000}"/>
    <cellStyle name="SAPBEXexcCritical6 2" xfId="234" xr:uid="{00000000-0005-0000-0000-0000EA000000}"/>
    <cellStyle name="SAPBEXexcGood" xfId="441" xr:uid="{00000000-0005-0000-0000-0000BB010000}"/>
    <cellStyle name="SAPBEXexcGood1" xfId="235" xr:uid="{00000000-0005-0000-0000-0000EB000000}"/>
    <cellStyle name="SAPBEXexcGood1 2" xfId="236" xr:uid="{00000000-0005-0000-0000-0000EC000000}"/>
    <cellStyle name="SAPBEXexcGood2" xfId="237" xr:uid="{00000000-0005-0000-0000-0000ED000000}"/>
    <cellStyle name="SAPBEXexcGood2 2" xfId="238" xr:uid="{00000000-0005-0000-0000-0000EE000000}"/>
    <cellStyle name="SAPBEXexcGood3" xfId="239" xr:uid="{00000000-0005-0000-0000-0000EF000000}"/>
    <cellStyle name="SAPBEXexcGood3 2" xfId="240" xr:uid="{00000000-0005-0000-0000-0000F0000000}"/>
    <cellStyle name="SAPBEXexcVeryBad" xfId="442" xr:uid="{00000000-0005-0000-0000-0000BC010000}"/>
    <cellStyle name="SAPBEXfilterDrill" xfId="241" xr:uid="{00000000-0005-0000-0000-0000F1000000}"/>
    <cellStyle name="SAPBEXfilterDrill 2" xfId="443" xr:uid="{00000000-0005-0000-0000-0000BD010000}"/>
    <cellStyle name="SAPBEXfilterItem" xfId="242" xr:uid="{00000000-0005-0000-0000-0000F2000000}"/>
    <cellStyle name="SAPBEXfilterItem 2" xfId="243" xr:uid="{00000000-0005-0000-0000-0000F3000000}"/>
    <cellStyle name="SAPBEXfilterItem 3" xfId="444" xr:uid="{00000000-0005-0000-0000-0000BE010000}"/>
    <cellStyle name="SAPBEXfilterItem_2011-10 LIEE Table 6 (2)" xfId="244" xr:uid="{00000000-0005-0000-0000-0000F4000000}"/>
    <cellStyle name="SAPBEXfilterText" xfId="245" xr:uid="{00000000-0005-0000-0000-0000F5000000}"/>
    <cellStyle name="SAPBEXfilterText 2" xfId="246" xr:uid="{00000000-0005-0000-0000-0000F6000000}"/>
    <cellStyle name="SAPBEXfilterText 2 2" xfId="247" xr:uid="{00000000-0005-0000-0000-0000F7000000}"/>
    <cellStyle name="SAPBEXfilterText 3" xfId="445" xr:uid="{00000000-0005-0000-0000-0000BF010000}"/>
    <cellStyle name="SAPBEXfilterText_2011-12 LIEE Table 1 Updated budget" xfId="248" xr:uid="{00000000-0005-0000-0000-0000F8000000}"/>
    <cellStyle name="SAPBEXformats" xfId="249" xr:uid="{00000000-0005-0000-0000-0000F9000000}"/>
    <cellStyle name="SAPBEXformats 2" xfId="446" xr:uid="{00000000-0005-0000-0000-0000C0010000}"/>
    <cellStyle name="SAPBEXheaderData" xfId="250" xr:uid="{00000000-0005-0000-0000-0000FA000000}"/>
    <cellStyle name="SAPBEXheaderData 2" xfId="447" xr:uid="{00000000-0005-0000-0000-0000C1010000}"/>
    <cellStyle name="SAPBEXheaderItem" xfId="251" xr:uid="{00000000-0005-0000-0000-0000FB000000}"/>
    <cellStyle name="SAPBEXheaderItem 2" xfId="252" xr:uid="{00000000-0005-0000-0000-0000FC000000}"/>
    <cellStyle name="SAPBEXheaderItem 2 2" xfId="253" xr:uid="{00000000-0005-0000-0000-0000FD000000}"/>
    <cellStyle name="SAPBEXheaderItem 3" xfId="448" xr:uid="{00000000-0005-0000-0000-0000C2010000}"/>
    <cellStyle name="SAPBEXheaderItem_2011-10 LIEE Table 6 (2)" xfId="254" xr:uid="{00000000-0005-0000-0000-0000FE000000}"/>
    <cellStyle name="SAPBEXheaderText" xfId="255" xr:uid="{00000000-0005-0000-0000-0000FF000000}"/>
    <cellStyle name="SAPBEXheaderText 2" xfId="256" xr:uid="{00000000-0005-0000-0000-000000010000}"/>
    <cellStyle name="SAPBEXheaderText 2 2" xfId="257" xr:uid="{00000000-0005-0000-0000-000001010000}"/>
    <cellStyle name="SAPBEXheaderText 3" xfId="449" xr:uid="{00000000-0005-0000-0000-0000C3010000}"/>
    <cellStyle name="SAPBEXheaderText_2011-10 LIEE Table 6 (2)" xfId="258" xr:uid="{00000000-0005-0000-0000-000002010000}"/>
    <cellStyle name="SAPBEXHLevel0" xfId="259" xr:uid="{00000000-0005-0000-0000-000003010000}"/>
    <cellStyle name="SAPBEXHLevel0 10" xfId="1019" xr:uid="{00000000-0005-0000-0000-0000FE030000}"/>
    <cellStyle name="SAPBEXHLevel0 10 2" xfId="1020" xr:uid="{00000000-0005-0000-0000-0000FF030000}"/>
    <cellStyle name="SAPBEXHLevel0 11" xfId="1018" xr:uid="{00000000-0005-0000-0000-0000FD030000}"/>
    <cellStyle name="SAPBEXHLevel0 12" xfId="450" xr:uid="{00000000-0005-0000-0000-0000C4010000}"/>
    <cellStyle name="SAPBEXHLevel0 2" xfId="260" xr:uid="{00000000-0005-0000-0000-000004010000}"/>
    <cellStyle name="SAPBEXHLevel0 2 2" xfId="261" xr:uid="{00000000-0005-0000-0000-000005010000}"/>
    <cellStyle name="SAPBEXHLevel0 2 2 2" xfId="542" xr:uid="{00000000-0005-0000-0000-000020020000}"/>
    <cellStyle name="SAPBEXHLevel0 2 2 3" xfId="452" xr:uid="{00000000-0005-0000-0000-0000C6010000}"/>
    <cellStyle name="SAPBEXHLevel0 2 3" xfId="541" xr:uid="{00000000-0005-0000-0000-00001F020000}"/>
    <cellStyle name="SAPBEXHLevel0 2 4" xfId="451" xr:uid="{00000000-0005-0000-0000-0000C5010000}"/>
    <cellStyle name="SAPBEXHLevel0 3" xfId="453" xr:uid="{00000000-0005-0000-0000-0000C7010000}"/>
    <cellStyle name="SAPBEXHLevel0 3 2" xfId="543" xr:uid="{00000000-0005-0000-0000-000021020000}"/>
    <cellStyle name="SAPBEXHLevel0 4" xfId="1021" xr:uid="{00000000-0005-0000-0000-000000040000}"/>
    <cellStyle name="SAPBEXHLevel0 5" xfId="1022" xr:uid="{00000000-0005-0000-0000-000001040000}"/>
    <cellStyle name="SAPBEXHLevel0 5 2" xfId="1023" xr:uid="{00000000-0005-0000-0000-000002040000}"/>
    <cellStyle name="SAPBEXHLevel0 5 3" xfId="1024" xr:uid="{00000000-0005-0000-0000-000003040000}"/>
    <cellStyle name="SAPBEXHLevel0 6" xfId="1025" xr:uid="{00000000-0005-0000-0000-000004040000}"/>
    <cellStyle name="SAPBEXHLevel0 6 2" xfId="1026" xr:uid="{00000000-0005-0000-0000-000005040000}"/>
    <cellStyle name="SAPBEXHLevel0 7" xfId="1027" xr:uid="{00000000-0005-0000-0000-000006040000}"/>
    <cellStyle name="SAPBEXHLevel0 7 2" xfId="1028" xr:uid="{00000000-0005-0000-0000-000007040000}"/>
    <cellStyle name="SAPBEXHLevel0 8" xfId="1029" xr:uid="{00000000-0005-0000-0000-000008040000}"/>
    <cellStyle name="SAPBEXHLevel0 9" xfId="1030" xr:uid="{00000000-0005-0000-0000-000009040000}"/>
    <cellStyle name="SAPBEXHLevel0 9 2" xfId="1031" xr:uid="{00000000-0005-0000-0000-00000A040000}"/>
    <cellStyle name="SAPBEXHLevel0_2011-10 LIEE Table 6 (2)" xfId="262" xr:uid="{00000000-0005-0000-0000-000006010000}"/>
    <cellStyle name="SAPBEXHLevel0X" xfId="263" xr:uid="{00000000-0005-0000-0000-000007010000}"/>
    <cellStyle name="SAPBEXHLevel0X 10" xfId="1033" xr:uid="{00000000-0005-0000-0000-00000C040000}"/>
    <cellStyle name="SAPBEXHLevel0X 10 2" xfId="1034" xr:uid="{00000000-0005-0000-0000-00000D040000}"/>
    <cellStyle name="SAPBEXHLevel0X 11" xfId="1032" xr:uid="{00000000-0005-0000-0000-00000B040000}"/>
    <cellStyle name="SAPBEXHLevel0X 12" xfId="454" xr:uid="{00000000-0005-0000-0000-0000C8010000}"/>
    <cellStyle name="SAPBEXHLevel0X 2" xfId="264" xr:uid="{00000000-0005-0000-0000-000008010000}"/>
    <cellStyle name="SAPBEXHLevel0X 2 2" xfId="265" xr:uid="{00000000-0005-0000-0000-000009010000}"/>
    <cellStyle name="SAPBEXHLevel0X 2 2 2" xfId="545" xr:uid="{00000000-0005-0000-0000-000023020000}"/>
    <cellStyle name="SAPBEXHLevel0X 2 2 3" xfId="456" xr:uid="{00000000-0005-0000-0000-0000CA010000}"/>
    <cellStyle name="SAPBEXHLevel0X 2 3" xfId="544" xr:uid="{00000000-0005-0000-0000-000022020000}"/>
    <cellStyle name="SAPBEXHLevel0X 2 4" xfId="455" xr:uid="{00000000-0005-0000-0000-0000C9010000}"/>
    <cellStyle name="SAPBEXHLevel0X 3" xfId="266" xr:uid="{00000000-0005-0000-0000-00000A010000}"/>
    <cellStyle name="SAPBEXHLevel0X 3 2" xfId="267" xr:uid="{00000000-0005-0000-0000-00000B010000}"/>
    <cellStyle name="SAPBEXHLevel0X 3 2 2" xfId="546" xr:uid="{00000000-0005-0000-0000-000024020000}"/>
    <cellStyle name="SAPBEXHLevel0X 3 3" xfId="457" xr:uid="{00000000-0005-0000-0000-0000CB010000}"/>
    <cellStyle name="SAPBEXHLevel0X 4" xfId="268" xr:uid="{00000000-0005-0000-0000-00000C010000}"/>
    <cellStyle name="SAPBEXHLevel0X 4 2" xfId="1035" xr:uid="{00000000-0005-0000-0000-00000E040000}"/>
    <cellStyle name="SAPBEXHLevel0X 5" xfId="1036" xr:uid="{00000000-0005-0000-0000-00000F040000}"/>
    <cellStyle name="SAPBEXHLevel0X 5 2" xfId="1037" xr:uid="{00000000-0005-0000-0000-000010040000}"/>
    <cellStyle name="SAPBEXHLevel0X 5 3" xfId="1038" xr:uid="{00000000-0005-0000-0000-000011040000}"/>
    <cellStyle name="SAPBEXHLevel0X 6" xfId="1039" xr:uid="{00000000-0005-0000-0000-000012040000}"/>
    <cellStyle name="SAPBEXHLevel0X 6 2" xfId="1040" xr:uid="{00000000-0005-0000-0000-000013040000}"/>
    <cellStyle name="SAPBEXHLevel0X 7" xfId="1041" xr:uid="{00000000-0005-0000-0000-000014040000}"/>
    <cellStyle name="SAPBEXHLevel0X 7 2" xfId="1042" xr:uid="{00000000-0005-0000-0000-000015040000}"/>
    <cellStyle name="SAPBEXHLevel0X 8" xfId="1043" xr:uid="{00000000-0005-0000-0000-000016040000}"/>
    <cellStyle name="SAPBEXHLevel0X 9" xfId="1044" xr:uid="{00000000-0005-0000-0000-000017040000}"/>
    <cellStyle name="SAPBEXHLevel0X 9 2" xfId="1045" xr:uid="{00000000-0005-0000-0000-000018040000}"/>
    <cellStyle name="SAPBEXHLevel1" xfId="269" xr:uid="{00000000-0005-0000-0000-00000D010000}"/>
    <cellStyle name="SAPBEXHLevel1 10" xfId="1047" xr:uid="{00000000-0005-0000-0000-00001A040000}"/>
    <cellStyle name="SAPBEXHLevel1 10 2" xfId="1048" xr:uid="{00000000-0005-0000-0000-00001B040000}"/>
    <cellStyle name="SAPBEXHLevel1 11" xfId="1046" xr:uid="{00000000-0005-0000-0000-000019040000}"/>
    <cellStyle name="SAPBEXHLevel1 12" xfId="458" xr:uid="{00000000-0005-0000-0000-0000CC010000}"/>
    <cellStyle name="SAPBEXHLevel1 2" xfId="270" xr:uid="{00000000-0005-0000-0000-00000E010000}"/>
    <cellStyle name="SAPBEXHLevel1 2 2" xfId="271" xr:uid="{00000000-0005-0000-0000-00000F010000}"/>
    <cellStyle name="SAPBEXHLevel1 2 2 2" xfId="548" xr:uid="{00000000-0005-0000-0000-000026020000}"/>
    <cellStyle name="SAPBEXHLevel1 2 2 3" xfId="460" xr:uid="{00000000-0005-0000-0000-0000CE010000}"/>
    <cellStyle name="SAPBEXHLevel1 2 3" xfId="547" xr:uid="{00000000-0005-0000-0000-000025020000}"/>
    <cellStyle name="SAPBEXHLevel1 2 4" xfId="459" xr:uid="{00000000-0005-0000-0000-0000CD010000}"/>
    <cellStyle name="SAPBEXHLevel1 3" xfId="461" xr:uid="{00000000-0005-0000-0000-0000CF010000}"/>
    <cellStyle name="SAPBEXHLevel1 3 2" xfId="549" xr:uid="{00000000-0005-0000-0000-000027020000}"/>
    <cellStyle name="SAPBEXHLevel1 4" xfId="1049" xr:uid="{00000000-0005-0000-0000-00001C040000}"/>
    <cellStyle name="SAPBEXHLevel1 5" xfId="1050" xr:uid="{00000000-0005-0000-0000-00001D040000}"/>
    <cellStyle name="SAPBEXHLevel1 5 2" xfId="1051" xr:uid="{00000000-0005-0000-0000-00001E040000}"/>
    <cellStyle name="SAPBEXHLevel1 5 3" xfId="1052" xr:uid="{00000000-0005-0000-0000-00001F040000}"/>
    <cellStyle name="SAPBEXHLevel1 6" xfId="1053" xr:uid="{00000000-0005-0000-0000-000020040000}"/>
    <cellStyle name="SAPBEXHLevel1 6 2" xfId="1054" xr:uid="{00000000-0005-0000-0000-000021040000}"/>
    <cellStyle name="SAPBEXHLevel1 7" xfId="1055" xr:uid="{00000000-0005-0000-0000-000022040000}"/>
    <cellStyle name="SAPBEXHLevel1 7 2" xfId="1056" xr:uid="{00000000-0005-0000-0000-000023040000}"/>
    <cellStyle name="SAPBEXHLevel1 8" xfId="1057" xr:uid="{00000000-0005-0000-0000-000024040000}"/>
    <cellStyle name="SAPBEXHLevel1 9" xfId="1058" xr:uid="{00000000-0005-0000-0000-000025040000}"/>
    <cellStyle name="SAPBEXHLevel1 9 2" xfId="1059" xr:uid="{00000000-0005-0000-0000-000026040000}"/>
    <cellStyle name="SAPBEXHLevel1_2011-12 LIEE Table 1 Updated budget" xfId="272" xr:uid="{00000000-0005-0000-0000-000010010000}"/>
    <cellStyle name="SAPBEXHLevel1X" xfId="273" xr:uid="{00000000-0005-0000-0000-000011010000}"/>
    <cellStyle name="SAPBEXHLevel1X 10" xfId="1061" xr:uid="{00000000-0005-0000-0000-000028040000}"/>
    <cellStyle name="SAPBEXHLevel1X 10 2" xfId="1062" xr:uid="{00000000-0005-0000-0000-000029040000}"/>
    <cellStyle name="SAPBEXHLevel1X 11" xfId="1060" xr:uid="{00000000-0005-0000-0000-000027040000}"/>
    <cellStyle name="SAPBEXHLevel1X 12" xfId="462" xr:uid="{00000000-0005-0000-0000-0000D0010000}"/>
    <cellStyle name="SAPBEXHLevel1X 2" xfId="274" xr:uid="{00000000-0005-0000-0000-000012010000}"/>
    <cellStyle name="SAPBEXHLevel1X 2 2" xfId="275" xr:uid="{00000000-0005-0000-0000-000013010000}"/>
    <cellStyle name="SAPBEXHLevel1X 2 2 2" xfId="551" xr:uid="{00000000-0005-0000-0000-000029020000}"/>
    <cellStyle name="SAPBEXHLevel1X 2 2 3" xfId="464" xr:uid="{00000000-0005-0000-0000-0000D2010000}"/>
    <cellStyle name="SAPBEXHLevel1X 2 3" xfId="550" xr:uid="{00000000-0005-0000-0000-000028020000}"/>
    <cellStyle name="SAPBEXHLevel1X 2 4" xfId="463" xr:uid="{00000000-0005-0000-0000-0000D1010000}"/>
    <cellStyle name="SAPBEXHLevel1X 3" xfId="276" xr:uid="{00000000-0005-0000-0000-000014010000}"/>
    <cellStyle name="SAPBEXHLevel1X 3 2" xfId="277" xr:uid="{00000000-0005-0000-0000-000015010000}"/>
    <cellStyle name="SAPBEXHLevel1X 3 2 2" xfId="552" xr:uid="{00000000-0005-0000-0000-00002A020000}"/>
    <cellStyle name="SAPBEXHLevel1X 3 3" xfId="465" xr:uid="{00000000-0005-0000-0000-0000D3010000}"/>
    <cellStyle name="SAPBEXHLevel1X 4" xfId="278" xr:uid="{00000000-0005-0000-0000-000016010000}"/>
    <cellStyle name="SAPBEXHLevel1X 4 2" xfId="1063" xr:uid="{00000000-0005-0000-0000-00002A040000}"/>
    <cellStyle name="SAPBEXHLevel1X 5" xfId="1064" xr:uid="{00000000-0005-0000-0000-00002B040000}"/>
    <cellStyle name="SAPBEXHLevel1X 5 2" xfId="1065" xr:uid="{00000000-0005-0000-0000-00002C040000}"/>
    <cellStyle name="SAPBEXHLevel1X 5 3" xfId="1066" xr:uid="{00000000-0005-0000-0000-00002D040000}"/>
    <cellStyle name="SAPBEXHLevel1X 6" xfId="1067" xr:uid="{00000000-0005-0000-0000-00002E040000}"/>
    <cellStyle name="SAPBEXHLevel1X 6 2" xfId="1068" xr:uid="{00000000-0005-0000-0000-00002F040000}"/>
    <cellStyle name="SAPBEXHLevel1X 7" xfId="1069" xr:uid="{00000000-0005-0000-0000-000030040000}"/>
    <cellStyle name="SAPBEXHLevel1X 7 2" xfId="1070" xr:uid="{00000000-0005-0000-0000-000031040000}"/>
    <cellStyle name="SAPBEXHLevel1X 8" xfId="1071" xr:uid="{00000000-0005-0000-0000-000032040000}"/>
    <cellStyle name="SAPBEXHLevel1X 9" xfId="1072" xr:uid="{00000000-0005-0000-0000-000033040000}"/>
    <cellStyle name="SAPBEXHLevel1X 9 2" xfId="1073" xr:uid="{00000000-0005-0000-0000-000034040000}"/>
    <cellStyle name="SAPBEXHLevel2" xfId="279" xr:uid="{00000000-0005-0000-0000-000017010000}"/>
    <cellStyle name="SAPBEXHLevel2 10" xfId="1075" xr:uid="{00000000-0005-0000-0000-000036040000}"/>
    <cellStyle name="SAPBEXHLevel2 10 2" xfId="1076" xr:uid="{00000000-0005-0000-0000-000037040000}"/>
    <cellStyle name="SAPBEXHLevel2 11" xfId="1074" xr:uid="{00000000-0005-0000-0000-000035040000}"/>
    <cellStyle name="SAPBEXHLevel2 12" xfId="466" xr:uid="{00000000-0005-0000-0000-0000D4010000}"/>
    <cellStyle name="SAPBEXHLevel2 2" xfId="280" xr:uid="{00000000-0005-0000-0000-000018010000}"/>
    <cellStyle name="SAPBEXHLevel2 2 2" xfId="281" xr:uid="{00000000-0005-0000-0000-000019010000}"/>
    <cellStyle name="SAPBEXHLevel2 2 2 2" xfId="554" xr:uid="{00000000-0005-0000-0000-00002C020000}"/>
    <cellStyle name="SAPBEXHLevel2 2 2 3" xfId="468" xr:uid="{00000000-0005-0000-0000-0000D6010000}"/>
    <cellStyle name="SAPBEXHLevel2 2 3" xfId="553" xr:uid="{00000000-0005-0000-0000-00002B020000}"/>
    <cellStyle name="SAPBEXHLevel2 2 4" xfId="467" xr:uid="{00000000-0005-0000-0000-0000D5010000}"/>
    <cellStyle name="SAPBEXHLevel2 3" xfId="469" xr:uid="{00000000-0005-0000-0000-0000D7010000}"/>
    <cellStyle name="SAPBEXHLevel2 3 2" xfId="555" xr:uid="{00000000-0005-0000-0000-00002D020000}"/>
    <cellStyle name="SAPBEXHLevel2 4" xfId="1077" xr:uid="{00000000-0005-0000-0000-000038040000}"/>
    <cellStyle name="SAPBEXHLevel2 5" xfId="1078" xr:uid="{00000000-0005-0000-0000-000039040000}"/>
    <cellStyle name="SAPBEXHLevel2 5 2" xfId="1079" xr:uid="{00000000-0005-0000-0000-00003A040000}"/>
    <cellStyle name="SAPBEXHLevel2 5 3" xfId="1080" xr:uid="{00000000-0005-0000-0000-00003B040000}"/>
    <cellStyle name="SAPBEXHLevel2 6" xfId="1081" xr:uid="{00000000-0005-0000-0000-00003C040000}"/>
    <cellStyle name="SAPBEXHLevel2 6 2" xfId="1082" xr:uid="{00000000-0005-0000-0000-00003D040000}"/>
    <cellStyle name="SAPBEXHLevel2 7" xfId="1083" xr:uid="{00000000-0005-0000-0000-00003E040000}"/>
    <cellStyle name="SAPBEXHLevel2 7 2" xfId="1084" xr:uid="{00000000-0005-0000-0000-00003F040000}"/>
    <cellStyle name="SAPBEXHLevel2 8" xfId="1085" xr:uid="{00000000-0005-0000-0000-000040040000}"/>
    <cellStyle name="SAPBEXHLevel2 9" xfId="1086" xr:uid="{00000000-0005-0000-0000-000041040000}"/>
    <cellStyle name="SAPBEXHLevel2 9 2" xfId="1087" xr:uid="{00000000-0005-0000-0000-000042040000}"/>
    <cellStyle name="SAPBEXHLevel2_2011-12 LIEE Table 1 Updated budget" xfId="282" xr:uid="{00000000-0005-0000-0000-00001A010000}"/>
    <cellStyle name="SAPBEXHLevel2X" xfId="283" xr:uid="{00000000-0005-0000-0000-00001B010000}"/>
    <cellStyle name="SAPBEXHLevel2X 10" xfId="1089" xr:uid="{00000000-0005-0000-0000-000044040000}"/>
    <cellStyle name="SAPBEXHLevel2X 10 2" xfId="1090" xr:uid="{00000000-0005-0000-0000-000045040000}"/>
    <cellStyle name="SAPBEXHLevel2X 11" xfId="1088" xr:uid="{00000000-0005-0000-0000-000043040000}"/>
    <cellStyle name="SAPBEXHLevel2X 12" xfId="470" xr:uid="{00000000-0005-0000-0000-0000D8010000}"/>
    <cellStyle name="SAPBEXHLevel2X 2" xfId="284" xr:uid="{00000000-0005-0000-0000-00001C010000}"/>
    <cellStyle name="SAPBEXHLevel2X 2 2" xfId="285" xr:uid="{00000000-0005-0000-0000-00001D010000}"/>
    <cellStyle name="SAPBEXHLevel2X 2 2 2" xfId="557" xr:uid="{00000000-0005-0000-0000-00002F020000}"/>
    <cellStyle name="SAPBEXHLevel2X 2 2 3" xfId="472" xr:uid="{00000000-0005-0000-0000-0000DA010000}"/>
    <cellStyle name="SAPBEXHLevel2X 2 3" xfId="556" xr:uid="{00000000-0005-0000-0000-00002E020000}"/>
    <cellStyle name="SAPBEXHLevel2X 2 4" xfId="471" xr:uid="{00000000-0005-0000-0000-0000D9010000}"/>
    <cellStyle name="SAPBEXHLevel2X 3" xfId="286" xr:uid="{00000000-0005-0000-0000-00001E010000}"/>
    <cellStyle name="SAPBEXHLevel2X 3 2" xfId="287" xr:uid="{00000000-0005-0000-0000-00001F010000}"/>
    <cellStyle name="SAPBEXHLevel2X 3 2 2" xfId="558" xr:uid="{00000000-0005-0000-0000-000030020000}"/>
    <cellStyle name="SAPBEXHLevel2X 3 3" xfId="473" xr:uid="{00000000-0005-0000-0000-0000DB010000}"/>
    <cellStyle name="SAPBEXHLevel2X 4" xfId="288" xr:uid="{00000000-0005-0000-0000-000020010000}"/>
    <cellStyle name="SAPBEXHLevel2X 4 2" xfId="1091" xr:uid="{00000000-0005-0000-0000-000046040000}"/>
    <cellStyle name="SAPBEXHLevel2X 5" xfId="1092" xr:uid="{00000000-0005-0000-0000-000047040000}"/>
    <cellStyle name="SAPBEXHLevel2X 5 2" xfId="1093" xr:uid="{00000000-0005-0000-0000-000048040000}"/>
    <cellStyle name="SAPBEXHLevel2X 5 3" xfId="1094" xr:uid="{00000000-0005-0000-0000-000049040000}"/>
    <cellStyle name="SAPBEXHLevel2X 6" xfId="1095" xr:uid="{00000000-0005-0000-0000-00004A040000}"/>
    <cellStyle name="SAPBEXHLevel2X 6 2" xfId="1096" xr:uid="{00000000-0005-0000-0000-00004B040000}"/>
    <cellStyle name="SAPBEXHLevel2X 7" xfId="1097" xr:uid="{00000000-0005-0000-0000-00004C040000}"/>
    <cellStyle name="SAPBEXHLevel2X 7 2" xfId="1098" xr:uid="{00000000-0005-0000-0000-00004D040000}"/>
    <cellStyle name="SAPBEXHLevel2X 8" xfId="1099" xr:uid="{00000000-0005-0000-0000-00004E040000}"/>
    <cellStyle name="SAPBEXHLevel2X 9" xfId="1100" xr:uid="{00000000-0005-0000-0000-00004F040000}"/>
    <cellStyle name="SAPBEXHLevel2X 9 2" xfId="1101" xr:uid="{00000000-0005-0000-0000-000050040000}"/>
    <cellStyle name="SAPBEXHLevel3" xfId="289" xr:uid="{00000000-0005-0000-0000-000021010000}"/>
    <cellStyle name="SAPBEXHLevel3 10" xfId="1103" xr:uid="{00000000-0005-0000-0000-000052040000}"/>
    <cellStyle name="SAPBEXHLevel3 10 2" xfId="1104" xr:uid="{00000000-0005-0000-0000-000053040000}"/>
    <cellStyle name="SAPBEXHLevel3 11" xfId="1102" xr:uid="{00000000-0005-0000-0000-000051040000}"/>
    <cellStyle name="SAPBEXHLevel3 12" xfId="474" xr:uid="{00000000-0005-0000-0000-0000DC010000}"/>
    <cellStyle name="SAPBEXHLevel3 2" xfId="290" xr:uid="{00000000-0005-0000-0000-000022010000}"/>
    <cellStyle name="SAPBEXHLevel3 2 2" xfId="291" xr:uid="{00000000-0005-0000-0000-000023010000}"/>
    <cellStyle name="SAPBEXHLevel3 2 2 2" xfId="560" xr:uid="{00000000-0005-0000-0000-000032020000}"/>
    <cellStyle name="SAPBEXHLevel3 2 2 3" xfId="476" xr:uid="{00000000-0005-0000-0000-0000DE010000}"/>
    <cellStyle name="SAPBEXHLevel3 2 3" xfId="559" xr:uid="{00000000-0005-0000-0000-000031020000}"/>
    <cellStyle name="SAPBEXHLevel3 2 4" xfId="475" xr:uid="{00000000-0005-0000-0000-0000DD010000}"/>
    <cellStyle name="SAPBEXHLevel3 3" xfId="477" xr:uid="{00000000-0005-0000-0000-0000DF010000}"/>
    <cellStyle name="SAPBEXHLevel3 3 2" xfId="561" xr:uid="{00000000-0005-0000-0000-000033020000}"/>
    <cellStyle name="SAPBEXHLevel3 4" xfId="1105" xr:uid="{00000000-0005-0000-0000-000054040000}"/>
    <cellStyle name="SAPBEXHLevel3 5" xfId="1106" xr:uid="{00000000-0005-0000-0000-000055040000}"/>
    <cellStyle name="SAPBEXHLevel3 5 2" xfId="1107" xr:uid="{00000000-0005-0000-0000-000056040000}"/>
    <cellStyle name="SAPBEXHLevel3 5 3" xfId="1108" xr:uid="{00000000-0005-0000-0000-000057040000}"/>
    <cellStyle name="SAPBEXHLevel3 6" xfId="1109" xr:uid="{00000000-0005-0000-0000-000058040000}"/>
    <cellStyle name="SAPBEXHLevel3 6 2" xfId="1110" xr:uid="{00000000-0005-0000-0000-000059040000}"/>
    <cellStyle name="SAPBEXHLevel3 7" xfId="1111" xr:uid="{00000000-0005-0000-0000-00005A040000}"/>
    <cellStyle name="SAPBEXHLevel3 7 2" xfId="1112" xr:uid="{00000000-0005-0000-0000-00005B040000}"/>
    <cellStyle name="SAPBEXHLevel3 8" xfId="1113" xr:uid="{00000000-0005-0000-0000-00005C040000}"/>
    <cellStyle name="SAPBEXHLevel3 9" xfId="1114" xr:uid="{00000000-0005-0000-0000-00005D040000}"/>
    <cellStyle name="SAPBEXHLevel3 9 2" xfId="1115" xr:uid="{00000000-0005-0000-0000-00005E040000}"/>
    <cellStyle name="SAPBEXHLevel3_2011-12 LIEE Table 1 Updated budget" xfId="292" xr:uid="{00000000-0005-0000-0000-000024010000}"/>
    <cellStyle name="SAPBEXHLevel3X" xfId="293" xr:uid="{00000000-0005-0000-0000-000025010000}"/>
    <cellStyle name="SAPBEXHLevel3X 10" xfId="1117" xr:uid="{00000000-0005-0000-0000-000060040000}"/>
    <cellStyle name="SAPBEXHLevel3X 10 2" xfId="1118" xr:uid="{00000000-0005-0000-0000-000061040000}"/>
    <cellStyle name="SAPBEXHLevel3X 11" xfId="1116" xr:uid="{00000000-0005-0000-0000-00005F040000}"/>
    <cellStyle name="SAPBEXHLevel3X 12" xfId="478" xr:uid="{00000000-0005-0000-0000-0000E0010000}"/>
    <cellStyle name="SAPBEXHLevel3X 2" xfId="294" xr:uid="{00000000-0005-0000-0000-000026010000}"/>
    <cellStyle name="SAPBEXHLevel3X 2 2" xfId="295" xr:uid="{00000000-0005-0000-0000-000027010000}"/>
    <cellStyle name="SAPBEXHLevel3X 2 2 2" xfId="563" xr:uid="{00000000-0005-0000-0000-000035020000}"/>
    <cellStyle name="SAPBEXHLevel3X 2 2 3" xfId="480" xr:uid="{00000000-0005-0000-0000-0000E2010000}"/>
    <cellStyle name="SAPBEXHLevel3X 2 3" xfId="562" xr:uid="{00000000-0005-0000-0000-000034020000}"/>
    <cellStyle name="SAPBEXHLevel3X 2 4" xfId="479" xr:uid="{00000000-0005-0000-0000-0000E1010000}"/>
    <cellStyle name="SAPBEXHLevel3X 3" xfId="296" xr:uid="{00000000-0005-0000-0000-000028010000}"/>
    <cellStyle name="SAPBEXHLevel3X 3 2" xfId="297" xr:uid="{00000000-0005-0000-0000-000029010000}"/>
    <cellStyle name="SAPBEXHLevel3X 3 2 2" xfId="564" xr:uid="{00000000-0005-0000-0000-000036020000}"/>
    <cellStyle name="SAPBEXHLevel3X 3 3" xfId="481" xr:uid="{00000000-0005-0000-0000-0000E3010000}"/>
    <cellStyle name="SAPBEXHLevel3X 4" xfId="298" xr:uid="{00000000-0005-0000-0000-00002A010000}"/>
    <cellStyle name="SAPBEXHLevel3X 4 2" xfId="1119" xr:uid="{00000000-0005-0000-0000-000062040000}"/>
    <cellStyle name="SAPBEXHLevel3X 5" xfId="1120" xr:uid="{00000000-0005-0000-0000-000063040000}"/>
    <cellStyle name="SAPBEXHLevel3X 5 2" xfId="1121" xr:uid="{00000000-0005-0000-0000-000064040000}"/>
    <cellStyle name="SAPBEXHLevel3X 5 3" xfId="1122" xr:uid="{00000000-0005-0000-0000-000065040000}"/>
    <cellStyle name="SAPBEXHLevel3X 6" xfId="1123" xr:uid="{00000000-0005-0000-0000-000066040000}"/>
    <cellStyle name="SAPBEXHLevel3X 6 2" xfId="1124" xr:uid="{00000000-0005-0000-0000-000067040000}"/>
    <cellStyle name="SAPBEXHLevel3X 7" xfId="1125" xr:uid="{00000000-0005-0000-0000-000068040000}"/>
    <cellStyle name="SAPBEXHLevel3X 7 2" xfId="1126" xr:uid="{00000000-0005-0000-0000-000069040000}"/>
    <cellStyle name="SAPBEXHLevel3X 8" xfId="1127" xr:uid="{00000000-0005-0000-0000-00006A040000}"/>
    <cellStyle name="SAPBEXHLevel3X 9" xfId="1128" xr:uid="{00000000-0005-0000-0000-00006B040000}"/>
    <cellStyle name="SAPBEXHLevel3X 9 2" xfId="1129" xr:uid="{00000000-0005-0000-0000-00006C040000}"/>
    <cellStyle name="SAPBEXresData" xfId="299" xr:uid="{00000000-0005-0000-0000-00002B010000}"/>
    <cellStyle name="SAPBEXresData 2" xfId="300" xr:uid="{00000000-0005-0000-0000-00002C010000}"/>
    <cellStyle name="SAPBEXresData 3" xfId="482" xr:uid="{00000000-0005-0000-0000-0000E4010000}"/>
    <cellStyle name="SAPBEXresDataEmph" xfId="301" xr:uid="{00000000-0005-0000-0000-00002D010000}"/>
    <cellStyle name="SAPBEXresDataEmph 2" xfId="483" xr:uid="{00000000-0005-0000-0000-0000E5010000}"/>
    <cellStyle name="SAPBEXresExc1" xfId="302" xr:uid="{00000000-0005-0000-0000-00002E010000}"/>
    <cellStyle name="SAPBEXresExc1Emph" xfId="303" xr:uid="{00000000-0005-0000-0000-00002F010000}"/>
    <cellStyle name="SAPBEXresExc2" xfId="304" xr:uid="{00000000-0005-0000-0000-000030010000}"/>
    <cellStyle name="SAPBEXresExc2Emph" xfId="305" xr:uid="{00000000-0005-0000-0000-000031010000}"/>
    <cellStyle name="SAPBEXresItem" xfId="306" xr:uid="{00000000-0005-0000-0000-000032010000}"/>
    <cellStyle name="SAPBEXresItem 2" xfId="484" xr:uid="{00000000-0005-0000-0000-0000E6010000}"/>
    <cellStyle name="SAPBEXresItemX" xfId="307" xr:uid="{00000000-0005-0000-0000-000033010000}"/>
    <cellStyle name="SAPBEXresItemX 2" xfId="308" xr:uid="{00000000-0005-0000-0000-000034010000}"/>
    <cellStyle name="SAPBEXresItemX 2 2" xfId="486" xr:uid="{00000000-0005-0000-0000-0000E8010000}"/>
    <cellStyle name="SAPBEXresItemX 3" xfId="485" xr:uid="{00000000-0005-0000-0000-0000E7010000}"/>
    <cellStyle name="SAPBEXRow_Headings_SA" xfId="309" xr:uid="{00000000-0005-0000-0000-000035010000}"/>
    <cellStyle name="SAPBEXRowResults_SA" xfId="310" xr:uid="{00000000-0005-0000-0000-000036010000}"/>
    <cellStyle name="SAPBEXstdData" xfId="311" xr:uid="{00000000-0005-0000-0000-000037010000}"/>
    <cellStyle name="SAPBEXstdData 2" xfId="312" xr:uid="{00000000-0005-0000-0000-000038010000}"/>
    <cellStyle name="SAPBEXstdData 2 2" xfId="313" xr:uid="{00000000-0005-0000-0000-000039010000}"/>
    <cellStyle name="SAPBEXstdData 3" xfId="314" xr:uid="{00000000-0005-0000-0000-00003A010000}"/>
    <cellStyle name="SAPBEXstdData 4" xfId="487" xr:uid="{00000000-0005-0000-0000-0000E9010000}"/>
    <cellStyle name="SAPBEXstdData_Sept 2011 Total BW Data" xfId="315" xr:uid="{00000000-0005-0000-0000-00003B010000}"/>
    <cellStyle name="SAPBEXstdDataEmph" xfId="316" xr:uid="{00000000-0005-0000-0000-00003C010000}"/>
    <cellStyle name="SAPBEXstdDataEmph 2" xfId="488" xr:uid="{00000000-0005-0000-0000-0000EA010000}"/>
    <cellStyle name="SAPBEXstdExc1" xfId="317" xr:uid="{00000000-0005-0000-0000-00003D010000}"/>
    <cellStyle name="SAPBEXstdExc1Emph" xfId="318" xr:uid="{00000000-0005-0000-0000-00003E010000}"/>
    <cellStyle name="SAPBEXstdExc2" xfId="319" xr:uid="{00000000-0005-0000-0000-00003F010000}"/>
    <cellStyle name="SAPBEXstdExc2Emph" xfId="320" xr:uid="{00000000-0005-0000-0000-000040010000}"/>
    <cellStyle name="SAPBEXstdItem" xfId="321" xr:uid="{00000000-0005-0000-0000-000041010000}"/>
    <cellStyle name="SAPBEXstdItem 2" xfId="322" xr:uid="{00000000-0005-0000-0000-000042010000}"/>
    <cellStyle name="SAPBEXstdItem 2 2" xfId="323" xr:uid="{00000000-0005-0000-0000-000043010000}"/>
    <cellStyle name="SAPBEXstdItem 3" xfId="324" xr:uid="{00000000-0005-0000-0000-000044010000}"/>
    <cellStyle name="SAPBEXstdItem 3 2" xfId="325" xr:uid="{00000000-0005-0000-0000-000045010000}"/>
    <cellStyle name="SAPBEXstdItem 4" xfId="326" xr:uid="{00000000-0005-0000-0000-000046010000}"/>
    <cellStyle name="SAPBEXstdItem 5" xfId="489" xr:uid="{00000000-0005-0000-0000-0000EB010000}"/>
    <cellStyle name="SAPBEXstdItem_Sept 2011 Total BW Data" xfId="327" xr:uid="{00000000-0005-0000-0000-000047010000}"/>
    <cellStyle name="SAPBEXstdItemX" xfId="328" xr:uid="{00000000-0005-0000-0000-000048010000}"/>
    <cellStyle name="SAPBEXstdItemX 2" xfId="491" xr:uid="{00000000-0005-0000-0000-0000ED010000}"/>
    <cellStyle name="SAPBEXstdItemX 3" xfId="490" xr:uid="{00000000-0005-0000-0000-0000EC010000}"/>
    <cellStyle name="SAPBEXsubData" xfId="329" xr:uid="{00000000-0005-0000-0000-000049010000}"/>
    <cellStyle name="SAPBEXsubData 2" xfId="492" xr:uid="{00000000-0005-0000-0000-0000EE010000}"/>
    <cellStyle name="SAPBEXsubDataEmph" xfId="330" xr:uid="{00000000-0005-0000-0000-00004A010000}"/>
    <cellStyle name="SAPBEXsubDataEmph 2" xfId="493" xr:uid="{00000000-0005-0000-0000-0000EF010000}"/>
    <cellStyle name="SAPBEXsubExc1" xfId="331" xr:uid="{00000000-0005-0000-0000-00004B010000}"/>
    <cellStyle name="SAPBEXsubExc1Emph" xfId="332" xr:uid="{00000000-0005-0000-0000-00004C010000}"/>
    <cellStyle name="SAPBEXsubExc2" xfId="333" xr:uid="{00000000-0005-0000-0000-00004D010000}"/>
    <cellStyle name="SAPBEXsubExc2Emph" xfId="334" xr:uid="{00000000-0005-0000-0000-00004E010000}"/>
    <cellStyle name="SAPBEXsubItem" xfId="335" xr:uid="{00000000-0005-0000-0000-00004F010000}"/>
    <cellStyle name="SAPBEXsubItem 2" xfId="494" xr:uid="{00000000-0005-0000-0000-0000F0010000}"/>
    <cellStyle name="SAPBEXtitle" xfId="336" xr:uid="{00000000-0005-0000-0000-000050010000}"/>
    <cellStyle name="SAPBEXtitle 2" xfId="495" xr:uid="{00000000-0005-0000-0000-0000F1010000}"/>
    <cellStyle name="SAPBEXundefined" xfId="337" xr:uid="{00000000-0005-0000-0000-000051010000}"/>
    <cellStyle name="SAPBEXundefined 2" xfId="338" xr:uid="{00000000-0005-0000-0000-000052010000}"/>
    <cellStyle name="SAPBEXundefined 3" xfId="496" xr:uid="{00000000-0005-0000-0000-0000F2010000}"/>
    <cellStyle name="SAPBEXundefined_Sheet2" xfId="360" xr:uid="{00000000-0005-0000-0000-000069010000}"/>
    <cellStyle name="SEM-BPS-input-on" xfId="339" xr:uid="{00000000-0005-0000-0000-000053010000}"/>
    <cellStyle name="SEM-BPS-key" xfId="340" xr:uid="{00000000-0005-0000-0000-000054010000}"/>
    <cellStyle name="Style 1" xfId="341" xr:uid="{00000000-0005-0000-0000-000055010000}"/>
    <cellStyle name="Style 26" xfId="342" xr:uid="{00000000-0005-0000-0000-000056010000}"/>
    <cellStyle name="Style 26 2" xfId="343" xr:uid="{00000000-0005-0000-0000-000057010000}"/>
    <cellStyle name="Style 26 2 2" xfId="344" xr:uid="{00000000-0005-0000-0000-000058010000}"/>
    <cellStyle name="Style 26 3" xfId="497" xr:uid="{00000000-0005-0000-0000-0000F3010000}"/>
    <cellStyle name="Title 2" xfId="345" xr:uid="{00000000-0005-0000-0000-000059010000}"/>
    <cellStyle name="Title 2 2" xfId="1131" xr:uid="{00000000-0005-0000-0000-00006E040000}"/>
    <cellStyle name="Title 2 3" xfId="1132" xr:uid="{00000000-0005-0000-0000-00006F040000}"/>
    <cellStyle name="Title 2 4" xfId="1133" xr:uid="{00000000-0005-0000-0000-000070040000}"/>
    <cellStyle name="Title 2 5" xfId="1134" xr:uid="{00000000-0005-0000-0000-000071040000}"/>
    <cellStyle name="Title 2 6" xfId="1135" xr:uid="{00000000-0005-0000-0000-000072040000}"/>
    <cellStyle name="Title 2 7" xfId="1130" xr:uid="{00000000-0005-0000-0000-00006D040000}"/>
    <cellStyle name="Title 2 8" xfId="411" xr:uid="{00000000-0005-0000-0000-00009D010000}"/>
    <cellStyle name="Total 10" xfId="1137" xr:uid="{00000000-0005-0000-0000-000074040000}"/>
    <cellStyle name="Total 11" xfId="1138" xr:uid="{00000000-0005-0000-0000-000075040000}"/>
    <cellStyle name="Total 11 2" xfId="1139" xr:uid="{00000000-0005-0000-0000-000076040000}"/>
    <cellStyle name="Total 12" xfId="1140" xr:uid="{00000000-0005-0000-0000-000077040000}"/>
    <cellStyle name="Total 12 2" xfId="1141" xr:uid="{00000000-0005-0000-0000-000078040000}"/>
    <cellStyle name="Total 13" xfId="1142" xr:uid="{00000000-0005-0000-0000-000079040000}"/>
    <cellStyle name="Total 14" xfId="1143" xr:uid="{00000000-0005-0000-0000-00007A040000}"/>
    <cellStyle name="Total 15" xfId="1136" xr:uid="{00000000-0005-0000-0000-000073040000}"/>
    <cellStyle name="Total 2" xfId="346" xr:uid="{00000000-0005-0000-0000-00005A010000}"/>
    <cellStyle name="Total 2 2" xfId="347" xr:uid="{00000000-0005-0000-0000-00005B010000}"/>
    <cellStyle name="Total 2 2 2" xfId="566" xr:uid="{00000000-0005-0000-0000-000038020000}"/>
    <cellStyle name="Total 2 2 3" xfId="500" xr:uid="{00000000-0005-0000-0000-0000F6010000}"/>
    <cellStyle name="Total 2 3" xfId="565" xr:uid="{00000000-0005-0000-0000-000037020000}"/>
    <cellStyle name="Total 2 4" xfId="499" xr:uid="{00000000-0005-0000-0000-0000F5010000}"/>
    <cellStyle name="Total 3" xfId="348" xr:uid="{00000000-0005-0000-0000-00005C010000}"/>
    <cellStyle name="Total 3 2" xfId="567" xr:uid="{00000000-0005-0000-0000-000039020000}"/>
    <cellStyle name="Total 3 3" xfId="501" xr:uid="{00000000-0005-0000-0000-0000F7010000}"/>
    <cellStyle name="Total 4" xfId="349" xr:uid="{00000000-0005-0000-0000-00005D010000}"/>
    <cellStyle name="Total 4 2" xfId="498" xr:uid="{00000000-0005-0000-0000-0000F4010000}"/>
    <cellStyle name="Total 5" xfId="412" xr:uid="{00000000-0005-0000-0000-00009E010000}"/>
    <cellStyle name="Total 5 2" xfId="1145" xr:uid="{00000000-0005-0000-0000-00007C040000}"/>
    <cellStyle name="Total 5 3" xfId="1146" xr:uid="{00000000-0005-0000-0000-00007D040000}"/>
    <cellStyle name="Total 5 4" xfId="1147" xr:uid="{00000000-0005-0000-0000-00007E040000}"/>
    <cellStyle name="Total 5 5" xfId="1148" xr:uid="{00000000-0005-0000-0000-00007F040000}"/>
    <cellStyle name="Total 5 6" xfId="1149" xr:uid="{00000000-0005-0000-0000-000080040000}"/>
    <cellStyle name="Total 5 7" xfId="1144" xr:uid="{00000000-0005-0000-0000-00007B040000}"/>
    <cellStyle name="Total 6" xfId="1150" xr:uid="{00000000-0005-0000-0000-000081040000}"/>
    <cellStyle name="Total 6 2" xfId="1151" xr:uid="{00000000-0005-0000-0000-000082040000}"/>
    <cellStyle name="Total 6 3" xfId="1152" xr:uid="{00000000-0005-0000-0000-000083040000}"/>
    <cellStyle name="Total 7" xfId="1153" xr:uid="{00000000-0005-0000-0000-000084040000}"/>
    <cellStyle name="Total 7 2" xfId="1154" xr:uid="{00000000-0005-0000-0000-000085040000}"/>
    <cellStyle name="Total 8" xfId="1155" xr:uid="{00000000-0005-0000-0000-000086040000}"/>
    <cellStyle name="Total 8 2" xfId="1156" xr:uid="{00000000-0005-0000-0000-000087040000}"/>
    <cellStyle name="Total 9" xfId="1157" xr:uid="{00000000-0005-0000-0000-000088040000}"/>
    <cellStyle name="Total 9 2" xfId="1158" xr:uid="{00000000-0005-0000-0000-000089040000}"/>
    <cellStyle name="Unprot" xfId="350" xr:uid="{00000000-0005-0000-0000-00005E010000}"/>
    <cellStyle name="Unprot 2" xfId="351" xr:uid="{00000000-0005-0000-0000-00005F010000}"/>
    <cellStyle name="Unprot$" xfId="352" xr:uid="{00000000-0005-0000-0000-000060010000}"/>
    <cellStyle name="Unprot$ 2" xfId="353" xr:uid="{00000000-0005-0000-0000-000061010000}"/>
    <cellStyle name="Unprot$ 2 2" xfId="354" xr:uid="{00000000-0005-0000-0000-000062010000}"/>
    <cellStyle name="Unprot$_2011-10 LIEE Table 6 (2)" xfId="355" xr:uid="{00000000-0005-0000-0000-000063010000}"/>
    <cellStyle name="Unprotect" xfId="356" xr:uid="{00000000-0005-0000-0000-000064010000}"/>
    <cellStyle name="Warning Text 2" xfId="357" xr:uid="{00000000-0005-0000-0000-000065010000}"/>
    <cellStyle name="Warning Text 2 2" xfId="413" xr:uid="{00000000-0005-0000-0000-00009F010000}"/>
  </cellStyles>
  <dxfs count="0"/>
  <tableStyles count="1" defaultTableStyle="TableStyleMedium2" defaultPivotStyle="PivotStyleLight16">
    <tableStyle name="Invisible" pivot="0" table="0" count="0" xr9:uid="{2F0CD514-E06B-43E2-A7E2-286D4B45B7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cp1b\data\04048\01RET\BENCALC\Rawlings,%20Roy-HCE-SCG-July2001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s-cp1b\data\DATA\EXCEL\93CAPADJ.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s-cp1b\data\04048\02RET\DUNCAN\SCG%20back%20into%20orig%20b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as-cp1b\data\Documents%20and%20Settings\gblaney\Local%20Settings\Temporary%20Internet%20Files\OLK2\HFM%20SCG%20Cash%20Flow%205-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disonintl.sharepoint.com/ACTG/DATA/CORPACCT/DPLUCIEN/ACCTREC/SCG%20Acct%20Rec%20Listing.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ACTG/DATA/CORPACCT/DPLUCIEN/ACCTREC/SCG%20Acct%20Rec%20Listing.xls" TargetMode="External"/><Relationship Id="rId1" Type="http://schemas.openxmlformats.org/officeDocument/2006/relationships/externalLinkPath" Target="/ACTG/DATA/CORPACCT/DPLUCIEN/ACCTREC/SCG%20Acct%20Rec%20List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My%20Documents\MSM_INC\Piggy\Project_renewable\CRS%20Rev%20Madison%20Proforma%207-14-99_Chris_Sau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s-hypfm-p05\Templates\windows\TEMP\Financials%20Base%20Cas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as-cp1b\data\Documents%20and%20Settings\tharms\My%20Documents\Client%20Work\Sempra%20disclosures\Disc2006_FAS15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s-hypfm-p05\Templates\CES%20Plans\CESWay%20Plan%201998%20Rev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s-hypfm-p05\Templates\Allegro\DPR4-23-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cp1b\data\04048\01RET\_Serp\serp%2000%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04048\03RET\FAS132\fastoolTP%20summary%20Sempra%20Corp%20(v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as-cp1b\data\04048\03RET\SERP\Valuation\restated%20Serp%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Chase%20Manhattan\Robin\SAES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s-hypfm-p05\Templates\Documents%20and%20Settings\rdickerson\My%20Documents\SES%20Plans\Facilities%20Plan%202002%20-%202006\CPI_2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as-cp1b\data\DATA\CORPACCT\Fin%20Acctg\EmpBenefits\ICP\2011\SCG%20Dec%202011%20Calculation.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s-hypfm-p05\Templates\agarza\P%20&amp;%20A\Freeze%20Allegro%20Gas%204-01-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TEMP\Harq_10-1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My%20Documents\MSM_INC\Piggy\Pro_Formas\Consolidation_1\Consolidator.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s-hypfm-p05\Templates\TEMP\ALL\VA%20Hospitals\Miami\Miami%20LTG%20Fin%2013Dec9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TEAMS\Harquahala\Harquahala%20Pro%20Forma\Pro%20Forma\BankModels\Harquahala_02-0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yDocs\Finance\Athens_Model\Athens%20Model%2009-13-00%20Jan%202003%20CO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Stomayko\SEI%20Standardized%20Model\Bangor\Bangor_FAS142ValuationModel_Simple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s-hypfm-p05\Templates\DOCUME~1\RDICKE~1\LOCALS~1\Temp\HILLMOD2.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BGonzal1/AppData/Local/Microsoft/Windows/INetCache/Content.Outlook/DGW1BQPV/ESA-Whole-Home-Monthly-through-2026-02_REV-B.xlsx" TargetMode="External"/><Relationship Id="rId1" Type="http://schemas.openxmlformats.org/officeDocument/2006/relationships/externalLinkPath" Target="/Users/BGonzal1/AppData/Local/Microsoft/Windows/INetCache/Content.Outlook/DGW1BQPV/ESA-Whole-Home-Monthly-through-2026-02_REV-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Michael\My%20Documents\4MCORP\RAMCO\PG&amp;E_Project\Pro%20Forma\West_Fresno\Plains%20End%20New_Oct_2004_examp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s-cp1b\data\SEU_Risk_Mgmt\Production\_Daily%20Portfolio%20Runs\Portfolio%20Runs\varworks-Fuel_Flee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tijsegecyx01\reportestjn\Consolidation%20Files\2003\0302\Cash%20Flow%2003-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s-hypfm-p05\Templates\DOCUME~1\cyc\LOCALS~1\Temp\Savanah%20River%20TO3%2022Mar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empra.sharepoint.com/Users/DYThomas/Desktop/JEs/2016/2016-08/TIMP/TIMP%20-%202016%20GRC%20-%20Post%202015%20Activity_07-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s-hypfm-p05\Templates\unzipped\Consolidated%20CI%20Plans1\Proforma%20Model%20-%20Preferred%20Scenario%20April%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sheetName val="Profile"/>
      <sheetName val="GF Formula Earn"/>
      <sheetName val="fae calc"/>
      <sheetName val="Cash Bal Earn"/>
      <sheetName val="Qual cb proj 578"/>
      <sheetName val="Qual cb proj 650"/>
      <sheetName val="Qual cb proj 750"/>
      <sheetName val="Tot cb proj 578"/>
      <sheetName val="Tot cb proj 650"/>
      <sheetName val="Tot cb proj 750"/>
      <sheetName val="Pension Ben 7.1.2001"/>
      <sheetName val="Pension Ben 7.1.2002"/>
      <sheetName val="Pension Ben 8.1.2006"/>
      <sheetName val="SERP 7.1.01"/>
      <sheetName val="SERP 7.1.02"/>
      <sheetName val="SERP 8.1.06"/>
      <sheetName val="415 calc 7.1.01"/>
      <sheetName val="415 calc 7.1.02"/>
      <sheetName val="415 calc 8.1.06"/>
      <sheetName val="J&amp;S Factor"/>
      <sheetName val="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ADJ"/>
      <sheetName val="A"/>
    </sheet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G Summ by YOR"/>
      <sheetName val="SCG Summ by part"/>
      <sheetName val="missing term code"/>
      <sheetName val="Sheet1"/>
      <sheetName val="past cola's"/>
      <sheetName val="cum CPI"/>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gt;"/>
      <sheetName val="Setup -&gt;"/>
      <sheetName val="BS Reference"/>
      <sheetName val="Input -&gt;"/>
      <sheetName val="CF Report"/>
      <sheetName val="HFM Export"/>
      <sheetName val="Sheet1"/>
      <sheetName val="CAP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 Dnld SAVE THIS"/>
      <sheetName val="Non-Cost Element by Area"/>
      <sheetName val="Non-Cost ElementMASTER"/>
      <sheetName val="ATTACH B - Area Order"/>
      <sheetName val="MASTER-Fin Stmt Order"/>
      <sheetName val="ATTACH A - Acct Order"/>
      <sheetName val="Working Copy"/>
      <sheetName val="Orig"/>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S Dnld SAVE THIS"/>
      <sheetName val="Non-Cost Element by Area"/>
      <sheetName val="Non-Cost ElementMASTER"/>
      <sheetName val="ATTACH B - Area Order"/>
      <sheetName val="MASTER-Fin Stmt Order"/>
      <sheetName val="ATTACH A - Acct Order"/>
      <sheetName val="Working Copy"/>
      <sheetName val="Orig"/>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Data"/>
      <sheetName val="Input"/>
      <sheetName val="Income"/>
      <sheetName val="BalSheet"/>
      <sheetName val="Cash_Flow"/>
      <sheetName val="Solver Pag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forma"/>
      <sheetName val="5 Year Plan"/>
      <sheetName val="Revenues &amp; Gross Margins"/>
      <sheetName val="Mkt Share &amp; Gross Margin Inputs"/>
      <sheetName val="OpExpenses"/>
      <sheetName val="Calculator"/>
      <sheetName val="Table &amp; Graph 1998"/>
      <sheetName val="EIA Electricity"/>
      <sheetName val="EIA Totals"/>
      <sheetName val="Services -Revenues"/>
      <sheetName val="C&amp;I-Revenues"/>
      <sheetName val="COM Revenues"/>
      <sheetName val="IND Revenues"/>
      <sheetName val="COM Consumption"/>
      <sheetName val="IND Consumption"/>
      <sheetName val="Commercial-Shares"/>
      <sheetName val="CBECS Data"/>
      <sheetName val="BEA Data"/>
      <sheetName val="MEC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 Oblig"/>
      <sheetName val="Plan Assets"/>
      <sheetName val="Funded Status"/>
      <sheetName val="Cash Flow"/>
      <sheetName val="Pen Cost"/>
      <sheetName val="Expected Contribution"/>
      <sheetName val="FAS158 Letter"/>
      <sheetName val="FAS158 2006-SDG&amp;E Co level"/>
      <sheetName val="FAS158 2006-SCG Co level"/>
      <sheetName val="FAS158 2006 Pens"/>
      <sheetName val="FAS158 2006 PBOP"/>
      <sheetName val="FAS132 2006-SDG&amp;E Co level"/>
      <sheetName val="FAS132 2006-SCG Co level"/>
      <sheetName val="FAS132 2006 Pens"/>
      <sheetName val="FAS106 2006 PBOP"/>
      <sheetName val="Balance Check"/>
      <sheetName val="-"/>
      <sheetName val="PBOP Liab"/>
      <sheetName val="Pension Liab"/>
      <sheetName val="Pension Results"/>
      <sheetName val="Input"/>
      <sheetName val="---"/>
      <sheetName val="FAS158 2005-SDG&amp;E Co level"/>
      <sheetName val="FAS158 2005-SCG Co level"/>
      <sheetName val="FAS158 2005 Pens"/>
      <sheetName val="FAS158 2005 PBOP"/>
      <sheetName val="FAS132 2005-SDG&amp;E Co level"/>
      <sheetName val="FAS132 2005-SCG Co level"/>
      <sheetName val="FAS 132 2005"/>
      <sheetName val="FAS106 2005"/>
      <sheetName val="--"/>
      <sheetName val="FAS132 2004-SDG&amp;E Co level"/>
      <sheetName val="FAS132 2004-SCG Co level"/>
      <sheetName val="FAS 132 2004"/>
      <sheetName val="FAS106 2004"/>
      <sheetName val="change2003"/>
      <sheetName val="nppc 2003"/>
      <sheetName val="FAS106 2003"/>
      <sheetName val="change2002"/>
      <sheetName val="nppc 2002"/>
      <sheetName val="FAS106 2002"/>
      <sheetName val="FAS106 2001"/>
      <sheetName val="FAS106-SCG"/>
      <sheetName val="change2001"/>
      <sheetName val="nppc 2001"/>
      <sheetName val="FAS106 2000-Final "/>
      <sheetName val="FAS106 2000"/>
      <sheetName val="change2000"/>
      <sheetName val="nppc 2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 G&amp;A Assumption Rates"/>
      <sheetName val="EP Plan Format - Total"/>
      <sheetName val="EP Plan Format - Houston"/>
      <sheetName val="EP Plan Format - Western"/>
      <sheetName val="Combined Plan"/>
      <sheetName val="98 Plan"/>
      <sheetName val="Monthly Plan"/>
      <sheetName val="98 BOOKING &amp; REVENUE"/>
      <sheetName val="1999-2002 Revenue"/>
      <sheetName val="Annuity Jobs"/>
      <sheetName val="Annuity Assumptions"/>
      <sheetName val="Overhead"/>
      <sheetName val="5 Year Overhead"/>
      <sheetName val="Cash Usage Chg"/>
      <sheetName val="Overhead worksheets"/>
      <sheetName val="Salary Budgets"/>
      <sheetName val="Yearly Acctg Dept"/>
      <sheetName val="No Acctg Dept "/>
      <sheetName val="Total West"/>
      <sheetName val="West Annuity Jobs "/>
      <sheetName val="Total West G&amp;A"/>
      <sheetName val="DOE"/>
      <sheetName val="West"/>
      <sheetName val="West G&amp;A"/>
      <sheetName val="West Assumptions"/>
      <sheetName val="West Assumption rates"/>
      <sheetName val="Federal G&amp;A"/>
      <sheetName val="Fed G&amp;A Assumptions"/>
      <sheetName val="West Annuity Assumption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s"/>
      <sheetName val="GasServices"/>
      <sheetName val="PhyGasTerm"/>
      <sheetName val="Spot&amp;Imbalance"/>
      <sheetName val="BasisSwap"/>
      <sheetName val="FFSwap"/>
      <sheetName val="MTM Summary"/>
      <sheetName val="POSITION Summary"/>
      <sheetName val="MTM CHANGE"/>
      <sheetName val="YESTERDAYS MTM"/>
      <sheetName val="TODAYS MTM"/>
      <sheetName val="POSITION CHANGE"/>
      <sheetName val="YESTERDAYS POSITION"/>
      <sheetName val="TODAYS POSITION"/>
      <sheetName val="Sheet7"/>
      <sheetName val="CCL"/>
      <sheetName val="NPV f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Factors"/>
      <sheetName val="qual init bal"/>
      <sheetName val="project qual contrbs"/>
      <sheetName val="project total contrbs"/>
      <sheetName val="Total Init Bal Projection "/>
      <sheetName val="SERP Actives"/>
      <sheetName val="Excess Actives"/>
      <sheetName val="SERP retiree"/>
      <sheetName val="SERP Retirees"/>
      <sheetName val="SERP VesTerms"/>
      <sheetName val="RLS"/>
      <sheetName val="EE Data"/>
      <sheetName val="Pen Exp Before 7.1"/>
      <sheetName val="Pen Exp 2000 - incl fas 88"/>
      <sheetName val="si-2"/>
      <sheetName val="si-3"/>
      <sheetName val="SI-4"/>
      <sheetName val="Distr 2000"/>
      <sheetName val="AOCI 9.30.00"/>
      <sheetName val="Allocation - Listing"/>
      <sheetName val="Proj Alloc List"/>
      <sheetName val="FAS 88 Summary"/>
      <sheetName val="FAS 8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1"/>
      <sheetName val="Input2"/>
      <sheetName val="Benefit Obligations"/>
      <sheetName val="Plan Assets"/>
      <sheetName val="Funded Status"/>
      <sheetName val="Cash Flow and Cost"/>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2003 LS"/>
      <sheetName val="PSC"/>
      <sheetName val="SI-2"/>
      <sheetName val="aoci 6.30.03 5.5%"/>
      <sheetName val="GL normal op"/>
      <sheetName val="GL frm ac"/>
      <sheetName val="Alloc - 03 exp"/>
      <sheetName val="Proj alloc - 04 exp"/>
      <sheetName val="Alloc - 03 exp CB7"/>
      <sheetName val="Proj alloc - 04 exp CB7"/>
      <sheetName val="PENS EXP Comb"/>
      <sheetName val="PENS EXP Srp"/>
      <sheetName val="PENS EXP CB7"/>
      <sheetName val="abo sens"/>
      <sheetName val="valout inact"/>
      <sheetName val="valout act "/>
      <sheetName val="valout CB7"/>
      <sheetName val="abo grow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rs"/>
      <sheetName val="Projections"/>
      <sheetName val="Macro"/>
      <sheetName val="MAIN"/>
      <sheetName val="Valuation"/>
      <sheetName val="US$"/>
      <sheetName val="Ajustes"/>
      <sheetName val="DIV INC"/>
      <sheetName val="Developer Notes"/>
      <sheetName val="LTM"/>
      <sheetName val="Toggles"/>
      <sheetName val="Data"/>
      <sheetName val="dPrint"/>
      <sheetName val="DropZone"/>
      <sheetName val="mProcess"/>
      <sheetName val="mlError"/>
      <sheetName val="mGlobals"/>
      <sheetName val="mMain"/>
      <sheetName val="mToggles"/>
      <sheetName val="mcFunctions"/>
      <sheetName val="mMisc"/>
      <sheetName val="mdPrint"/>
      <sheetName val="Dispatch"/>
      <sheetName val="IRD_Chile_ABR2002"/>
      <sheetName val="Btu&lt;=&gt;Therms&lt;=&gt;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onsol'd"/>
      <sheetName val="Blank"/>
      <sheetName val="CPI Plan"/>
      <sheetName val="Income Taxes"/>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11 Target R1 (2)"/>
      <sheetName val="SCG Dec 2011 Calculation"/>
    </sheetNames>
    <definedNames>
      <definedName name="Open_Click" refersTo="#REF!"/>
    </defined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ysicalFreeze"/>
      <sheetName val="Sheet3"/>
      <sheetName val="Financial Data"/>
      <sheetName val="Sheet4"/>
      <sheetName val="Physical Data"/>
      <sheetName val="Pivots"/>
      <sheetName val="Names"/>
      <sheetName val="FinancialFreeze"/>
      <sheetName val="MTM"/>
      <sheetName val="POSI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Key Data"/>
      <sheetName val="Yearly S and U"/>
      <sheetName val="Income Statement - SL"/>
      <sheetName val="Cash Flow - SL"/>
      <sheetName val="Income Statement - PF"/>
      <sheetName val="Cash Flow - PF"/>
      <sheetName val="Balance Sheet - PF"/>
      <sheetName val="Balance Sheet - SL"/>
      <sheetName val="Asset Sale"/>
      <sheetName val="Cash Flow Unlevered"/>
      <sheetName val="Depreciation"/>
      <sheetName val="LLC Levered Returns - PF"/>
      <sheetName val="LLC Levered Returns - SL"/>
      <sheetName val="Construction Draw Schedule"/>
      <sheetName val="Monthly S and U"/>
      <sheetName val="Debt Service - Construction"/>
      <sheetName val="Debt Service - SL"/>
      <sheetName val="Debt Service - PF"/>
      <sheetName val="Income Taxes"/>
      <sheetName val="Project Leveraged Results"/>
      <sheetName val="Cash Sweep"/>
      <sheetName val="SL Average Life Calculations"/>
      <sheetName val="Maj Maint"/>
      <sheetName val="Revenues"/>
      <sheetName val="Technical &amp; Timing"/>
      <sheetName val="Fuel Costs"/>
      <sheetName val="NonFuel Expenses"/>
      <sheetName val="Property &amp; Sales Taxes"/>
      <sheetName val="Working Capital"/>
      <sheetName val="Initial Working Capital"/>
      <sheetName val="Unlevered Returns"/>
      <sheetName val="Corp Fin"/>
      <sheetName val="EPS  - PF"/>
      <sheetName val="EPS - SL"/>
      <sheetName val="OTC-Appendix A-1"/>
      <sheetName val="OTC-Appendix A-2"/>
      <sheetName val="OTC-Appendix A -3"/>
      <sheetName val="OTC-Appendix A -4"/>
      <sheetName val="Appendix B"/>
      <sheetName val="Value Changes"/>
      <sheetName val="Key Data - Comparison"/>
      <sheetName val="Inputs for 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
      <sheetName val="Consol"/>
      <sheetName val="CL"/>
      <sheetName val="DG"/>
      <sheetName val="TXPILOT"/>
      <sheetName val="W2000"/>
      <sheetName val="W2001"/>
      <sheetName val="W2002"/>
      <sheetName val="W2003"/>
      <sheetName val="W2004"/>
      <sheetName val="OH"/>
      <sheetName val="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DO-IA"/>
      <sheetName val="DO-IB"/>
      <sheetName val="DO-IC"/>
      <sheetName val="DO-III"/>
      <sheetName val="DO-IV"/>
      <sheetName val="DO-V"/>
      <sheetName val="Sheet2"/>
      <sheetName val="Buyout"/>
      <sheetName val="FINMODEL"/>
      <sheetName val="BOND"/>
      <sheetName val="ECM Matrix"/>
      <sheetName val="Sheet2 (2)"/>
      <sheetName val="Buyout (2)"/>
      <sheetName val="FINMODEL (2)"/>
      <sheetName val="BOND (2)"/>
      <sheetName val="ECM Matrix (2)"/>
      <sheetName val="sub pricing"/>
      <sheetName val="unit pricing"/>
      <sheetName val="kw kwh"/>
      <sheetName val="Sheet1"/>
      <sheetName val="Sheet3"/>
      <sheetName val="Sheet5"/>
      <sheetName val="XPORT"/>
      <sheetName val="usage type"/>
      <sheetName val="nursing"/>
      <sheetName val="main"/>
      <sheetName val="annex2"/>
      <sheetName val="Ed&amp;Res"/>
      <sheetName val="annex1"/>
      <sheetName val="mvanx1"/>
      <sheetName val="mvanx2"/>
      <sheetName val="mvedres"/>
      <sheetName val="mvmain"/>
      <sheetName val="mvnursing"/>
      <sheetName val="VARunHours"/>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Pricing Inputs"/>
      <sheetName val="Inputs"/>
      <sheetName val="Key Data"/>
      <sheetName val="Cash Flow"/>
      <sheetName val="Yearly S and U"/>
      <sheetName val="Monthly S and U"/>
      <sheetName val="Debt Service"/>
      <sheetName val="Debt Service - LOCs&amp;Bank Fees"/>
      <sheetName val="Technical &amp; Timing"/>
      <sheetName val="Revenues"/>
      <sheetName val="Fuel Costs"/>
      <sheetName val="Maj Maint"/>
      <sheetName val="NonFuel Expenses"/>
      <sheetName val="Working Capital"/>
      <sheetName val="SL Average Lif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ta"/>
      <sheetName val="Inputs"/>
      <sheetName val="Key Data"/>
      <sheetName val="Yearly S and U"/>
      <sheetName val="Cash Flow"/>
      <sheetName val="Income Statement"/>
      <sheetName val="Balance Sheet"/>
      <sheetName val="Monthly S and U"/>
      <sheetName val="Construction Draw Schedule"/>
      <sheetName val="Technical &amp; Timing"/>
      <sheetName val="NonFuel Expenses"/>
      <sheetName val="Debt"/>
      <sheetName val="Cash Sweep"/>
      <sheetName val=" Leveraged Results"/>
      <sheetName val="LLC Leveraged Returns"/>
      <sheetName val="Cash Flow Unlevered"/>
      <sheetName val="Revenues"/>
      <sheetName val="Fuel Costs"/>
      <sheetName val="Maj Maint"/>
      <sheetName val="Net Operating Loss"/>
      <sheetName val="Working Capital"/>
      <sheetName val="Depreciation"/>
      <sheetName val="Income Taxes"/>
      <sheetName val="Tax Iteration"/>
      <sheetName val="Asset Sale"/>
      <sheetName val="Unleveraged Returns"/>
      <sheetName val="EPS"/>
      <sheetName val="Charts"/>
      <sheetName val="Lease Struct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FreeCashFlow"/>
      <sheetName val="EnterpriseValue"/>
      <sheetName val="Taxes - F$"/>
      <sheetName val="IRR"/>
      <sheetName val="Assumptions"/>
      <sheetName val="Proforma Financials"/>
      <sheetName val="Revenue"/>
      <sheetName val="Customers&amp;Load"/>
      <sheetName val="Expenses"/>
      <sheetName val="CAPEX"/>
      <sheetName val="BookDepreciation"/>
      <sheetName val="TaxDepreciation"/>
      <sheetName val="Financing"/>
      <sheetName val="General Information"/>
      <sheetName val="Inputs"/>
      <sheetName val="High Level - Drivers Control"/>
      <sheetName val="High Level - Projections"/>
      <sheetName val="1.25"/>
      <sheetName val="SIST. FIN."/>
      <sheetName val="A. 2"/>
      <sheetName val="NptSclr"/>
      <sheetName val="NptTb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yout"/>
      <sheetName val="CES Inputs"/>
      <sheetName val="Help"/>
      <sheetName val="YR6"/>
      <sheetName val="YR5"/>
      <sheetName val="YR4"/>
      <sheetName val="YR3"/>
      <sheetName val="YR2"/>
      <sheetName val="YR1"/>
      <sheetName val="MTHSAVCALCS"/>
      <sheetName val="SavingsReport"/>
      <sheetName val="UP Sum"/>
      <sheetName val="Utah Power"/>
      <sheetName val="BC Calcs"/>
      <sheetName val="PSC Output"/>
      <sheetName val="Rev Impacts"/>
      <sheetName val="FY94 570 Ma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SA Table 2B-PP PD"/>
      <sheetName val="ESA Table 4D "/>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Data"/>
      <sheetName val="Yearly S and U"/>
      <sheetName val="Inputs"/>
      <sheetName val="Construction Draw Schedule"/>
      <sheetName val="Debt"/>
      <sheetName val="Cash Flow"/>
      <sheetName val="New_Cash"/>
      <sheetName val="Cash Sweep"/>
      <sheetName val="PSCo PPA Revenue"/>
      <sheetName val="Wartsila O&amp;M"/>
      <sheetName val="Other Operating Expenses"/>
      <sheetName val="Property Tax"/>
      <sheetName val="Working Capital"/>
      <sheetName val="Depreciation"/>
      <sheetName val="Income Taxes"/>
      <sheetName val="Net Operating Loss"/>
      <sheetName val="Levered Results"/>
      <sheetName val="Unlevered Results"/>
      <sheetName val="Income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sh flow map"/>
      <sheetName val="Cash flow map chart"/>
      <sheetName val="Analytic VaR"/>
      <sheetName val="Monte Carlo VaR"/>
      <sheetName val="Historical VaR"/>
      <sheetName val="Historical Data"/>
      <sheetName val="Extreme Value Theory"/>
      <sheetName val="Var Compare"/>
      <sheetName val="Stress Test"/>
      <sheetName val="Stress Data"/>
      <sheetName val="VaRdelta"/>
      <sheetName val="VaRdelta chart"/>
      <sheetName val="Component VaR"/>
      <sheetName val="Component VaR chart"/>
      <sheetName val="Incremental VaR"/>
      <sheetName val="Summary"/>
      <sheetName val="VaR history"/>
      <sheetName val="Control Chart"/>
      <sheetName val="VCDATA"/>
      <sheetName val="Module1"/>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sheetData sheetId="16"/>
      <sheetData sheetId="17"/>
      <sheetData sheetId="18" refreshError="1"/>
      <sheetData sheetId="19"/>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tatement"/>
      <sheetName val="CFWS-Mgmt"/>
      <sheetName val="Account Balances"/>
      <sheetName val="Non Cash Transactions"/>
      <sheetName val="CC Allocations"/>
      <sheetName val="expense"/>
    </sheetNames>
    <sheetDataSet>
      <sheetData sheetId="0"/>
      <sheetData sheetId="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
      <sheetName val="EX"/>
      <sheetName val="Room"/>
      <sheetName val="ECM"/>
      <sheetName val="Information"/>
      <sheetName val="MAIN"/>
      <sheetName val="TU"/>
      <sheetName val="Project Variables"/>
      <sheetName val="Special Equipment"/>
      <sheetName val="Summary"/>
      <sheetName val="Lighting Ancillary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sheetName val="Configuration"/>
      <sheetName val="Input"/>
      <sheetName val="Property Tax"/>
      <sheetName val="A1.0-Calc of RM Inc Taxes"/>
      <sheetName val="D1.0-Ratebase inc. true-ups"/>
      <sheetName val="Output"/>
      <sheetName val="output summary"/>
      <sheetName val="True-up"/>
      <sheetName val="Def Tax Summary"/>
      <sheetName val="BLM Summary"/>
      <sheetName val="ADR Summary"/>
      <sheetName val="1st yr dep 1"/>
      <sheetName val="MACRS &amp; Def Tax 1"/>
      <sheetName val="ADR 1"/>
      <sheetName val="1st yr dep 2"/>
      <sheetName val="MACRS &amp; Def Tax 2"/>
      <sheetName val="ADR 2"/>
      <sheetName val="1st yr dep 3"/>
      <sheetName val="MACRS &amp; Def Tax 3"/>
      <sheetName val="ADR 3"/>
      <sheetName val="1st yr dep 4"/>
      <sheetName val="MACRS &amp; Def Tax 4"/>
      <sheetName val="ADR 4"/>
      <sheetName val="MARCS Table"/>
      <sheetName val="ADR Table"/>
      <sheetName val="misc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kt Share Calculator"/>
      <sheetName val="C&amp;I - Income-OLD Plan"/>
      <sheetName val="Scenario Toggles"/>
      <sheetName val="Proforma"/>
      <sheetName val="Costs-Base Case"/>
      <sheetName val="Costs-Low Case"/>
      <sheetName val="Revenue &amp; Gross Margins-Output"/>
      <sheetName val="Revenues &amp; Gross Margins"/>
      <sheetName val="Mkt Share &amp; Gross Margin Inputs"/>
      <sheetName val="Market Size 1998"/>
      <sheetName val="Base Case vs 5 Year 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541E-6EC7-493A-BC31-682AEED620B7}">
  <dimension ref="A1:M22"/>
  <sheetViews>
    <sheetView tabSelected="1" zoomScaleNormal="100" workbookViewId="0">
      <selection activeCell="A32" sqref="A32"/>
    </sheetView>
  </sheetViews>
  <sheetFormatPr defaultRowHeight="12.75"/>
  <cols>
    <col min="1" max="1" width="43.5703125" customWidth="1"/>
    <col min="2" max="2" width="7.7109375" bestFit="1" customWidth="1"/>
    <col min="3" max="4" width="13.42578125" bestFit="1" customWidth="1"/>
    <col min="5" max="5" width="7.7109375" bestFit="1" customWidth="1"/>
    <col min="6" max="7" width="11.28515625" bestFit="1" customWidth="1"/>
    <col min="8" max="8" width="7.7109375" bestFit="1" customWidth="1"/>
    <col min="9" max="10" width="11.28515625" bestFit="1" customWidth="1"/>
  </cols>
  <sheetData>
    <row r="1" spans="1:13" ht="15.75">
      <c r="A1" s="1637" t="s">
        <v>0</v>
      </c>
      <c r="B1" s="1637"/>
      <c r="C1" s="1637"/>
      <c r="D1" s="1637"/>
      <c r="E1" s="1637"/>
      <c r="F1" s="1637"/>
      <c r="G1" s="1637"/>
      <c r="H1" s="1637"/>
      <c r="I1" s="1637"/>
      <c r="J1" s="1637"/>
      <c r="K1" s="1637"/>
      <c r="L1" s="1637"/>
      <c r="M1" s="1637"/>
    </row>
    <row r="2" spans="1:13" ht="15.75">
      <c r="A2" s="1637" t="s">
        <v>1</v>
      </c>
      <c r="B2" s="1638"/>
      <c r="C2" s="1638"/>
      <c r="D2" s="1638"/>
      <c r="E2" s="1638"/>
      <c r="F2" s="1638"/>
      <c r="G2" s="1638"/>
      <c r="H2" s="1638"/>
      <c r="I2" s="1638"/>
      <c r="J2" s="1638"/>
      <c r="K2" s="1638"/>
      <c r="L2" s="1638"/>
      <c r="M2" s="1638"/>
    </row>
    <row r="3" spans="1:13" ht="15.75">
      <c r="A3" s="1639" t="s">
        <v>2</v>
      </c>
      <c r="B3" s="1640"/>
      <c r="C3" s="1640"/>
      <c r="D3" s="1640"/>
      <c r="E3" s="1640"/>
      <c r="F3" s="1640"/>
      <c r="G3" s="1640"/>
      <c r="H3" s="1640"/>
      <c r="I3" s="1640"/>
      <c r="J3" s="1640"/>
      <c r="K3" s="1640"/>
      <c r="L3" s="1640"/>
      <c r="M3" s="1640"/>
    </row>
    <row r="4" spans="1:13" ht="16.5" thickBot="1">
      <c r="A4" s="675"/>
      <c r="B4" s="676"/>
      <c r="C4" s="676"/>
      <c r="D4" s="676"/>
      <c r="E4" s="676"/>
      <c r="F4" s="676"/>
      <c r="G4" s="676"/>
      <c r="H4" s="676"/>
      <c r="I4" s="676"/>
      <c r="J4" s="676"/>
      <c r="K4" s="676"/>
      <c r="L4" s="676"/>
      <c r="M4" s="676"/>
    </row>
    <row r="5" spans="1:13" ht="14.25">
      <c r="A5" s="83"/>
      <c r="B5" s="1641" t="s">
        <v>3</v>
      </c>
      <c r="C5" s="1642"/>
      <c r="D5" s="1643"/>
      <c r="E5" s="1641" t="s">
        <v>4</v>
      </c>
      <c r="F5" s="1642"/>
      <c r="G5" s="1643"/>
      <c r="H5" s="1641" t="s">
        <v>5</v>
      </c>
      <c r="I5" s="1642"/>
      <c r="J5" s="1643"/>
      <c r="K5" s="1644" t="s">
        <v>6</v>
      </c>
      <c r="L5" s="1642"/>
      <c r="M5" s="1643"/>
    </row>
    <row r="6" spans="1:13" ht="13.5" thickBot="1">
      <c r="A6" s="868" t="s">
        <v>7</v>
      </c>
      <c r="B6" s="869" t="s">
        <v>8</v>
      </c>
      <c r="C6" s="870" t="s">
        <v>9</v>
      </c>
      <c r="D6" s="871" t="s">
        <v>10</v>
      </c>
      <c r="E6" s="869" t="s">
        <v>8</v>
      </c>
      <c r="F6" s="870" t="s">
        <v>9</v>
      </c>
      <c r="G6" s="871" t="s">
        <v>10</v>
      </c>
      <c r="H6" s="869" t="s">
        <v>8</v>
      </c>
      <c r="I6" s="870" t="s">
        <v>9</v>
      </c>
      <c r="J6" s="871" t="s">
        <v>10</v>
      </c>
      <c r="K6" s="869" t="s">
        <v>8</v>
      </c>
      <c r="L6" s="870" t="s">
        <v>9</v>
      </c>
      <c r="M6" s="871" t="s">
        <v>10</v>
      </c>
    </row>
    <row r="7" spans="1:13" ht="13.5" thickBot="1">
      <c r="A7" s="868"/>
      <c r="B7" s="213"/>
      <c r="C7" s="214"/>
      <c r="D7" s="215"/>
      <c r="E7" s="46"/>
      <c r="F7" s="216"/>
      <c r="G7" s="47"/>
      <c r="H7" s="43"/>
      <c r="I7" s="44"/>
      <c r="J7" s="45"/>
      <c r="K7" s="46"/>
      <c r="L7" s="216"/>
      <c r="M7" s="47"/>
    </row>
    <row r="8" spans="1:13" ht="14.25">
      <c r="A8" s="872" t="s">
        <v>11</v>
      </c>
      <c r="B8" s="238" t="s">
        <v>12</v>
      </c>
      <c r="C8" s="217">
        <v>95466784</v>
      </c>
      <c r="D8" s="218">
        <f>SUM(B8:C8)</f>
        <v>95466784</v>
      </c>
      <c r="E8" s="238" t="s">
        <v>12</v>
      </c>
      <c r="F8" s="427">
        <v>4380812.620000001</v>
      </c>
      <c r="G8" s="562">
        <v>4380812.620000001</v>
      </c>
      <c r="H8" s="238" t="s">
        <v>12</v>
      </c>
      <c r="I8" s="217">
        <v>5782009.9400000013</v>
      </c>
      <c r="J8" s="218">
        <v>5782009.9400000013</v>
      </c>
      <c r="K8" s="238" t="s">
        <v>12</v>
      </c>
      <c r="L8" s="322">
        <f t="shared" ref="L8:M10" si="0">I8/C8</f>
        <v>6.0565672139956041E-2</v>
      </c>
      <c r="M8" s="323">
        <f t="shared" si="0"/>
        <v>6.0565672139956041E-2</v>
      </c>
    </row>
    <row r="9" spans="1:13" ht="14.25">
      <c r="A9" s="872" t="s">
        <v>13</v>
      </c>
      <c r="B9" s="239" t="s">
        <v>12</v>
      </c>
      <c r="C9" s="219">
        <v>20563740</v>
      </c>
      <c r="D9" s="220">
        <f>SUM(B9:C9)</f>
        <v>20563740</v>
      </c>
      <c r="E9" s="239" t="s">
        <v>12</v>
      </c>
      <c r="F9" s="429">
        <v>84114.673132238473</v>
      </c>
      <c r="G9" s="725">
        <v>84114.673132238473</v>
      </c>
      <c r="H9" s="723" t="s">
        <v>12</v>
      </c>
      <c r="I9" s="726">
        <v>219428.26195228804</v>
      </c>
      <c r="J9" s="726">
        <v>219428.26195228804</v>
      </c>
      <c r="K9" s="239" t="s">
        <v>12</v>
      </c>
      <c r="L9" s="221">
        <f t="shared" si="0"/>
        <v>1.0670639774296312E-2</v>
      </c>
      <c r="M9" s="222">
        <f t="shared" si="0"/>
        <v>1.0670639774296312E-2</v>
      </c>
    </row>
    <row r="10" spans="1:13" ht="14.25">
      <c r="A10" s="873" t="s">
        <v>14</v>
      </c>
      <c r="B10" s="239" t="s">
        <v>12</v>
      </c>
      <c r="C10" s="219">
        <v>6510545</v>
      </c>
      <c r="D10" s="220">
        <f t="shared" ref="D10:D11" si="1">SUM(B10:C10)</f>
        <v>6510545</v>
      </c>
      <c r="E10" s="239" t="s">
        <v>12</v>
      </c>
      <c r="F10" s="429">
        <v>123767.18</v>
      </c>
      <c r="G10" s="428">
        <v>123767.18</v>
      </c>
      <c r="H10" s="239" t="s">
        <v>12</v>
      </c>
      <c r="I10" s="219">
        <v>269902.15999999997</v>
      </c>
      <c r="J10" s="220">
        <v>269902.15999999997</v>
      </c>
      <c r="K10" s="239" t="s">
        <v>12</v>
      </c>
      <c r="L10" s="221">
        <f t="shared" si="0"/>
        <v>4.1456154592280671E-2</v>
      </c>
      <c r="M10" s="222">
        <f t="shared" si="0"/>
        <v>4.1456154592280671E-2</v>
      </c>
    </row>
    <row r="11" spans="1:13">
      <c r="A11" s="872" t="s">
        <v>15</v>
      </c>
      <c r="B11" s="239" t="s">
        <v>12</v>
      </c>
      <c r="C11" s="219">
        <v>0</v>
      </c>
      <c r="D11" s="220">
        <f t="shared" si="1"/>
        <v>0</v>
      </c>
      <c r="E11" s="239" t="s">
        <v>12</v>
      </c>
      <c r="F11" s="219">
        <v>0</v>
      </c>
      <c r="G11" s="219">
        <v>0</v>
      </c>
      <c r="H11" s="239" t="s">
        <v>12</v>
      </c>
      <c r="I11" s="219">
        <v>0</v>
      </c>
      <c r="J11" s="220">
        <v>0</v>
      </c>
      <c r="K11" s="239" t="s">
        <v>12</v>
      </c>
      <c r="L11" s="221">
        <v>0</v>
      </c>
      <c r="M11" s="222">
        <v>0</v>
      </c>
    </row>
    <row r="12" spans="1:13">
      <c r="A12" s="874" t="s">
        <v>16</v>
      </c>
      <c r="B12" s="240" t="s">
        <v>12</v>
      </c>
      <c r="C12" s="288" t="s">
        <v>12</v>
      </c>
      <c r="D12" s="289" t="s">
        <v>12</v>
      </c>
      <c r="E12" s="240" t="s">
        <v>12</v>
      </c>
      <c r="F12" s="288" t="s">
        <v>12</v>
      </c>
      <c r="G12" s="289" t="s">
        <v>12</v>
      </c>
      <c r="H12" s="240" t="s">
        <v>12</v>
      </c>
      <c r="I12" s="288" t="s">
        <v>12</v>
      </c>
      <c r="J12" s="289" t="s">
        <v>12</v>
      </c>
      <c r="K12" s="240" t="s">
        <v>12</v>
      </c>
      <c r="L12" s="290" t="s">
        <v>12</v>
      </c>
      <c r="M12" s="291" t="s">
        <v>12</v>
      </c>
    </row>
    <row r="13" spans="1:13">
      <c r="A13" s="237" t="s">
        <v>17</v>
      </c>
      <c r="B13" s="240" t="s">
        <v>12</v>
      </c>
      <c r="C13" s="288" t="s">
        <v>12</v>
      </c>
      <c r="D13" s="289" t="s">
        <v>12</v>
      </c>
      <c r="E13" s="240" t="s">
        <v>12</v>
      </c>
      <c r="F13" s="288" t="s">
        <v>12</v>
      </c>
      <c r="G13" s="289" t="s">
        <v>12</v>
      </c>
      <c r="H13" s="240" t="s">
        <v>12</v>
      </c>
      <c r="I13" s="288" t="s">
        <v>12</v>
      </c>
      <c r="J13" s="289" t="s">
        <v>12</v>
      </c>
      <c r="K13" s="240" t="s">
        <v>12</v>
      </c>
      <c r="L13" s="290" t="s">
        <v>12</v>
      </c>
      <c r="M13" s="291" t="s">
        <v>12</v>
      </c>
    </row>
    <row r="14" spans="1:13">
      <c r="A14" s="872"/>
      <c r="B14" s="239"/>
      <c r="C14" s="219"/>
      <c r="D14" s="220"/>
      <c r="E14" s="239"/>
      <c r="F14" s="219"/>
      <c r="G14" s="220"/>
      <c r="H14" s="239"/>
      <c r="I14" s="219"/>
      <c r="J14" s="220"/>
      <c r="K14" s="239"/>
      <c r="L14" s="221"/>
      <c r="M14" s="222"/>
    </row>
    <row r="15" spans="1:13">
      <c r="A15" s="875"/>
      <c r="B15" s="239"/>
      <c r="C15" s="219"/>
      <c r="D15" s="220"/>
      <c r="E15" s="239"/>
      <c r="F15" s="219"/>
      <c r="G15" s="220"/>
      <c r="H15" s="239"/>
      <c r="I15" s="219"/>
      <c r="J15" s="220"/>
      <c r="K15" s="239"/>
      <c r="L15" s="221"/>
      <c r="M15" s="222"/>
    </row>
    <row r="16" spans="1:13" ht="13.5" thickBot="1">
      <c r="A16" s="876" t="s">
        <v>18</v>
      </c>
      <c r="B16" s="468" t="s">
        <v>12</v>
      </c>
      <c r="C16" s="469">
        <f>SUM(C7:C15)</f>
        <v>122541069</v>
      </c>
      <c r="D16" s="470">
        <f>SUM(B16:C16)</f>
        <v>122541069</v>
      </c>
      <c r="E16" s="468" t="s">
        <v>12</v>
      </c>
      <c r="F16" s="471">
        <f t="shared" ref="F16:J16" si="2">SUM(F8:F15)</f>
        <v>4588694.4731322397</v>
      </c>
      <c r="G16" s="470">
        <f t="shared" si="2"/>
        <v>4588694.4731322397</v>
      </c>
      <c r="H16" s="468" t="s">
        <v>12</v>
      </c>
      <c r="I16" s="469">
        <f>SUM(I8:I15)</f>
        <v>6271340.3619522899</v>
      </c>
      <c r="J16" s="470">
        <f t="shared" si="2"/>
        <v>6271340.3619522899</v>
      </c>
      <c r="K16" s="468" t="s">
        <v>12</v>
      </c>
      <c r="L16" s="472">
        <f>I16/C16</f>
        <v>5.1177457591399744E-2</v>
      </c>
      <c r="M16" s="473">
        <f>J16/D16</f>
        <v>5.1177457591399744E-2</v>
      </c>
    </row>
    <row r="17" spans="1:13">
      <c r="A17" s="146"/>
      <c r="B17" s="146"/>
      <c r="C17" s="337"/>
      <c r="D17" s="146"/>
      <c r="E17" s="146"/>
      <c r="F17" s="452" t="s">
        <v>19</v>
      </c>
      <c r="G17" s="146" t="s">
        <v>19</v>
      </c>
      <c r="H17" s="146"/>
      <c r="I17" s="146"/>
      <c r="J17" s="146"/>
      <c r="K17" s="146"/>
      <c r="L17" s="146"/>
      <c r="M17" s="146"/>
    </row>
    <row r="18" spans="1:13" ht="14.25">
      <c r="A18" s="1645" t="s">
        <v>20</v>
      </c>
      <c r="B18" s="1645"/>
      <c r="C18" s="1645"/>
      <c r="D18" s="1645"/>
      <c r="E18" s="1645"/>
      <c r="F18" s="1645"/>
      <c r="G18" s="1645"/>
      <c r="H18" s="1645"/>
      <c r="I18" s="1645"/>
      <c r="J18" s="1645"/>
      <c r="K18" s="1645"/>
      <c r="L18" s="1645"/>
      <c r="M18" s="1645"/>
    </row>
    <row r="19" spans="1:13" ht="14.25">
      <c r="A19" s="1645" t="s">
        <v>21</v>
      </c>
      <c r="B19" s="1645"/>
      <c r="C19" s="1645"/>
      <c r="D19" s="1645"/>
      <c r="E19" s="1645"/>
      <c r="F19" s="1645"/>
      <c r="G19" s="1645"/>
      <c r="H19" s="1645"/>
      <c r="I19" s="1645"/>
      <c r="J19" s="1645"/>
      <c r="K19" s="1645"/>
      <c r="L19" s="1645"/>
      <c r="M19" s="1645"/>
    </row>
    <row r="20" spans="1:13" ht="14.25">
      <c r="A20" s="1645" t="s">
        <v>22</v>
      </c>
      <c r="B20" s="1645"/>
      <c r="C20" s="1645"/>
      <c r="D20" s="1645"/>
      <c r="E20" s="1645"/>
      <c r="F20" s="1645"/>
      <c r="G20" s="1645"/>
      <c r="H20" s="1645"/>
      <c r="I20" s="1645"/>
      <c r="J20" s="1645"/>
      <c r="K20" s="1645"/>
      <c r="L20" s="1645"/>
      <c r="M20" s="1645"/>
    </row>
    <row r="21" spans="1:13" ht="9.75" customHeight="1">
      <c r="A21" s="1645"/>
      <c r="B21" s="1645"/>
      <c r="C21" s="1645"/>
      <c r="D21" s="1645"/>
      <c r="E21" s="1645"/>
      <c r="F21" s="1645"/>
      <c r="G21" s="1645"/>
      <c r="H21" s="1645"/>
      <c r="I21" s="1645"/>
      <c r="J21" s="1645"/>
      <c r="K21" s="1645"/>
      <c r="L21" s="1645"/>
      <c r="M21" s="1645"/>
    </row>
    <row r="22" spans="1:13" ht="12.75" customHeight="1">
      <c r="A22" s="1636" t="s">
        <v>23</v>
      </c>
      <c r="B22" s="1636"/>
      <c r="C22" s="1636"/>
      <c r="D22" s="1636"/>
      <c r="E22" s="1636"/>
      <c r="F22" s="1636"/>
      <c r="G22" s="1636"/>
      <c r="H22" s="1636"/>
      <c r="I22" s="1636"/>
      <c r="J22" s="1636"/>
      <c r="K22" s="1636"/>
      <c r="L22" s="1636"/>
      <c r="M22" s="1636"/>
    </row>
  </sheetData>
  <mergeCells count="12">
    <mergeCell ref="A22:M22"/>
    <mergeCell ref="A1:M1"/>
    <mergeCell ref="A2:M2"/>
    <mergeCell ref="A3:M3"/>
    <mergeCell ref="B5:D5"/>
    <mergeCell ref="E5:G5"/>
    <mergeCell ref="H5:J5"/>
    <mergeCell ref="K5:M5"/>
    <mergeCell ref="A18:M18"/>
    <mergeCell ref="A19:M19"/>
    <mergeCell ref="A20:M20"/>
    <mergeCell ref="A21:M21"/>
  </mergeCells>
  <printOptions horizontalCentered="1" verticalCentered="1"/>
  <pageMargins left="0.25" right="0.25" top="0.25" bottom="0.25" header="0.3" footer="0.3"/>
  <pageSetup scale="80" orientation="landscape"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150"/>
  <sheetViews>
    <sheetView topLeftCell="A62" zoomScale="110" zoomScaleNormal="110" workbookViewId="0">
      <selection activeCell="A73" sqref="A73:Q73"/>
    </sheetView>
  </sheetViews>
  <sheetFormatPr defaultColWidth="8.5703125" defaultRowHeight="12.75"/>
  <cols>
    <col min="1" max="1" width="10.5703125" customWidth="1"/>
    <col min="2" max="2" width="11.5703125" customWidth="1"/>
    <col min="3" max="3" width="9.5703125" customWidth="1"/>
    <col min="4" max="4" width="11.5703125" bestFit="1" customWidth="1"/>
    <col min="5" max="5" width="9.7109375" customWidth="1"/>
    <col min="6" max="6" width="11.28515625" customWidth="1"/>
    <col min="7" max="7" width="10.85546875" customWidth="1"/>
    <col min="8" max="8" width="9.28515625" customWidth="1"/>
    <col min="9" max="9" width="6.5703125" customWidth="1"/>
    <col min="10" max="10" width="11.5703125" customWidth="1"/>
    <col min="11" max="11" width="6.5703125" customWidth="1"/>
    <col min="12" max="12" width="10.28515625" customWidth="1"/>
    <col min="13" max="13" width="6.5703125" customWidth="1"/>
    <col min="14" max="15" width="11.5703125" customWidth="1"/>
    <col min="16" max="16" width="11.5703125" bestFit="1" customWidth="1"/>
    <col min="17" max="17" width="9.5703125" customWidth="1"/>
  </cols>
  <sheetData>
    <row r="1" spans="1:17" ht="15.75">
      <c r="A1" s="1651" t="s">
        <v>517</v>
      </c>
      <c r="B1" s="1651"/>
      <c r="C1" s="1651"/>
      <c r="D1" s="1651"/>
      <c r="E1" s="1651"/>
      <c r="F1" s="1651"/>
      <c r="G1" s="1651"/>
      <c r="H1" s="1651"/>
      <c r="I1" s="1651"/>
      <c r="J1" s="1651"/>
      <c r="K1" s="1651"/>
      <c r="L1" s="1651"/>
      <c r="M1" s="1651"/>
      <c r="N1" s="1651"/>
      <c r="O1" s="1651"/>
      <c r="P1" s="1651"/>
      <c r="Q1" s="1651"/>
    </row>
    <row r="2" spans="1:17" ht="15.75">
      <c r="A2" s="1651" t="s">
        <v>1</v>
      </c>
      <c r="B2" s="1745"/>
      <c r="C2" s="1745"/>
      <c r="D2" s="1745"/>
      <c r="E2" s="1745"/>
      <c r="F2" s="1745"/>
      <c r="G2" s="1745"/>
      <c r="H2" s="1745"/>
      <c r="I2" s="1745"/>
      <c r="J2" s="1745"/>
      <c r="K2" s="1745"/>
      <c r="L2" s="1745"/>
      <c r="M2" s="1745"/>
      <c r="N2" s="1745"/>
      <c r="O2" s="1745"/>
      <c r="P2" s="1745"/>
      <c r="Q2" s="1745"/>
    </row>
    <row r="3" spans="1:17" ht="15.75">
      <c r="A3" s="1796" t="s">
        <v>2</v>
      </c>
      <c r="B3" s="1797"/>
      <c r="C3" s="1797"/>
      <c r="D3" s="1797"/>
      <c r="E3" s="1797"/>
      <c r="F3" s="1797"/>
      <c r="G3" s="1797"/>
      <c r="H3" s="1797"/>
      <c r="I3" s="1797"/>
      <c r="J3" s="1797"/>
      <c r="K3" s="1797"/>
      <c r="L3" s="1797"/>
      <c r="M3" s="1797"/>
      <c r="N3" s="1797"/>
      <c r="O3" s="1797"/>
      <c r="P3" s="1797"/>
      <c r="Q3" s="1797"/>
    </row>
    <row r="4" spans="1:17" ht="15.75">
      <c r="A4" s="679"/>
      <c r="B4" s="693"/>
      <c r="C4" s="693"/>
      <c r="D4" s="693"/>
      <c r="E4" s="693"/>
      <c r="F4" s="693"/>
      <c r="G4" s="693"/>
      <c r="H4" s="693"/>
      <c r="I4" s="693"/>
      <c r="J4" s="693"/>
      <c r="K4" s="693"/>
      <c r="L4" s="693"/>
      <c r="M4" s="693"/>
      <c r="N4" s="693"/>
      <c r="O4" s="693"/>
      <c r="P4" s="693"/>
      <c r="Q4" s="693"/>
    </row>
    <row r="5" spans="1:17" ht="15.75">
      <c r="A5" s="1780" t="s">
        <v>518</v>
      </c>
      <c r="B5" s="1781"/>
      <c r="C5" s="1781"/>
      <c r="D5" s="1781"/>
      <c r="E5" s="1781"/>
      <c r="F5" s="1781"/>
      <c r="G5" s="1781"/>
      <c r="H5" s="1781"/>
      <c r="I5" s="1782"/>
      <c r="J5" s="693"/>
      <c r="K5" s="693"/>
      <c r="L5" s="693"/>
      <c r="M5" s="693"/>
      <c r="N5" s="693"/>
      <c r="O5" s="693"/>
      <c r="P5" s="693"/>
      <c r="Q5" s="693"/>
    </row>
    <row r="6" spans="1:17">
      <c r="A6" s="1791" t="s">
        <v>519</v>
      </c>
      <c r="B6" s="1786" t="s">
        <v>520</v>
      </c>
      <c r="C6" s="1786"/>
      <c r="D6" s="1786"/>
      <c r="E6" s="1795"/>
      <c r="F6" s="1786" t="s">
        <v>521</v>
      </c>
      <c r="G6" s="1786"/>
      <c r="H6" s="1786"/>
      <c r="I6" s="1786"/>
      <c r="J6" s="1785" t="s">
        <v>522</v>
      </c>
      <c r="K6" s="1785"/>
      <c r="L6" s="1785"/>
      <c r="M6" s="1785"/>
      <c r="N6" s="1785" t="s">
        <v>10</v>
      </c>
      <c r="O6" s="1785"/>
      <c r="P6" s="1785"/>
      <c r="Q6" s="1785"/>
    </row>
    <row r="7" spans="1:17" ht="36" customHeight="1">
      <c r="A7" s="1792"/>
      <c r="B7" s="1794" t="s">
        <v>523</v>
      </c>
      <c r="C7" s="1785" t="s">
        <v>524</v>
      </c>
      <c r="D7" s="1785"/>
      <c r="E7" s="1785"/>
      <c r="F7" s="1794" t="s">
        <v>523</v>
      </c>
      <c r="G7" s="1785" t="s">
        <v>524</v>
      </c>
      <c r="H7" s="1785"/>
      <c r="I7" s="1785"/>
      <c r="J7" s="1794" t="s">
        <v>523</v>
      </c>
      <c r="K7" s="1785" t="s">
        <v>524</v>
      </c>
      <c r="L7" s="1785"/>
      <c r="M7" s="1785"/>
      <c r="N7" s="1794" t="s">
        <v>523</v>
      </c>
      <c r="O7" s="1798" t="s">
        <v>524</v>
      </c>
      <c r="P7" s="1799"/>
      <c r="Q7" s="1800"/>
    </row>
    <row r="8" spans="1:17" ht="27" customHeight="1">
      <c r="A8" s="1793"/>
      <c r="B8" s="1794"/>
      <c r="C8" s="1099" t="s">
        <v>525</v>
      </c>
      <c r="D8" s="1099" t="s">
        <v>526</v>
      </c>
      <c r="E8" s="1099" t="s">
        <v>527</v>
      </c>
      <c r="F8" s="1794"/>
      <c r="G8" s="1099" t="s">
        <v>528</v>
      </c>
      <c r="H8" s="1099" t="s">
        <v>526</v>
      </c>
      <c r="I8" s="1099" t="s">
        <v>527</v>
      </c>
      <c r="J8" s="1794"/>
      <c r="K8" s="1099" t="s">
        <v>525</v>
      </c>
      <c r="L8" s="1099" t="s">
        <v>526</v>
      </c>
      <c r="M8" s="1099" t="s">
        <v>527</v>
      </c>
      <c r="N8" s="1794"/>
      <c r="O8" s="1099" t="s">
        <v>528</v>
      </c>
      <c r="P8" s="1099" t="s">
        <v>526</v>
      </c>
      <c r="Q8" s="1099" t="s">
        <v>527</v>
      </c>
    </row>
    <row r="9" spans="1:17">
      <c r="A9" s="1044" t="s">
        <v>529</v>
      </c>
      <c r="B9" s="1100"/>
      <c r="C9" s="1101"/>
      <c r="D9" s="1102"/>
      <c r="E9" s="1101"/>
      <c r="F9" s="1103">
        <v>706</v>
      </c>
      <c r="G9" s="1103">
        <v>12293</v>
      </c>
      <c r="H9" s="1104" t="s">
        <v>12</v>
      </c>
      <c r="I9" s="1104" t="s">
        <v>12</v>
      </c>
      <c r="J9" s="1100"/>
      <c r="K9" s="1101"/>
      <c r="L9" s="1102"/>
      <c r="M9" s="1101"/>
      <c r="N9" s="1105">
        <f>F9</f>
        <v>706</v>
      </c>
      <c r="O9" s="1106">
        <f>G9</f>
        <v>12293</v>
      </c>
      <c r="P9" s="1104" t="s">
        <v>12</v>
      </c>
      <c r="Q9" s="1104" t="s">
        <v>12</v>
      </c>
    </row>
    <row r="10" spans="1:17">
      <c r="A10" s="1044" t="s">
        <v>530</v>
      </c>
      <c r="B10" s="1100"/>
      <c r="C10" s="1101"/>
      <c r="D10" s="1102"/>
      <c r="E10" s="1101"/>
      <c r="F10" s="1103">
        <v>3093</v>
      </c>
      <c r="G10" s="1103">
        <v>58223</v>
      </c>
      <c r="H10" s="1104" t="s">
        <v>12</v>
      </c>
      <c r="I10" s="1104" t="s">
        <v>12</v>
      </c>
      <c r="J10" s="1100"/>
      <c r="K10" s="1101"/>
      <c r="L10" s="1102"/>
      <c r="M10" s="1101"/>
      <c r="N10" s="1105">
        <f t="shared" ref="N10:N20" si="0">F10</f>
        <v>3093</v>
      </c>
      <c r="O10" s="1106">
        <f t="shared" ref="O10:O20" si="1">G10</f>
        <v>58223</v>
      </c>
      <c r="P10" s="1104" t="s">
        <v>12</v>
      </c>
      <c r="Q10" s="1104" t="s">
        <v>12</v>
      </c>
    </row>
    <row r="11" spans="1:17">
      <c r="A11" s="1044" t="s">
        <v>531</v>
      </c>
      <c r="B11" s="1107"/>
      <c r="C11" s="1107"/>
      <c r="D11" s="1107"/>
      <c r="E11" s="1107"/>
      <c r="F11" s="1103"/>
      <c r="G11" s="1103"/>
      <c r="H11" s="1104" t="s">
        <v>12</v>
      </c>
      <c r="I11" s="1104" t="s">
        <v>12</v>
      </c>
      <c r="J11" s="1107"/>
      <c r="K11" s="1107"/>
      <c r="L11" s="1107"/>
      <c r="M11" s="1107"/>
      <c r="N11" s="1105">
        <f t="shared" si="0"/>
        <v>0</v>
      </c>
      <c r="O11" s="1106">
        <f t="shared" si="1"/>
        <v>0</v>
      </c>
      <c r="P11" s="1104" t="s">
        <v>12</v>
      </c>
      <c r="Q11" s="1104" t="s">
        <v>12</v>
      </c>
    </row>
    <row r="12" spans="1:17">
      <c r="A12" s="1044" t="s">
        <v>532</v>
      </c>
      <c r="B12" s="1107"/>
      <c r="C12" s="1107"/>
      <c r="D12" s="1107"/>
      <c r="E12" s="1107"/>
      <c r="F12" s="1103"/>
      <c r="G12" s="1103"/>
      <c r="H12" s="1104" t="s">
        <v>12</v>
      </c>
      <c r="I12" s="1104" t="s">
        <v>12</v>
      </c>
      <c r="J12" s="1107"/>
      <c r="K12" s="1107"/>
      <c r="L12" s="1107"/>
      <c r="M12" s="1107"/>
      <c r="N12" s="1105">
        <f t="shared" si="0"/>
        <v>0</v>
      </c>
      <c r="O12" s="1106">
        <f t="shared" si="1"/>
        <v>0</v>
      </c>
      <c r="P12" s="1104" t="s">
        <v>12</v>
      </c>
      <c r="Q12" s="1104" t="s">
        <v>12</v>
      </c>
    </row>
    <row r="13" spans="1:17">
      <c r="A13" s="1044" t="s">
        <v>533</v>
      </c>
      <c r="B13" s="1107"/>
      <c r="C13" s="1107"/>
      <c r="D13" s="1107"/>
      <c r="E13" s="1107"/>
      <c r="F13" s="1103"/>
      <c r="G13" s="1103"/>
      <c r="H13" s="1104" t="s">
        <v>12</v>
      </c>
      <c r="I13" s="1104" t="s">
        <v>12</v>
      </c>
      <c r="J13" s="1107"/>
      <c r="K13" s="1107"/>
      <c r="L13" s="1107"/>
      <c r="M13" s="1107"/>
      <c r="N13" s="1105">
        <f t="shared" si="0"/>
        <v>0</v>
      </c>
      <c r="O13" s="1106">
        <f t="shared" si="1"/>
        <v>0</v>
      </c>
      <c r="P13" s="1104" t="s">
        <v>12</v>
      </c>
      <c r="Q13" s="1104" t="s">
        <v>12</v>
      </c>
    </row>
    <row r="14" spans="1:17">
      <c r="A14" s="1044" t="s">
        <v>534</v>
      </c>
      <c r="B14" s="1107"/>
      <c r="C14" s="1107"/>
      <c r="D14" s="1107"/>
      <c r="E14" s="1107"/>
      <c r="F14" s="1103"/>
      <c r="G14" s="1103"/>
      <c r="H14" s="1104" t="s">
        <v>12</v>
      </c>
      <c r="I14" s="1104" t="s">
        <v>12</v>
      </c>
      <c r="J14" s="1107"/>
      <c r="K14" s="1107"/>
      <c r="L14" s="1107"/>
      <c r="M14" s="1107"/>
      <c r="N14" s="1105">
        <f t="shared" si="0"/>
        <v>0</v>
      </c>
      <c r="O14" s="1106">
        <f t="shared" si="1"/>
        <v>0</v>
      </c>
      <c r="P14" s="1104" t="s">
        <v>12</v>
      </c>
      <c r="Q14" s="1104" t="s">
        <v>12</v>
      </c>
    </row>
    <row r="15" spans="1:17">
      <c r="A15" s="1044" t="s">
        <v>535</v>
      </c>
      <c r="B15" s="1107"/>
      <c r="C15" s="1107"/>
      <c r="D15" s="1107"/>
      <c r="E15" s="1107"/>
      <c r="F15" s="1103"/>
      <c r="G15" s="1103"/>
      <c r="H15" s="1104" t="s">
        <v>12</v>
      </c>
      <c r="I15" s="1104" t="s">
        <v>12</v>
      </c>
      <c r="J15" s="1107"/>
      <c r="K15" s="1107"/>
      <c r="L15" s="1107"/>
      <c r="M15" s="1107"/>
      <c r="N15" s="1105">
        <f t="shared" si="0"/>
        <v>0</v>
      </c>
      <c r="O15" s="1106">
        <f t="shared" si="1"/>
        <v>0</v>
      </c>
      <c r="P15" s="1104" t="s">
        <v>12</v>
      </c>
      <c r="Q15" s="1104" t="s">
        <v>12</v>
      </c>
    </row>
    <row r="16" spans="1:17">
      <c r="A16" s="1044" t="s">
        <v>536</v>
      </c>
      <c r="B16" s="1107"/>
      <c r="C16" s="1107"/>
      <c r="D16" s="1107"/>
      <c r="E16" s="1107"/>
      <c r="F16" s="1103"/>
      <c r="G16" s="1103"/>
      <c r="H16" s="1104" t="s">
        <v>12</v>
      </c>
      <c r="I16" s="1104" t="s">
        <v>12</v>
      </c>
      <c r="J16" s="1107"/>
      <c r="K16" s="1107"/>
      <c r="L16" s="1107"/>
      <c r="M16" s="1107"/>
      <c r="N16" s="1105">
        <f t="shared" si="0"/>
        <v>0</v>
      </c>
      <c r="O16" s="1106">
        <f t="shared" si="1"/>
        <v>0</v>
      </c>
      <c r="P16" s="1104" t="s">
        <v>12</v>
      </c>
      <c r="Q16" s="1104" t="s">
        <v>12</v>
      </c>
    </row>
    <row r="17" spans="1:19">
      <c r="A17" s="1044" t="s">
        <v>537</v>
      </c>
      <c r="B17" s="1107"/>
      <c r="C17" s="1107"/>
      <c r="D17" s="1107"/>
      <c r="E17" s="1107"/>
      <c r="F17" s="1103"/>
      <c r="G17" s="1103"/>
      <c r="H17" s="1104" t="s">
        <v>12</v>
      </c>
      <c r="I17" s="1104" t="s">
        <v>12</v>
      </c>
      <c r="J17" s="1107"/>
      <c r="K17" s="1107"/>
      <c r="L17" s="1107"/>
      <c r="M17" s="1107"/>
      <c r="N17" s="1105">
        <f t="shared" si="0"/>
        <v>0</v>
      </c>
      <c r="O17" s="1106">
        <f t="shared" si="1"/>
        <v>0</v>
      </c>
      <c r="P17" s="1104" t="s">
        <v>12</v>
      </c>
      <c r="Q17" s="1104" t="s">
        <v>12</v>
      </c>
      <c r="R17" t="s">
        <v>19</v>
      </c>
    </row>
    <row r="18" spans="1:19">
      <c r="A18" s="1044" t="s">
        <v>538</v>
      </c>
      <c r="B18" s="1108"/>
      <c r="C18" s="1107"/>
      <c r="D18" s="1107"/>
      <c r="E18" s="1107"/>
      <c r="F18" s="1103"/>
      <c r="G18" s="1103"/>
      <c r="H18" s="1104" t="s">
        <v>12</v>
      </c>
      <c r="I18" s="1104" t="s">
        <v>12</v>
      </c>
      <c r="J18" s="1107"/>
      <c r="K18" s="1107"/>
      <c r="L18" s="1107"/>
      <c r="M18" s="1107"/>
      <c r="N18" s="1105">
        <f t="shared" si="0"/>
        <v>0</v>
      </c>
      <c r="O18" s="1106">
        <f t="shared" si="1"/>
        <v>0</v>
      </c>
      <c r="P18" s="1104" t="s">
        <v>12</v>
      </c>
      <c r="Q18" s="1104" t="s">
        <v>12</v>
      </c>
    </row>
    <row r="19" spans="1:19">
      <c r="A19" s="1044" t="s">
        <v>539</v>
      </c>
      <c r="B19" s="1109"/>
      <c r="C19" s="1109"/>
      <c r="D19" s="1109"/>
      <c r="E19" s="1109"/>
      <c r="F19" s="1103"/>
      <c r="G19" s="1103"/>
      <c r="H19" s="1104" t="s">
        <v>12</v>
      </c>
      <c r="I19" s="1104" t="s">
        <v>12</v>
      </c>
      <c r="J19" s="1107"/>
      <c r="K19" s="1107"/>
      <c r="L19" s="1109"/>
      <c r="M19" s="1109"/>
      <c r="N19" s="1105">
        <f t="shared" si="0"/>
        <v>0</v>
      </c>
      <c r="O19" s="1106">
        <f t="shared" si="1"/>
        <v>0</v>
      </c>
      <c r="P19" s="1104" t="s">
        <v>12</v>
      </c>
      <c r="Q19" s="1104" t="s">
        <v>12</v>
      </c>
    </row>
    <row r="20" spans="1:19">
      <c r="A20" s="1110" t="s">
        <v>540</v>
      </c>
      <c r="B20" s="1111"/>
      <c r="C20" s="1111"/>
      <c r="D20" s="1111"/>
      <c r="E20" s="1111"/>
      <c r="F20" s="847"/>
      <c r="G20" s="847"/>
      <c r="H20" s="1112" t="s">
        <v>12</v>
      </c>
      <c r="I20" s="1112" t="s">
        <v>12</v>
      </c>
      <c r="J20" s="1113"/>
      <c r="K20" s="1113"/>
      <c r="L20" s="1111"/>
      <c r="M20" s="1111"/>
      <c r="N20" s="1105">
        <f t="shared" si="0"/>
        <v>0</v>
      </c>
      <c r="O20" s="1106">
        <f t="shared" si="1"/>
        <v>0</v>
      </c>
      <c r="P20" s="1112" t="s">
        <v>12</v>
      </c>
      <c r="Q20" s="1112" t="s">
        <v>12</v>
      </c>
    </row>
    <row r="21" spans="1:19">
      <c r="A21" s="9" t="s">
        <v>541</v>
      </c>
      <c r="B21" s="247"/>
      <c r="C21" s="247"/>
      <c r="D21" s="247"/>
      <c r="E21" s="247"/>
      <c r="F21" s="10">
        <f t="shared" ref="F21:O21" si="2">SUM(F9:F20)</f>
        <v>3799</v>
      </c>
      <c r="G21" s="449">
        <f t="shared" si="2"/>
        <v>70516</v>
      </c>
      <c r="H21" s="450" t="s">
        <v>12</v>
      </c>
      <c r="I21" s="450" t="s">
        <v>12</v>
      </c>
      <c r="J21" s="449"/>
      <c r="K21" s="247"/>
      <c r="L21" s="247"/>
      <c r="M21" s="247"/>
      <c r="N21" s="193">
        <f t="shared" si="2"/>
        <v>3799</v>
      </c>
      <c r="O21" s="307">
        <f t="shared" si="2"/>
        <v>70516</v>
      </c>
      <c r="P21" s="399" t="s">
        <v>12</v>
      </c>
      <c r="Q21" s="399" t="s">
        <v>12</v>
      </c>
    </row>
    <row r="22" spans="1:19" ht="15">
      <c r="G22" s="451"/>
    </row>
    <row r="23" spans="1:19" ht="12.75" customHeight="1">
      <c r="A23" s="1801" t="s">
        <v>542</v>
      </c>
      <c r="B23" s="1801"/>
      <c r="C23" s="1801"/>
      <c r="D23" s="1801"/>
      <c r="E23" s="1801"/>
      <c r="F23" s="1801"/>
      <c r="G23" s="1801"/>
      <c r="H23" s="1801"/>
      <c r="I23" s="1801"/>
      <c r="J23" s="1801"/>
      <c r="K23" s="1801"/>
      <c r="L23" s="1801"/>
      <c r="M23" s="1801"/>
      <c r="N23" s="1801"/>
      <c r="O23" s="1801"/>
      <c r="P23" s="1801"/>
      <c r="Q23" s="1801"/>
    </row>
    <row r="24" spans="1:19" ht="12.75" customHeight="1">
      <c r="A24" s="1807" t="s">
        <v>543</v>
      </c>
      <c r="B24" s="1807"/>
      <c r="C24" s="1807"/>
      <c r="D24" s="1807"/>
      <c r="E24" s="1807"/>
      <c r="F24" s="1807"/>
      <c r="G24" s="1807"/>
      <c r="H24" s="1807"/>
      <c r="I24" s="1807"/>
      <c r="J24" s="1807"/>
      <c r="K24" s="1807"/>
      <c r="L24" s="1807"/>
      <c r="M24" s="1807"/>
      <c r="N24" s="1807"/>
      <c r="O24" s="1807"/>
      <c r="P24" s="1807"/>
      <c r="Q24" s="1807"/>
    </row>
    <row r="25" spans="1:19">
      <c r="A25" s="1645"/>
      <c r="B25" s="1645"/>
      <c r="C25" s="1645"/>
      <c r="D25" s="1645"/>
      <c r="E25" s="1645"/>
      <c r="F25" s="1645"/>
      <c r="G25" s="1645"/>
      <c r="H25" s="1645"/>
      <c r="I25" s="1645"/>
      <c r="J25" s="1645"/>
      <c r="K25" s="1645"/>
      <c r="L25" s="1645"/>
      <c r="M25" s="1645"/>
      <c r="N25" s="1645"/>
      <c r="O25" s="1645"/>
      <c r="P25" s="1645"/>
      <c r="Q25" s="1645"/>
    </row>
    <row r="26" spans="1:19">
      <c r="A26" s="1645" t="s">
        <v>162</v>
      </c>
      <c r="B26" s="1645"/>
      <c r="C26" s="1645"/>
      <c r="D26" s="1645"/>
      <c r="E26" s="1645"/>
      <c r="F26" s="1645"/>
      <c r="G26" s="1645"/>
      <c r="H26" s="1645"/>
      <c r="I26" s="1645"/>
      <c r="J26" s="1645"/>
      <c r="K26" s="1645"/>
      <c r="L26" s="1645"/>
      <c r="M26" s="1645"/>
      <c r="N26" s="1645"/>
      <c r="O26" s="1645"/>
      <c r="P26" s="1645"/>
      <c r="Q26" s="1645"/>
    </row>
    <row r="27" spans="1:19" ht="12.75" customHeight="1">
      <c r="A27" s="1801" t="s">
        <v>544</v>
      </c>
      <c r="B27" s="1801"/>
      <c r="C27" s="1801"/>
      <c r="D27" s="1801"/>
      <c r="E27" s="1801"/>
      <c r="F27" s="1801"/>
      <c r="G27" s="1801"/>
      <c r="H27" s="1801"/>
      <c r="I27" s="1801"/>
      <c r="J27" s="1801"/>
      <c r="K27" s="1801"/>
      <c r="L27" s="1801"/>
      <c r="M27" s="1801"/>
      <c r="N27" s="1801"/>
      <c r="O27" s="1801"/>
      <c r="P27" s="1801"/>
      <c r="Q27" s="1801"/>
    </row>
    <row r="28" spans="1:19" ht="12.75" customHeight="1">
      <c r="A28" s="1741" t="s">
        <v>61</v>
      </c>
      <c r="B28" s="1741"/>
      <c r="C28" s="1741"/>
      <c r="D28" s="1741"/>
      <c r="E28" s="1741"/>
      <c r="F28" s="1741"/>
      <c r="G28" s="1741"/>
      <c r="H28" s="1741"/>
      <c r="I28" s="1741"/>
      <c r="J28" s="1741"/>
      <c r="K28" s="1741"/>
      <c r="L28" s="1741"/>
      <c r="M28" s="1741"/>
      <c r="N28" s="1741"/>
      <c r="O28" s="1741"/>
      <c r="P28" s="1741"/>
      <c r="Q28" s="1741"/>
    </row>
    <row r="29" spans="1:19">
      <c r="A29" s="1741"/>
      <c r="B29" s="1655"/>
      <c r="C29" s="1655"/>
      <c r="D29" s="1655"/>
      <c r="E29" s="1655"/>
      <c r="F29" s="1655"/>
      <c r="G29" s="1655"/>
      <c r="H29" s="1655"/>
      <c r="I29" s="1655"/>
      <c r="J29" s="1655"/>
      <c r="K29" s="1655"/>
      <c r="L29" s="1655"/>
      <c r="M29" s="1655"/>
      <c r="N29" s="1655"/>
      <c r="O29" s="1655"/>
      <c r="P29" s="154"/>
      <c r="Q29" s="154"/>
    </row>
    <row r="30" spans="1:19" ht="16.5" customHeight="1"/>
    <row r="31" spans="1:19" ht="15" customHeight="1">
      <c r="A31" s="1780" t="s">
        <v>545</v>
      </c>
      <c r="B31" s="1781"/>
      <c r="C31" s="1781"/>
      <c r="D31" s="1781"/>
      <c r="E31" s="1781"/>
      <c r="F31" s="1781"/>
      <c r="G31" s="1781"/>
      <c r="H31" s="1781"/>
      <c r="I31" s="1782"/>
      <c r="J31" s="693"/>
      <c r="K31" s="693"/>
      <c r="L31" s="693"/>
      <c r="M31" s="693"/>
      <c r="N31" s="693"/>
      <c r="O31" s="693"/>
      <c r="P31" s="693"/>
      <c r="Q31" s="693"/>
      <c r="S31" s="1"/>
    </row>
    <row r="32" spans="1:19">
      <c r="A32" s="813"/>
      <c r="B32" s="1786" t="s">
        <v>520</v>
      </c>
      <c r="C32" s="1786"/>
      <c r="D32" s="1786"/>
      <c r="E32" s="1795"/>
      <c r="F32" s="1786" t="s">
        <v>521</v>
      </c>
      <c r="G32" s="1786"/>
      <c r="H32" s="1786"/>
      <c r="I32" s="1786"/>
      <c r="J32" s="1785" t="s">
        <v>522</v>
      </c>
      <c r="K32" s="1785"/>
      <c r="L32" s="1785"/>
      <c r="M32" s="1785"/>
      <c r="N32" s="1785" t="s">
        <v>10</v>
      </c>
      <c r="O32" s="1785"/>
      <c r="P32" s="1785"/>
      <c r="Q32" s="1785"/>
    </row>
    <row r="33" spans="1:19">
      <c r="A33" s="1804" t="s">
        <v>519</v>
      </c>
      <c r="B33" s="1787" t="s">
        <v>523</v>
      </c>
      <c r="C33" s="814"/>
      <c r="D33" s="815"/>
      <c r="E33" s="816"/>
      <c r="F33" s="1787" t="s">
        <v>546</v>
      </c>
      <c r="G33" s="814"/>
      <c r="H33" s="815"/>
      <c r="I33" s="816"/>
      <c r="J33" s="1787" t="s">
        <v>523</v>
      </c>
      <c r="K33" s="814"/>
      <c r="L33" s="815"/>
      <c r="M33" s="816"/>
      <c r="N33" s="1787" t="s">
        <v>523</v>
      </c>
      <c r="O33" s="814"/>
      <c r="P33" s="815"/>
      <c r="Q33" s="816"/>
    </row>
    <row r="34" spans="1:19" ht="13.5" customHeight="1">
      <c r="A34" s="1805"/>
      <c r="B34" s="1788"/>
      <c r="C34" s="1786" t="s">
        <v>524</v>
      </c>
      <c r="D34" s="1786"/>
      <c r="E34" s="1786"/>
      <c r="F34" s="1788"/>
      <c r="G34" s="1786" t="s">
        <v>524</v>
      </c>
      <c r="H34" s="1786"/>
      <c r="I34" s="1786"/>
      <c r="J34" s="1788"/>
      <c r="K34" s="1786" t="s">
        <v>524</v>
      </c>
      <c r="L34" s="1786"/>
      <c r="M34" s="1786"/>
      <c r="N34" s="1788"/>
      <c r="O34" s="1786" t="s">
        <v>524</v>
      </c>
      <c r="P34" s="1786"/>
      <c r="Q34" s="1786"/>
    </row>
    <row r="35" spans="1:19" ht="25.5" customHeight="1">
      <c r="A35" s="1806"/>
      <c r="B35" s="1789"/>
      <c r="C35" s="1114" t="s">
        <v>525</v>
      </c>
      <c r="D35" s="1099" t="s">
        <v>526</v>
      </c>
      <c r="E35" s="1099" t="s">
        <v>527</v>
      </c>
      <c r="F35" s="1789"/>
      <c r="G35" s="1114" t="s">
        <v>525</v>
      </c>
      <c r="H35" s="1099" t="s">
        <v>526</v>
      </c>
      <c r="I35" s="1099" t="s">
        <v>527</v>
      </c>
      <c r="J35" s="1789"/>
      <c r="K35" s="1114" t="s">
        <v>525</v>
      </c>
      <c r="L35" s="1099" t="s">
        <v>526</v>
      </c>
      <c r="M35" s="1099" t="s">
        <v>527</v>
      </c>
      <c r="N35" s="1789"/>
      <c r="O35" s="1114" t="s">
        <v>525</v>
      </c>
      <c r="P35" s="1099" t="s">
        <v>526</v>
      </c>
      <c r="Q35" s="1099" t="s">
        <v>527</v>
      </c>
    </row>
    <row r="36" spans="1:19">
      <c r="A36" s="1044" t="s">
        <v>529</v>
      </c>
      <c r="B36" s="1115"/>
      <c r="C36" s="1116"/>
      <c r="D36" s="1116"/>
      <c r="E36" s="1116"/>
      <c r="F36" s="1117"/>
      <c r="G36" s="1117"/>
      <c r="H36" s="1104" t="s">
        <v>12</v>
      </c>
      <c r="I36" s="1104" t="s">
        <v>12</v>
      </c>
      <c r="J36" s="1116"/>
      <c r="K36" s="1116"/>
      <c r="L36" s="1116"/>
      <c r="M36" s="1116"/>
      <c r="N36" s="1117">
        <f>F36</f>
        <v>0</v>
      </c>
      <c r="O36" s="1117">
        <f>G36</f>
        <v>0</v>
      </c>
      <c r="P36" s="1104" t="s">
        <v>12</v>
      </c>
      <c r="Q36" s="1104" t="s">
        <v>12</v>
      </c>
    </row>
    <row r="37" spans="1:19">
      <c r="A37" s="1044" t="s">
        <v>530</v>
      </c>
      <c r="B37" s="1115"/>
      <c r="C37" s="1116"/>
      <c r="D37" s="1116"/>
      <c r="E37" s="1116"/>
      <c r="F37" s="1117"/>
      <c r="G37" s="1117"/>
      <c r="H37" s="1104" t="s">
        <v>12</v>
      </c>
      <c r="I37" s="1104" t="s">
        <v>12</v>
      </c>
      <c r="J37" s="1116"/>
      <c r="K37" s="1116"/>
      <c r="L37" s="1116"/>
      <c r="M37" s="1116"/>
      <c r="N37" s="1117">
        <f t="shared" ref="N37:N47" si="3">F37</f>
        <v>0</v>
      </c>
      <c r="O37" s="1117">
        <f t="shared" ref="O37:O47" si="4">G37</f>
        <v>0</v>
      </c>
      <c r="P37" s="1104" t="s">
        <v>12</v>
      </c>
      <c r="Q37" s="1104" t="s">
        <v>12</v>
      </c>
    </row>
    <row r="38" spans="1:19">
      <c r="A38" s="1044" t="s">
        <v>531</v>
      </c>
      <c r="B38" s="1115" t="s">
        <v>19</v>
      </c>
      <c r="C38" s="1116"/>
      <c r="D38" s="1116"/>
      <c r="E38" s="1116"/>
      <c r="F38" s="1044"/>
      <c r="G38" s="998"/>
      <c r="H38" s="1104" t="s">
        <v>12</v>
      </c>
      <c r="I38" s="1104" t="s">
        <v>12</v>
      </c>
      <c r="J38" s="1116"/>
      <c r="K38" s="1116"/>
      <c r="L38" s="1116"/>
      <c r="M38" s="1116"/>
      <c r="N38" s="1117">
        <f t="shared" si="3"/>
        <v>0</v>
      </c>
      <c r="O38" s="1117">
        <f t="shared" si="4"/>
        <v>0</v>
      </c>
      <c r="P38" s="1104" t="s">
        <v>12</v>
      </c>
      <c r="Q38" s="1104" t="s">
        <v>12</v>
      </c>
    </row>
    <row r="39" spans="1:19">
      <c r="A39" s="1044" t="s">
        <v>532</v>
      </c>
      <c r="B39" s="1115" t="s">
        <v>19</v>
      </c>
      <c r="C39" s="1116"/>
      <c r="D39" s="1116"/>
      <c r="E39" s="1116"/>
      <c r="F39" s="1044"/>
      <c r="G39" s="998"/>
      <c r="H39" s="1104" t="s">
        <v>12</v>
      </c>
      <c r="I39" s="1104" t="s">
        <v>12</v>
      </c>
      <c r="J39" s="1116"/>
      <c r="K39" s="1116"/>
      <c r="L39" s="1116"/>
      <c r="M39" s="1116"/>
      <c r="N39" s="1117">
        <f t="shared" si="3"/>
        <v>0</v>
      </c>
      <c r="O39" s="1117">
        <f t="shared" si="4"/>
        <v>0</v>
      </c>
      <c r="P39" s="1104" t="s">
        <v>12</v>
      </c>
      <c r="Q39" s="1104" t="s">
        <v>12</v>
      </c>
    </row>
    <row r="40" spans="1:19">
      <c r="A40" s="1044" t="s">
        <v>533</v>
      </c>
      <c r="B40" s="1115" t="s">
        <v>19</v>
      </c>
      <c r="C40" s="1116"/>
      <c r="D40" s="1116"/>
      <c r="E40" s="1116"/>
      <c r="F40" s="1044"/>
      <c r="G40" s="998"/>
      <c r="H40" s="1104" t="s">
        <v>12</v>
      </c>
      <c r="I40" s="1104" t="s">
        <v>12</v>
      </c>
      <c r="J40" s="1116"/>
      <c r="K40" s="1116"/>
      <c r="L40" s="1116"/>
      <c r="M40" s="1116"/>
      <c r="N40" s="1117">
        <f t="shared" si="3"/>
        <v>0</v>
      </c>
      <c r="O40" s="1117">
        <f t="shared" si="4"/>
        <v>0</v>
      </c>
      <c r="P40" s="1104" t="s">
        <v>12</v>
      </c>
      <c r="Q40" s="1104" t="s">
        <v>12</v>
      </c>
    </row>
    <row r="41" spans="1:19">
      <c r="A41" s="1044" t="s">
        <v>534</v>
      </c>
      <c r="B41" s="1115"/>
      <c r="C41" s="1116"/>
      <c r="D41" s="1116"/>
      <c r="E41" s="1116"/>
      <c r="F41" s="1044"/>
      <c r="G41" s="998"/>
      <c r="H41" s="1104" t="s">
        <v>12</v>
      </c>
      <c r="I41" s="1104" t="s">
        <v>12</v>
      </c>
      <c r="J41" s="1116"/>
      <c r="K41" s="1116"/>
      <c r="L41" s="1116"/>
      <c r="M41" s="1116"/>
      <c r="N41" s="1117">
        <f t="shared" si="3"/>
        <v>0</v>
      </c>
      <c r="O41" s="1117">
        <f t="shared" si="4"/>
        <v>0</v>
      </c>
      <c r="P41" s="1104" t="s">
        <v>12</v>
      </c>
      <c r="Q41" s="1104" t="s">
        <v>12</v>
      </c>
    </row>
    <row r="42" spans="1:19">
      <c r="A42" s="1044" t="s">
        <v>535</v>
      </c>
      <c r="B42" s="1115"/>
      <c r="C42" s="1116"/>
      <c r="D42" s="1116"/>
      <c r="E42" s="1116"/>
      <c r="F42" s="1044"/>
      <c r="G42" s="998"/>
      <c r="H42" s="1104" t="s">
        <v>12</v>
      </c>
      <c r="I42" s="1104" t="s">
        <v>12</v>
      </c>
      <c r="J42" s="1116"/>
      <c r="K42" s="1116"/>
      <c r="L42" s="1116"/>
      <c r="M42" s="1116"/>
      <c r="N42" s="1117">
        <f t="shared" si="3"/>
        <v>0</v>
      </c>
      <c r="O42" s="1117">
        <f t="shared" si="4"/>
        <v>0</v>
      </c>
      <c r="P42" s="1104" t="s">
        <v>12</v>
      </c>
      <c r="Q42" s="1104" t="s">
        <v>12</v>
      </c>
    </row>
    <row r="43" spans="1:19">
      <c r="A43" s="1044" t="s">
        <v>536</v>
      </c>
      <c r="B43" s="1115"/>
      <c r="C43" s="1116"/>
      <c r="D43" s="1116"/>
      <c r="E43" s="1116"/>
      <c r="F43" s="1117"/>
      <c r="G43" s="998"/>
      <c r="H43" s="1104" t="s">
        <v>12</v>
      </c>
      <c r="I43" s="1104" t="s">
        <v>12</v>
      </c>
      <c r="J43" s="1116"/>
      <c r="K43" s="1116"/>
      <c r="L43" s="1116"/>
      <c r="M43" s="1116"/>
      <c r="N43" s="1117">
        <f t="shared" si="3"/>
        <v>0</v>
      </c>
      <c r="O43" s="1117">
        <f t="shared" si="4"/>
        <v>0</v>
      </c>
      <c r="P43" s="1104" t="s">
        <v>12</v>
      </c>
      <c r="Q43" s="1104" t="s">
        <v>12</v>
      </c>
      <c r="S43" t="s">
        <v>19</v>
      </c>
    </row>
    <row r="44" spans="1:19">
      <c r="A44" s="1044" t="s">
        <v>537</v>
      </c>
      <c r="B44" s="1115"/>
      <c r="C44" s="1116"/>
      <c r="D44" s="1116"/>
      <c r="E44" s="1116"/>
      <c r="F44" s="1117"/>
      <c r="G44" s="998"/>
      <c r="H44" s="1104" t="s">
        <v>12</v>
      </c>
      <c r="I44" s="1104" t="s">
        <v>12</v>
      </c>
      <c r="J44" s="1116"/>
      <c r="K44" s="1116"/>
      <c r="L44" s="1116"/>
      <c r="M44" s="1116"/>
      <c r="N44" s="1117">
        <f t="shared" si="3"/>
        <v>0</v>
      </c>
      <c r="O44" s="1117">
        <f t="shared" si="4"/>
        <v>0</v>
      </c>
      <c r="P44" s="1104" t="s">
        <v>12</v>
      </c>
      <c r="Q44" s="1104" t="s">
        <v>12</v>
      </c>
    </row>
    <row r="45" spans="1:19">
      <c r="A45" s="1044" t="s">
        <v>538</v>
      </c>
      <c r="B45" s="1116"/>
      <c r="C45" s="1116"/>
      <c r="D45" s="1116"/>
      <c r="E45" s="1116"/>
      <c r="F45" s="992"/>
      <c r="G45" s="998"/>
      <c r="H45" s="1104" t="s">
        <v>12</v>
      </c>
      <c r="I45" s="1104" t="s">
        <v>12</v>
      </c>
      <c r="J45" s="1116"/>
      <c r="K45" s="1116"/>
      <c r="L45" s="1116"/>
      <c r="M45" s="1116"/>
      <c r="N45" s="1117">
        <f t="shared" si="3"/>
        <v>0</v>
      </c>
      <c r="O45" s="1117">
        <f t="shared" si="4"/>
        <v>0</v>
      </c>
      <c r="P45" s="1104" t="s">
        <v>12</v>
      </c>
      <c r="Q45" s="1104" t="s">
        <v>12</v>
      </c>
    </row>
    <row r="46" spans="1:19">
      <c r="A46" s="1044" t="s">
        <v>539</v>
      </c>
      <c r="B46" s="1116"/>
      <c r="C46" s="1116"/>
      <c r="D46" s="1116"/>
      <c r="E46" s="1116"/>
      <c r="F46" s="992"/>
      <c r="G46" s="998"/>
      <c r="H46" s="1104" t="s">
        <v>12</v>
      </c>
      <c r="I46" s="1104" t="s">
        <v>12</v>
      </c>
      <c r="J46" s="1116"/>
      <c r="K46" s="1116"/>
      <c r="L46" s="1116"/>
      <c r="M46" s="1116"/>
      <c r="N46" s="1117">
        <f t="shared" si="3"/>
        <v>0</v>
      </c>
      <c r="O46" s="1117">
        <f t="shared" si="4"/>
        <v>0</v>
      </c>
      <c r="P46" s="1104" t="s">
        <v>12</v>
      </c>
      <c r="Q46" s="1104" t="s">
        <v>12</v>
      </c>
    </row>
    <row r="47" spans="1:19" ht="13.5" thickBot="1">
      <c r="A47" s="1110" t="s">
        <v>540</v>
      </c>
      <c r="B47" s="1118"/>
      <c r="C47" s="1118"/>
      <c r="D47" s="1118"/>
      <c r="E47" s="1118"/>
      <c r="F47" s="1119"/>
      <c r="G47" s="1120"/>
      <c r="H47" s="1112" t="s">
        <v>12</v>
      </c>
      <c r="I47" s="1112" t="s">
        <v>12</v>
      </c>
      <c r="J47" s="1118"/>
      <c r="K47" s="1118"/>
      <c r="L47" s="1118"/>
      <c r="M47" s="1118"/>
      <c r="N47" s="1119">
        <f t="shared" si="3"/>
        <v>0</v>
      </c>
      <c r="O47" s="1119">
        <f t="shared" si="4"/>
        <v>0</v>
      </c>
      <c r="P47" s="1112" t="s">
        <v>12</v>
      </c>
      <c r="Q47" s="1112" t="s">
        <v>12</v>
      </c>
    </row>
    <row r="48" spans="1:19">
      <c r="A48" s="9" t="s">
        <v>541</v>
      </c>
      <c r="B48" s="247">
        <f>SUM(B36:B47)</f>
        <v>0</v>
      </c>
      <c r="C48" s="247">
        <f t="shared" ref="C48:O48" si="5">SUM(C36:C47)</f>
        <v>0</v>
      </c>
      <c r="D48" s="247">
        <f t="shared" si="5"/>
        <v>0</v>
      </c>
      <c r="E48" s="247">
        <f t="shared" si="5"/>
        <v>0</v>
      </c>
      <c r="F48" s="10">
        <f t="shared" si="5"/>
        <v>0</v>
      </c>
      <c r="G48" s="10">
        <f t="shared" si="5"/>
        <v>0</v>
      </c>
      <c r="H48" s="399" t="s">
        <v>12</v>
      </c>
      <c r="I48" s="399" t="s">
        <v>12</v>
      </c>
      <c r="J48" s="247">
        <f t="shared" si="5"/>
        <v>0</v>
      </c>
      <c r="K48" s="247">
        <f t="shared" si="5"/>
        <v>0</v>
      </c>
      <c r="L48" s="247">
        <f t="shared" si="5"/>
        <v>0</v>
      </c>
      <c r="M48" s="247">
        <f t="shared" si="5"/>
        <v>0</v>
      </c>
      <c r="N48" s="10">
        <f t="shared" si="5"/>
        <v>0</v>
      </c>
      <c r="O48" s="10">
        <f t="shared" si="5"/>
        <v>0</v>
      </c>
      <c r="P48" s="399" t="s">
        <v>12</v>
      </c>
      <c r="Q48" s="399" t="s">
        <v>12</v>
      </c>
    </row>
    <row r="49" spans="1:19">
      <c r="A49" s="8"/>
      <c r="B49" s="20"/>
      <c r="C49" s="20"/>
      <c r="D49" s="20"/>
      <c r="E49" s="20"/>
      <c r="F49" s="20"/>
      <c r="G49" s="20"/>
      <c r="H49" s="20"/>
      <c r="I49" s="20"/>
      <c r="J49" s="20"/>
      <c r="K49" s="20"/>
      <c r="L49" s="20"/>
      <c r="M49" s="20"/>
      <c r="N49" s="20"/>
      <c r="O49" s="20"/>
      <c r="P49" s="20"/>
      <c r="Q49" s="21"/>
    </row>
    <row r="50" spans="1:19">
      <c r="A50" s="1790" t="s">
        <v>547</v>
      </c>
      <c r="B50" s="1790"/>
      <c r="C50" s="1790"/>
      <c r="D50" s="1790"/>
      <c r="E50" s="1790"/>
      <c r="F50" s="1790"/>
      <c r="G50" s="1790"/>
      <c r="H50" s="1790"/>
      <c r="I50" s="1790"/>
      <c r="J50" s="1790"/>
      <c r="K50" s="1790"/>
      <c r="L50" s="1790"/>
      <c r="M50" s="1790"/>
      <c r="N50" s="1790"/>
      <c r="O50" s="1790"/>
      <c r="P50" s="1790"/>
      <c r="Q50" s="1790"/>
    </row>
    <row r="51" spans="1:19">
      <c r="A51" s="1645" t="s">
        <v>162</v>
      </c>
      <c r="B51" s="1645"/>
      <c r="C51" s="1645"/>
      <c r="D51" s="1645"/>
      <c r="E51" s="1645"/>
      <c r="F51" s="1645"/>
      <c r="G51" s="1645"/>
      <c r="H51" s="1645"/>
      <c r="I51" s="1645"/>
      <c r="J51" s="1645"/>
      <c r="K51" s="1645"/>
      <c r="L51" s="1645"/>
      <c r="M51" s="1645"/>
      <c r="N51" s="1645"/>
      <c r="O51" s="1645"/>
      <c r="P51" s="1645"/>
      <c r="Q51" s="1645"/>
    </row>
    <row r="52" spans="1:19" ht="12.75" customHeight="1">
      <c r="A52" s="1801" t="s">
        <v>548</v>
      </c>
      <c r="B52" s="1801"/>
      <c r="C52" s="1801"/>
      <c r="D52" s="1801"/>
      <c r="E52" s="1801"/>
      <c r="F52" s="1801"/>
      <c r="G52" s="1801"/>
      <c r="H52" s="1801"/>
      <c r="I52" s="1801"/>
      <c r="J52" s="1801"/>
      <c r="K52" s="1801"/>
      <c r="L52" s="1801"/>
      <c r="M52" s="1801"/>
      <c r="N52" s="1801"/>
      <c r="O52" s="1801"/>
      <c r="P52" s="1801"/>
      <c r="Q52" s="1801"/>
    </row>
    <row r="53" spans="1:19" ht="12.75" customHeight="1">
      <c r="A53" s="1741" t="s">
        <v>61</v>
      </c>
      <c r="B53" s="1741"/>
      <c r="C53" s="1741"/>
      <c r="D53" s="1741"/>
      <c r="E53" s="1741"/>
      <c r="F53" s="1741"/>
      <c r="G53" s="1741"/>
      <c r="H53" s="1741"/>
      <c r="I53" s="1741"/>
      <c r="J53" s="1741"/>
      <c r="K53" s="1741"/>
      <c r="L53" s="1741"/>
      <c r="M53" s="1741"/>
      <c r="N53" s="1741"/>
      <c r="O53" s="1741"/>
      <c r="P53" s="1741"/>
      <c r="Q53" s="1741"/>
    </row>
    <row r="54" spans="1:19">
      <c r="A54" s="684"/>
      <c r="B54" s="684"/>
      <c r="C54" s="684"/>
      <c r="D54" s="684"/>
      <c r="E54" s="684"/>
      <c r="F54" s="684"/>
      <c r="G54" s="684"/>
      <c r="H54" s="684"/>
      <c r="I54" s="684"/>
      <c r="J54" s="684"/>
      <c r="K54" s="684"/>
      <c r="L54" s="684"/>
      <c r="M54" s="684"/>
      <c r="N54" s="684"/>
      <c r="O54" s="684"/>
    </row>
    <row r="55" spans="1:19" ht="15.75">
      <c r="A55" s="1780" t="s">
        <v>549</v>
      </c>
      <c r="B55" s="1781"/>
      <c r="C55" s="1781"/>
      <c r="D55" s="1781"/>
      <c r="E55" s="1781"/>
      <c r="F55" s="1781"/>
      <c r="G55" s="1781"/>
      <c r="H55" s="1781"/>
      <c r="I55" s="1782"/>
      <c r="J55" s="693"/>
      <c r="K55" s="693"/>
      <c r="L55" s="693"/>
      <c r="M55" s="693"/>
      <c r="N55" s="693"/>
      <c r="O55" s="693"/>
      <c r="P55" s="693"/>
      <c r="Q55" s="693"/>
      <c r="S55" s="1"/>
    </row>
    <row r="56" spans="1:19">
      <c r="A56" s="1791" t="s">
        <v>519</v>
      </c>
      <c r="B56" s="1786" t="s">
        <v>520</v>
      </c>
      <c r="C56" s="1786"/>
      <c r="D56" s="1786"/>
      <c r="E56" s="1795"/>
      <c r="F56" s="1786" t="s">
        <v>521</v>
      </c>
      <c r="G56" s="1786"/>
      <c r="H56" s="1786"/>
      <c r="I56" s="1786"/>
      <c r="J56" s="1785" t="s">
        <v>522</v>
      </c>
      <c r="K56" s="1785"/>
      <c r="L56" s="1785"/>
      <c r="M56" s="1785"/>
      <c r="N56" s="1785" t="s">
        <v>10</v>
      </c>
      <c r="O56" s="1785"/>
      <c r="P56" s="1785"/>
      <c r="Q56" s="1785"/>
    </row>
    <row r="57" spans="1:19" ht="13.5" customHeight="1">
      <c r="A57" s="1792"/>
      <c r="B57" s="1794" t="s">
        <v>546</v>
      </c>
      <c r="C57" s="1785" t="s">
        <v>524</v>
      </c>
      <c r="D57" s="1785"/>
      <c r="E57" s="1785"/>
      <c r="F57" s="1794" t="s">
        <v>546</v>
      </c>
      <c r="G57" s="1785" t="s">
        <v>524</v>
      </c>
      <c r="H57" s="1785"/>
      <c r="I57" s="1785"/>
      <c r="J57" s="1794" t="s">
        <v>546</v>
      </c>
      <c r="K57" s="1785" t="s">
        <v>524</v>
      </c>
      <c r="L57" s="1785"/>
      <c r="M57" s="1785"/>
      <c r="N57" s="1794" t="s">
        <v>546</v>
      </c>
      <c r="O57" s="1785" t="s">
        <v>524</v>
      </c>
      <c r="P57" s="1785"/>
      <c r="Q57" s="1785"/>
    </row>
    <row r="58" spans="1:19" ht="39.75" customHeight="1">
      <c r="A58" s="1793"/>
      <c r="B58" s="1794"/>
      <c r="C58" s="1099" t="s">
        <v>525</v>
      </c>
      <c r="D58" s="1099" t="s">
        <v>526</v>
      </c>
      <c r="E58" s="1099" t="s">
        <v>527</v>
      </c>
      <c r="F58" s="1794"/>
      <c r="G58" s="1099" t="s">
        <v>525</v>
      </c>
      <c r="H58" s="1099" t="s">
        <v>526</v>
      </c>
      <c r="I58" s="1099" t="s">
        <v>527</v>
      </c>
      <c r="J58" s="1794"/>
      <c r="K58" s="1099" t="s">
        <v>525</v>
      </c>
      <c r="L58" s="1099" t="s">
        <v>526</v>
      </c>
      <c r="M58" s="1099" t="s">
        <v>527</v>
      </c>
      <c r="N58" s="1794"/>
      <c r="O58" s="1099" t="s">
        <v>525</v>
      </c>
      <c r="P58" s="1099" t="s">
        <v>526</v>
      </c>
      <c r="Q58" s="1099" t="s">
        <v>527</v>
      </c>
    </row>
    <row r="59" spans="1:19">
      <c r="A59" s="1044" t="s">
        <v>529</v>
      </c>
      <c r="B59" s="1121"/>
      <c r="C59" s="1116"/>
      <c r="D59" s="1116"/>
      <c r="E59" s="1116"/>
      <c r="F59" s="1117">
        <v>0</v>
      </c>
      <c r="G59" s="1117">
        <v>0</v>
      </c>
      <c r="H59" s="1104" t="s">
        <v>12</v>
      </c>
      <c r="I59" s="1104" t="s">
        <v>12</v>
      </c>
      <c r="J59" s="1116"/>
      <c r="K59" s="1116"/>
      <c r="L59" s="1116"/>
      <c r="M59" s="1116"/>
      <c r="N59" s="1117">
        <f>F59</f>
        <v>0</v>
      </c>
      <c r="O59" s="1117">
        <f>G59</f>
        <v>0</v>
      </c>
      <c r="P59" s="1104">
        <v>0</v>
      </c>
      <c r="Q59" s="1104">
        <v>0</v>
      </c>
    </row>
    <row r="60" spans="1:19">
      <c r="A60" s="1044" t="s">
        <v>530</v>
      </c>
      <c r="B60" s="1121"/>
      <c r="C60" s="1116"/>
      <c r="D60" s="1116"/>
      <c r="E60" s="1116"/>
      <c r="F60" s="1117">
        <v>0</v>
      </c>
      <c r="G60" s="1117">
        <v>0</v>
      </c>
      <c r="H60" s="1104" t="s">
        <v>12</v>
      </c>
      <c r="I60" s="1104" t="s">
        <v>12</v>
      </c>
      <c r="J60" s="1116"/>
      <c r="K60" s="1116"/>
      <c r="L60" s="1116"/>
      <c r="M60" s="1116"/>
      <c r="N60" s="1117">
        <f t="shared" ref="N60:N69" si="6">F60</f>
        <v>0</v>
      </c>
      <c r="O60" s="1117">
        <f t="shared" ref="O60:O69" si="7">G60</f>
        <v>0</v>
      </c>
      <c r="P60" s="1104">
        <v>0</v>
      </c>
      <c r="Q60" s="1104">
        <v>0</v>
      </c>
    </row>
    <row r="61" spans="1:19">
      <c r="A61" s="1044" t="s">
        <v>531</v>
      </c>
      <c r="B61" s="1121"/>
      <c r="C61" s="1116"/>
      <c r="D61" s="1116"/>
      <c r="E61" s="1116">
        <v>0</v>
      </c>
      <c r="F61" s="1117">
        <v>0</v>
      </c>
      <c r="G61" s="1117">
        <v>0</v>
      </c>
      <c r="H61" s="1104" t="s">
        <v>12</v>
      </c>
      <c r="I61" s="1104" t="s">
        <v>12</v>
      </c>
      <c r="J61" s="1116"/>
      <c r="K61" s="1122"/>
      <c r="L61" s="1123"/>
      <c r="M61" s="1123"/>
      <c r="N61" s="1117"/>
      <c r="O61" s="1117"/>
      <c r="P61" s="1104"/>
      <c r="Q61" s="1104">
        <v>0</v>
      </c>
    </row>
    <row r="62" spans="1:19">
      <c r="A62" s="1044" t="s">
        <v>532</v>
      </c>
      <c r="B62" s="1121"/>
      <c r="C62" s="1116"/>
      <c r="D62" s="1116"/>
      <c r="E62" s="1116"/>
      <c r="F62" s="1117"/>
      <c r="G62" s="1117"/>
      <c r="H62" s="1104" t="s">
        <v>12</v>
      </c>
      <c r="I62" s="1104" t="s">
        <v>12</v>
      </c>
      <c r="J62" s="1116"/>
      <c r="K62" s="1122"/>
      <c r="L62" s="1122"/>
      <c r="M62" s="1122"/>
      <c r="N62" s="1117">
        <f t="shared" si="6"/>
        <v>0</v>
      </c>
      <c r="O62" s="1117">
        <f t="shared" si="7"/>
        <v>0</v>
      </c>
      <c r="P62" s="1104"/>
      <c r="Q62" s="1104"/>
    </row>
    <row r="63" spans="1:19">
      <c r="A63" s="1044" t="s">
        <v>533</v>
      </c>
      <c r="B63" s="1121"/>
      <c r="C63" s="1116"/>
      <c r="D63" s="1116"/>
      <c r="E63" s="1116"/>
      <c r="F63" s="1117"/>
      <c r="G63" s="1117"/>
      <c r="H63" s="1104" t="s">
        <v>12</v>
      </c>
      <c r="I63" s="1104" t="s">
        <v>12</v>
      </c>
      <c r="J63" s="1121"/>
      <c r="K63" s="1124"/>
      <c r="L63" s="1124"/>
      <c r="M63" s="1124"/>
      <c r="N63" s="1117">
        <f t="shared" si="6"/>
        <v>0</v>
      </c>
      <c r="O63" s="1117">
        <f t="shared" si="7"/>
        <v>0</v>
      </c>
      <c r="P63" s="1104"/>
      <c r="Q63" s="1104"/>
    </row>
    <row r="64" spans="1:19">
      <c r="A64" s="1044" t="s">
        <v>534</v>
      </c>
      <c r="B64" s="1121"/>
      <c r="C64" s="1116"/>
      <c r="D64" s="1116"/>
      <c r="E64" s="1116"/>
      <c r="F64" s="1117"/>
      <c r="G64" s="1117"/>
      <c r="H64" s="1104" t="s">
        <v>12</v>
      </c>
      <c r="I64" s="1104" t="s">
        <v>12</v>
      </c>
      <c r="J64" s="1116"/>
      <c r="K64" s="1122"/>
      <c r="L64" s="1122"/>
      <c r="M64" s="1122"/>
      <c r="N64" s="1117">
        <f t="shared" si="6"/>
        <v>0</v>
      </c>
      <c r="O64" s="1117">
        <f t="shared" si="7"/>
        <v>0</v>
      </c>
      <c r="P64" s="1104"/>
      <c r="Q64" s="1104"/>
    </row>
    <row r="65" spans="1:19">
      <c r="A65" s="1044" t="s">
        <v>535</v>
      </c>
      <c r="B65" s="1121"/>
      <c r="C65" s="1116"/>
      <c r="D65" s="1116"/>
      <c r="E65" s="1116"/>
      <c r="F65" s="1117"/>
      <c r="G65" s="1117"/>
      <c r="H65" s="1104" t="s">
        <v>12</v>
      </c>
      <c r="I65" s="1104" t="s">
        <v>12</v>
      </c>
      <c r="J65" s="1116"/>
      <c r="K65" s="1116"/>
      <c r="L65" s="1116"/>
      <c r="M65" s="1116"/>
      <c r="N65" s="1117">
        <f t="shared" si="6"/>
        <v>0</v>
      </c>
      <c r="O65" s="1117">
        <f t="shared" si="7"/>
        <v>0</v>
      </c>
      <c r="P65" s="1104"/>
      <c r="Q65" s="1104"/>
    </row>
    <row r="66" spans="1:19">
      <c r="A66" s="1044" t="s">
        <v>536</v>
      </c>
      <c r="B66" s="1121"/>
      <c r="C66" s="1116"/>
      <c r="D66" s="1116"/>
      <c r="E66" s="1116"/>
      <c r="F66" s="1117"/>
      <c r="G66" s="1117"/>
      <c r="H66" s="1104" t="s">
        <v>12</v>
      </c>
      <c r="I66" s="1104" t="s">
        <v>12</v>
      </c>
      <c r="J66" s="1116"/>
      <c r="K66" s="1116"/>
      <c r="L66" s="1116"/>
      <c r="M66" s="1116"/>
      <c r="N66" s="1117">
        <f t="shared" si="6"/>
        <v>0</v>
      </c>
      <c r="O66" s="1117">
        <f t="shared" si="7"/>
        <v>0</v>
      </c>
      <c r="P66" s="1104"/>
      <c r="Q66" s="1104"/>
    </row>
    <row r="67" spans="1:19">
      <c r="A67" s="1044" t="s">
        <v>537</v>
      </c>
      <c r="B67" s="1121"/>
      <c r="C67" s="1116"/>
      <c r="D67" s="1116"/>
      <c r="E67" s="1116"/>
      <c r="F67" s="1117"/>
      <c r="G67" s="1117"/>
      <c r="H67" s="1104" t="s">
        <v>12</v>
      </c>
      <c r="I67" s="1104" t="s">
        <v>12</v>
      </c>
      <c r="J67" s="1116"/>
      <c r="K67" s="1116"/>
      <c r="L67" s="1116"/>
      <c r="M67" s="1116"/>
      <c r="N67" s="1117">
        <f t="shared" si="6"/>
        <v>0</v>
      </c>
      <c r="O67" s="1117">
        <f t="shared" si="7"/>
        <v>0</v>
      </c>
      <c r="P67" s="1104"/>
      <c r="Q67" s="1104"/>
    </row>
    <row r="68" spans="1:19">
      <c r="A68" s="1044" t="s">
        <v>538</v>
      </c>
      <c r="B68" s="1116"/>
      <c r="C68" s="1116"/>
      <c r="D68" s="1116"/>
      <c r="E68" s="1116"/>
      <c r="F68" s="1125"/>
      <c r="G68" s="1125"/>
      <c r="H68" s="1104" t="s">
        <v>12</v>
      </c>
      <c r="I68" s="1104" t="s">
        <v>12</v>
      </c>
      <c r="J68" s="1116"/>
      <c r="K68" s="1116"/>
      <c r="L68" s="1116"/>
      <c r="M68" s="1116"/>
      <c r="N68" s="1117">
        <f t="shared" si="6"/>
        <v>0</v>
      </c>
      <c r="O68" s="1117">
        <f t="shared" si="7"/>
        <v>0</v>
      </c>
      <c r="P68" s="1104"/>
      <c r="Q68" s="1104"/>
    </row>
    <row r="69" spans="1:19">
      <c r="A69" s="1044" t="s">
        <v>539</v>
      </c>
      <c r="B69" s="1116"/>
      <c r="C69" s="1116"/>
      <c r="D69" s="1116"/>
      <c r="E69" s="1116"/>
      <c r="F69" s="1125"/>
      <c r="G69" s="1125"/>
      <c r="H69" s="1104" t="s">
        <v>12</v>
      </c>
      <c r="I69" s="1104" t="s">
        <v>12</v>
      </c>
      <c r="J69" s="1116"/>
      <c r="K69" s="1116"/>
      <c r="L69" s="1116"/>
      <c r="M69" s="1116"/>
      <c r="N69" s="1117">
        <f t="shared" si="6"/>
        <v>0</v>
      </c>
      <c r="O69" s="1117">
        <f t="shared" si="7"/>
        <v>0</v>
      </c>
      <c r="P69" s="1104"/>
      <c r="Q69" s="1104"/>
    </row>
    <row r="70" spans="1:19" ht="13.5" thickBot="1">
      <c r="A70" s="1110" t="s">
        <v>540</v>
      </c>
      <c r="B70" s="1118"/>
      <c r="C70" s="1118"/>
      <c r="D70" s="1118"/>
      <c r="E70" s="1118"/>
      <c r="F70" s="1126"/>
      <c r="G70" s="1126"/>
      <c r="H70" s="1112" t="s">
        <v>12</v>
      </c>
      <c r="I70" s="1112" t="s">
        <v>12</v>
      </c>
      <c r="J70" s="1118"/>
      <c r="K70" s="1118"/>
      <c r="L70" s="1118"/>
      <c r="M70" s="1415"/>
      <c r="N70" s="1416"/>
      <c r="O70" s="1416"/>
      <c r="P70" s="1112"/>
      <c r="Q70" s="1112"/>
    </row>
    <row r="71" spans="1:19">
      <c r="A71" s="9" t="s">
        <v>541</v>
      </c>
      <c r="B71" s="247">
        <f>SUM(B59:B70)</f>
        <v>0</v>
      </c>
      <c r="C71" s="247">
        <f t="shared" ref="C71:O71" si="8">SUM(C59:C70)</f>
        <v>0</v>
      </c>
      <c r="D71" s="247">
        <f t="shared" si="8"/>
        <v>0</v>
      </c>
      <c r="E71" s="247">
        <f t="shared" si="8"/>
        <v>0</v>
      </c>
      <c r="F71" s="10">
        <f t="shared" si="8"/>
        <v>0</v>
      </c>
      <c r="G71" s="10">
        <f t="shared" si="8"/>
        <v>0</v>
      </c>
      <c r="H71" s="399" t="s">
        <v>12</v>
      </c>
      <c r="I71" s="399" t="s">
        <v>12</v>
      </c>
      <c r="J71" s="247">
        <f t="shared" si="8"/>
        <v>0</v>
      </c>
      <c r="K71" s="247">
        <f t="shared" si="8"/>
        <v>0</v>
      </c>
      <c r="L71" s="247">
        <f t="shared" si="8"/>
        <v>0</v>
      </c>
      <c r="M71" s="248">
        <f t="shared" si="8"/>
        <v>0</v>
      </c>
      <c r="N71" s="193">
        <f>SUM(N59:N70)</f>
        <v>0</v>
      </c>
      <c r="O71" s="193">
        <f t="shared" si="8"/>
        <v>0</v>
      </c>
      <c r="P71" s="399">
        <f>SUM(P59:P70)</f>
        <v>0</v>
      </c>
      <c r="Q71" s="399">
        <f>SUM(Q59:Q70)</f>
        <v>0</v>
      </c>
    </row>
    <row r="72" spans="1:19">
      <c r="A72" s="8"/>
      <c r="B72" s="20"/>
      <c r="C72" s="20"/>
      <c r="D72" s="20"/>
      <c r="E72" s="20"/>
      <c r="F72" s="20"/>
      <c r="G72" s="20"/>
      <c r="H72" s="20"/>
      <c r="I72" s="20"/>
      <c r="J72" s="20"/>
      <c r="K72" s="20"/>
      <c r="L72" s="20"/>
      <c r="M72" s="20"/>
      <c r="N72" s="20"/>
      <c r="O72" s="20"/>
      <c r="P72" s="20"/>
      <c r="Q72" s="21"/>
    </row>
    <row r="73" spans="1:19">
      <c r="A73" s="1790" t="s">
        <v>547</v>
      </c>
      <c r="B73" s="1790"/>
      <c r="C73" s="1790"/>
      <c r="D73" s="1790"/>
      <c r="E73" s="1790"/>
      <c r="F73" s="1790"/>
      <c r="G73" s="1790"/>
      <c r="H73" s="1790"/>
      <c r="I73" s="1790"/>
      <c r="J73" s="1790"/>
      <c r="K73" s="1790"/>
      <c r="L73" s="1790"/>
      <c r="M73" s="1790"/>
      <c r="N73" s="1790"/>
      <c r="O73" s="1790"/>
      <c r="P73" s="1790"/>
      <c r="Q73" s="1790"/>
    </row>
    <row r="74" spans="1:19">
      <c r="A74" s="1645" t="s">
        <v>162</v>
      </c>
      <c r="B74" s="1645"/>
      <c r="C74" s="1645"/>
      <c r="D74" s="1645"/>
      <c r="E74" s="1645"/>
      <c r="F74" s="1645"/>
      <c r="G74" s="1645"/>
      <c r="H74" s="1645"/>
      <c r="I74" s="1645"/>
      <c r="J74" s="1645"/>
      <c r="K74" s="1645"/>
      <c r="L74" s="1645"/>
      <c r="M74" s="1645"/>
      <c r="N74" s="1645"/>
      <c r="O74" s="1645"/>
      <c r="P74" s="1645"/>
      <c r="Q74" s="1645"/>
    </row>
    <row r="75" spans="1:19">
      <c r="A75" s="1645" t="s">
        <v>550</v>
      </c>
      <c r="B75" s="1645"/>
      <c r="C75" s="1645"/>
      <c r="D75" s="1645"/>
      <c r="E75" s="1645"/>
      <c r="F75" s="1645"/>
      <c r="G75" s="1645"/>
      <c r="H75" s="1645"/>
      <c r="I75" s="1645"/>
      <c r="J75" s="1645"/>
      <c r="K75" s="1645"/>
      <c r="L75" s="1645"/>
      <c r="M75" s="1645"/>
      <c r="N75" s="1645"/>
      <c r="O75" s="1645"/>
      <c r="P75" s="1645"/>
      <c r="Q75" s="1645"/>
    </row>
    <row r="76" spans="1:19" ht="12.75" customHeight="1">
      <c r="A76" s="1801" t="s">
        <v>551</v>
      </c>
      <c r="B76" s="1801"/>
      <c r="C76" s="1801"/>
      <c r="D76" s="1801"/>
      <c r="E76" s="1801"/>
      <c r="F76" s="1801"/>
      <c r="G76" s="1801"/>
      <c r="H76" s="1801"/>
      <c r="I76" s="1801"/>
      <c r="J76" s="1801"/>
      <c r="K76" s="1801"/>
      <c r="L76" s="1801"/>
      <c r="M76" s="1801"/>
      <c r="N76" s="1801"/>
      <c r="O76" s="1801"/>
      <c r="P76" s="1801"/>
      <c r="Q76" s="1801"/>
    </row>
    <row r="77" spans="1:19" ht="12.75" customHeight="1">
      <c r="A77" s="1741" t="s">
        <v>61</v>
      </c>
      <c r="B77" s="1741"/>
      <c r="C77" s="1741"/>
      <c r="D77" s="1741"/>
      <c r="E77" s="1741"/>
      <c r="F77" s="1741"/>
      <c r="G77" s="1741"/>
      <c r="H77" s="1741"/>
      <c r="I77" s="1741"/>
      <c r="J77" s="1741"/>
      <c r="K77" s="1741"/>
      <c r="L77" s="1741"/>
      <c r="M77" s="1741"/>
      <c r="N77" s="1741"/>
      <c r="O77" s="1741"/>
      <c r="P77" s="1741"/>
      <c r="Q77" s="1741"/>
    </row>
    <row r="78" spans="1:19">
      <c r="A78" s="8"/>
      <c r="B78" s="20"/>
      <c r="C78" s="20"/>
      <c r="D78" s="20"/>
      <c r="E78" s="20"/>
      <c r="F78" s="20"/>
      <c r="G78" s="20"/>
      <c r="H78" s="20"/>
      <c r="I78" s="20"/>
      <c r="J78" s="20"/>
      <c r="K78" s="20"/>
      <c r="L78" s="20"/>
      <c r="M78" s="20"/>
      <c r="N78" s="20"/>
      <c r="O78" s="20"/>
      <c r="P78" s="20"/>
      <c r="Q78" s="21"/>
    </row>
    <row r="79" spans="1:19">
      <c r="A79" s="8"/>
      <c r="B79" s="20"/>
      <c r="C79" s="20"/>
      <c r="D79" s="20"/>
      <c r="E79" s="20"/>
      <c r="F79" s="20"/>
      <c r="G79" s="20"/>
      <c r="H79" s="20"/>
      <c r="I79" s="20"/>
      <c r="J79" s="20"/>
      <c r="K79" s="20"/>
      <c r="L79" s="20"/>
      <c r="M79" s="20"/>
      <c r="N79" s="20"/>
      <c r="O79" s="20"/>
      <c r="P79" s="20"/>
      <c r="Q79" s="21"/>
    </row>
    <row r="80" spans="1:19" ht="15.75">
      <c r="A80" s="1780" t="s">
        <v>552</v>
      </c>
      <c r="B80" s="1781"/>
      <c r="C80" s="1781"/>
      <c r="D80" s="1781"/>
      <c r="E80" s="1781"/>
      <c r="F80" s="1781"/>
      <c r="G80" s="1781"/>
      <c r="H80" s="1781"/>
      <c r="I80" s="1782"/>
      <c r="J80" s="693"/>
      <c r="K80" s="693"/>
      <c r="L80" s="693"/>
      <c r="M80" s="693"/>
      <c r="N80" s="693"/>
      <c r="O80" s="693"/>
      <c r="P80" s="693"/>
      <c r="Q80" s="693"/>
      <c r="S80" s="1"/>
    </row>
    <row r="81" spans="1:17">
      <c r="A81" s="691"/>
      <c r="B81" s="1773" t="s">
        <v>520</v>
      </c>
      <c r="C81" s="1773"/>
      <c r="D81" s="1773"/>
      <c r="E81" s="1783"/>
      <c r="F81" s="1773" t="s">
        <v>521</v>
      </c>
      <c r="G81" s="1773"/>
      <c r="H81" s="1773"/>
      <c r="I81" s="1773"/>
      <c r="J81" s="1784" t="s">
        <v>522</v>
      </c>
      <c r="K81" s="1784"/>
      <c r="L81" s="1784"/>
      <c r="M81" s="1784"/>
      <c r="N81" s="1784" t="s">
        <v>10</v>
      </c>
      <c r="O81" s="1784"/>
      <c r="P81" s="1784"/>
      <c r="Q81" s="1784"/>
    </row>
    <row r="82" spans="1:17">
      <c r="A82" s="1774" t="s">
        <v>519</v>
      </c>
      <c r="B82" s="1777" t="s">
        <v>523</v>
      </c>
      <c r="C82" s="17"/>
      <c r="D82" s="18"/>
      <c r="E82" s="19"/>
      <c r="F82" s="1777" t="s">
        <v>523</v>
      </c>
      <c r="G82" s="17"/>
      <c r="H82" s="18"/>
      <c r="I82" s="19"/>
      <c r="J82" s="1777" t="s">
        <v>523</v>
      </c>
      <c r="K82" s="17"/>
      <c r="L82" s="18"/>
      <c r="M82" s="19"/>
      <c r="N82" s="1777" t="s">
        <v>523</v>
      </c>
      <c r="O82" s="17"/>
      <c r="P82" s="18"/>
      <c r="Q82" s="19"/>
    </row>
    <row r="83" spans="1:17">
      <c r="A83" s="1775"/>
      <c r="B83" s="1778"/>
      <c r="C83" s="1773" t="s">
        <v>524</v>
      </c>
      <c r="D83" s="1773"/>
      <c r="E83" s="1773"/>
      <c r="F83" s="1778"/>
      <c r="G83" s="1773" t="s">
        <v>524</v>
      </c>
      <c r="H83" s="1773"/>
      <c r="I83" s="1773"/>
      <c r="J83" s="1778"/>
      <c r="K83" s="1773" t="s">
        <v>524</v>
      </c>
      <c r="L83" s="1773"/>
      <c r="M83" s="1773"/>
      <c r="N83" s="1778"/>
      <c r="O83" s="1773" t="s">
        <v>524</v>
      </c>
      <c r="P83" s="1773"/>
      <c r="Q83" s="1773"/>
    </row>
    <row r="84" spans="1:17">
      <c r="A84" s="1776"/>
      <c r="B84" s="1779"/>
      <c r="C84" s="1128" t="s">
        <v>525</v>
      </c>
      <c r="D84" s="1127" t="s">
        <v>526</v>
      </c>
      <c r="E84" s="1127" t="s">
        <v>527</v>
      </c>
      <c r="F84" s="1779"/>
      <c r="G84" s="1128" t="s">
        <v>525</v>
      </c>
      <c r="H84" s="1127" t="s">
        <v>526</v>
      </c>
      <c r="I84" s="1127" t="s">
        <v>527</v>
      </c>
      <c r="J84" s="1779"/>
      <c r="K84" s="1128" t="s">
        <v>525</v>
      </c>
      <c r="L84" s="1127" t="s">
        <v>526</v>
      </c>
      <c r="M84" s="1127" t="s">
        <v>527</v>
      </c>
      <c r="N84" s="1779"/>
      <c r="O84" s="1128" t="s">
        <v>525</v>
      </c>
      <c r="P84" s="1127" t="s">
        <v>526</v>
      </c>
      <c r="Q84" s="1127" t="s">
        <v>527</v>
      </c>
    </row>
    <row r="85" spans="1:17">
      <c r="A85" s="1044" t="s">
        <v>529</v>
      </c>
      <c r="B85" s="865">
        <v>15</v>
      </c>
      <c r="C85" s="867">
        <v>1361</v>
      </c>
      <c r="D85" s="867">
        <v>41568</v>
      </c>
      <c r="E85" s="866">
        <v>6</v>
      </c>
      <c r="F85" s="1116">
        <v>0</v>
      </c>
      <c r="G85" s="1116">
        <v>0</v>
      </c>
      <c r="H85" s="1129" t="s">
        <v>12</v>
      </c>
      <c r="I85" s="1129" t="s">
        <v>12</v>
      </c>
      <c r="J85" s="1116"/>
      <c r="K85" s="1116"/>
      <c r="L85" s="1116"/>
      <c r="M85" s="1116"/>
      <c r="N85" s="1117">
        <f>B85</f>
        <v>15</v>
      </c>
      <c r="O85" s="1117">
        <f t="shared" ref="O85:Q96" si="9">C85</f>
        <v>1361</v>
      </c>
      <c r="P85" s="1117">
        <f t="shared" si="9"/>
        <v>41568</v>
      </c>
      <c r="Q85" s="1130">
        <v>6</v>
      </c>
    </row>
    <row r="86" spans="1:17">
      <c r="A86" s="1044" t="s">
        <v>530</v>
      </c>
      <c r="B86" s="1542">
        <v>18</v>
      </c>
      <c r="C86" s="1542">
        <v>2172.66</v>
      </c>
      <c r="D86" s="1542">
        <v>67362.281790922003</v>
      </c>
      <c r="E86" s="1543">
        <v>6.8625036930013694</v>
      </c>
      <c r="F86" s="1116">
        <v>0</v>
      </c>
      <c r="G86" s="1116">
        <v>0</v>
      </c>
      <c r="H86" s="1129" t="s">
        <v>12</v>
      </c>
      <c r="I86" s="1129" t="s">
        <v>12</v>
      </c>
      <c r="J86" s="1116"/>
      <c r="K86" s="1116"/>
      <c r="L86" s="1116"/>
      <c r="M86" s="1116"/>
      <c r="N86" s="1105">
        <f t="shared" ref="N86" si="10">SUM(B86)</f>
        <v>18</v>
      </c>
      <c r="O86" s="1117">
        <f t="shared" si="9"/>
        <v>2172.66</v>
      </c>
      <c r="P86" s="1117">
        <f t="shared" si="9"/>
        <v>67362.281790922003</v>
      </c>
      <c r="Q86" s="1130">
        <v>7</v>
      </c>
    </row>
    <row r="87" spans="1:17">
      <c r="A87" s="1044" t="s">
        <v>531</v>
      </c>
      <c r="B87" s="757"/>
      <c r="C87" s="758"/>
      <c r="D87" s="759"/>
      <c r="E87" s="758"/>
      <c r="F87" s="1116">
        <v>0</v>
      </c>
      <c r="G87" s="1116">
        <v>0</v>
      </c>
      <c r="H87" s="1129" t="s">
        <v>12</v>
      </c>
      <c r="I87" s="1129" t="s">
        <v>12</v>
      </c>
      <c r="J87" s="1116"/>
      <c r="K87" s="1116"/>
      <c r="L87" s="1116"/>
      <c r="M87" s="1116"/>
      <c r="N87" s="1131">
        <f t="shared" ref="N87:N96" si="11">B87</f>
        <v>0</v>
      </c>
      <c r="O87" s="1117">
        <f t="shared" si="9"/>
        <v>0</v>
      </c>
      <c r="P87" s="1117">
        <f t="shared" si="9"/>
        <v>0</v>
      </c>
      <c r="Q87" s="1130"/>
    </row>
    <row r="88" spans="1:17">
      <c r="A88" s="1044" t="s">
        <v>532</v>
      </c>
      <c r="B88" s="757"/>
      <c r="C88" s="758"/>
      <c r="D88" s="759"/>
      <c r="E88" s="758"/>
      <c r="F88" s="1116">
        <v>0</v>
      </c>
      <c r="G88" s="1116">
        <v>0</v>
      </c>
      <c r="H88" s="1129" t="s">
        <v>12</v>
      </c>
      <c r="I88" s="1129" t="s">
        <v>12</v>
      </c>
      <c r="J88" s="1116"/>
      <c r="K88" s="1116"/>
      <c r="L88" s="1116"/>
      <c r="M88" s="1116"/>
      <c r="N88" s="1131">
        <f t="shared" si="11"/>
        <v>0</v>
      </c>
      <c r="O88" s="1117">
        <f t="shared" si="9"/>
        <v>0</v>
      </c>
      <c r="P88" s="1117">
        <f t="shared" si="9"/>
        <v>0</v>
      </c>
      <c r="Q88" s="1130"/>
    </row>
    <row r="89" spans="1:17">
      <c r="A89" s="1044" t="s">
        <v>533</v>
      </c>
      <c r="B89" s="757"/>
      <c r="C89" s="758"/>
      <c r="D89" s="759"/>
      <c r="E89" s="758"/>
      <c r="F89" s="1116">
        <v>0</v>
      </c>
      <c r="G89" s="1116">
        <v>0</v>
      </c>
      <c r="H89" s="1129" t="s">
        <v>12</v>
      </c>
      <c r="I89" s="1129" t="s">
        <v>12</v>
      </c>
      <c r="J89" s="1116"/>
      <c r="K89" s="1116"/>
      <c r="L89" s="1116"/>
      <c r="M89" s="1116"/>
      <c r="N89" s="1131">
        <f t="shared" si="11"/>
        <v>0</v>
      </c>
      <c r="O89" s="1117">
        <f t="shared" si="9"/>
        <v>0</v>
      </c>
      <c r="P89" s="1117">
        <f t="shared" si="9"/>
        <v>0</v>
      </c>
      <c r="Q89" s="1130"/>
    </row>
    <row r="90" spans="1:17">
      <c r="A90" s="1044" t="s">
        <v>534</v>
      </c>
      <c r="B90" s="757"/>
      <c r="C90" s="758"/>
      <c r="D90" s="759"/>
      <c r="E90" s="758"/>
      <c r="F90" s="1116">
        <v>0</v>
      </c>
      <c r="G90" s="1116">
        <v>0</v>
      </c>
      <c r="H90" s="1129" t="s">
        <v>12</v>
      </c>
      <c r="I90" s="1129" t="s">
        <v>12</v>
      </c>
      <c r="J90" s="1116"/>
      <c r="K90" s="1116"/>
      <c r="L90" s="1116"/>
      <c r="M90" s="1116"/>
      <c r="N90" s="1131">
        <f t="shared" si="11"/>
        <v>0</v>
      </c>
      <c r="O90" s="1117">
        <f t="shared" si="9"/>
        <v>0</v>
      </c>
      <c r="P90" s="1117">
        <f t="shared" si="9"/>
        <v>0</v>
      </c>
      <c r="Q90" s="1130"/>
    </row>
    <row r="91" spans="1:17">
      <c r="A91" s="1044" t="s">
        <v>535</v>
      </c>
      <c r="B91" s="757"/>
      <c r="C91" s="759"/>
      <c r="D91" s="759"/>
      <c r="E91" s="758"/>
      <c r="F91" s="1116">
        <v>0</v>
      </c>
      <c r="G91" s="1116">
        <v>0</v>
      </c>
      <c r="H91" s="1129" t="s">
        <v>12</v>
      </c>
      <c r="I91" s="1129" t="s">
        <v>12</v>
      </c>
      <c r="J91" s="1116"/>
      <c r="K91" s="1116"/>
      <c r="L91" s="1116"/>
      <c r="M91" s="1116"/>
      <c r="N91" s="1131">
        <f t="shared" si="11"/>
        <v>0</v>
      </c>
      <c r="O91" s="1117">
        <f t="shared" si="9"/>
        <v>0</v>
      </c>
      <c r="P91" s="1117">
        <f t="shared" si="9"/>
        <v>0</v>
      </c>
      <c r="Q91" s="1130"/>
    </row>
    <row r="92" spans="1:17">
      <c r="A92" s="1044" t="s">
        <v>536</v>
      </c>
      <c r="B92" s="757"/>
      <c r="C92" s="759"/>
      <c r="D92" s="759"/>
      <c r="E92" s="758"/>
      <c r="F92" s="1116">
        <v>0</v>
      </c>
      <c r="G92" s="1116">
        <v>0</v>
      </c>
      <c r="H92" s="1129" t="s">
        <v>12</v>
      </c>
      <c r="I92" s="1129" t="s">
        <v>12</v>
      </c>
      <c r="J92" s="1116"/>
      <c r="K92" s="1116"/>
      <c r="L92" s="1116"/>
      <c r="M92" s="1116"/>
      <c r="N92" s="1131">
        <f t="shared" si="11"/>
        <v>0</v>
      </c>
      <c r="O92" s="1117">
        <f t="shared" si="9"/>
        <v>0</v>
      </c>
      <c r="P92" s="1117">
        <f t="shared" si="9"/>
        <v>0</v>
      </c>
      <c r="Q92" s="1130"/>
    </row>
    <row r="93" spans="1:17">
      <c r="A93" s="1044" t="s">
        <v>537</v>
      </c>
      <c r="B93" s="760"/>
      <c r="C93" s="758"/>
      <c r="D93" s="759"/>
      <c r="E93" s="758"/>
      <c r="F93" s="1116">
        <v>0</v>
      </c>
      <c r="G93" s="1116">
        <v>0</v>
      </c>
      <c r="H93" s="1129" t="s">
        <v>12</v>
      </c>
      <c r="I93" s="1129" t="s">
        <v>12</v>
      </c>
      <c r="J93" s="1116"/>
      <c r="K93" s="1116"/>
      <c r="L93" s="1116"/>
      <c r="M93" s="1116"/>
      <c r="N93" s="1131">
        <f t="shared" si="11"/>
        <v>0</v>
      </c>
      <c r="O93" s="1117">
        <f t="shared" si="9"/>
        <v>0</v>
      </c>
      <c r="P93" s="1117">
        <f t="shared" si="9"/>
        <v>0</v>
      </c>
      <c r="Q93" s="1130">
        <f t="shared" si="9"/>
        <v>0</v>
      </c>
    </row>
    <row r="94" spans="1:17">
      <c r="A94" s="1044" t="s">
        <v>538</v>
      </c>
      <c r="B94" s="761"/>
      <c r="C94" s="758"/>
      <c r="D94" s="759"/>
      <c r="E94" s="758"/>
      <c r="F94" s="1116">
        <v>0</v>
      </c>
      <c r="G94" s="1116">
        <v>0</v>
      </c>
      <c r="H94" s="1129" t="s">
        <v>12</v>
      </c>
      <c r="I94" s="1129" t="s">
        <v>12</v>
      </c>
      <c r="J94" s="1116"/>
      <c r="K94" s="1116"/>
      <c r="L94" s="1116"/>
      <c r="M94" s="1116"/>
      <c r="N94" s="1131">
        <f t="shared" si="11"/>
        <v>0</v>
      </c>
      <c r="O94" s="1117">
        <f t="shared" si="9"/>
        <v>0</v>
      </c>
      <c r="P94" s="1117">
        <f t="shared" si="9"/>
        <v>0</v>
      </c>
      <c r="Q94" s="1130">
        <f t="shared" si="9"/>
        <v>0</v>
      </c>
    </row>
    <row r="95" spans="1:17">
      <c r="A95" s="1044" t="s">
        <v>539</v>
      </c>
      <c r="B95" s="761"/>
      <c r="C95" s="762"/>
      <c r="D95" s="759"/>
      <c r="E95" s="758"/>
      <c r="F95" s="1116"/>
      <c r="G95" s="1116"/>
      <c r="H95" s="1129" t="s">
        <v>12</v>
      </c>
      <c r="I95" s="1129" t="s">
        <v>12</v>
      </c>
      <c r="J95" s="1116"/>
      <c r="K95" s="1116"/>
      <c r="L95" s="1116"/>
      <c r="M95" s="1116"/>
      <c r="N95" s="1131">
        <f t="shared" si="11"/>
        <v>0</v>
      </c>
      <c r="O95" s="1117">
        <f t="shared" si="9"/>
        <v>0</v>
      </c>
      <c r="P95" s="1117">
        <f t="shared" si="9"/>
        <v>0</v>
      </c>
      <c r="Q95" s="1130">
        <f t="shared" si="9"/>
        <v>0</v>
      </c>
    </row>
    <row r="96" spans="1:17">
      <c r="A96" s="1110" t="s">
        <v>540</v>
      </c>
      <c r="B96" s="763"/>
      <c r="C96" s="1132"/>
      <c r="D96" s="1132"/>
      <c r="E96" s="1132"/>
      <c r="F96" s="1118"/>
      <c r="G96" s="1118"/>
      <c r="H96" s="1133" t="s">
        <v>12</v>
      </c>
      <c r="I96" s="1133" t="s">
        <v>12</v>
      </c>
      <c r="J96" s="1118"/>
      <c r="K96" s="1118"/>
      <c r="L96" s="1118"/>
      <c r="M96" s="1118"/>
      <c r="N96" s="1134">
        <f t="shared" si="11"/>
        <v>0</v>
      </c>
      <c r="O96" s="1119">
        <f t="shared" si="9"/>
        <v>0</v>
      </c>
      <c r="P96" s="1119">
        <f t="shared" si="9"/>
        <v>0</v>
      </c>
      <c r="Q96" s="1135">
        <f t="shared" si="9"/>
        <v>0</v>
      </c>
    </row>
    <row r="97" spans="1:17">
      <c r="A97" s="9" t="s">
        <v>541</v>
      </c>
      <c r="B97" s="764">
        <f>SUM(B85:B96)</f>
        <v>33</v>
      </c>
      <c r="C97" s="766">
        <f>SUM(C85:C96)</f>
        <v>3533.66</v>
      </c>
      <c r="D97" s="766">
        <f>SUM(D85:D96)</f>
        <v>108930.281790922</v>
      </c>
      <c r="E97" s="765">
        <f>SUM(E85:E96)</f>
        <v>12.862503693001369</v>
      </c>
      <c r="F97" s="247">
        <f t="shared" ref="F97:O97" si="12">SUM(F85:F96)</f>
        <v>0</v>
      </c>
      <c r="G97" s="247">
        <f t="shared" si="12"/>
        <v>0</v>
      </c>
      <c r="H97" s="407" t="s">
        <v>12</v>
      </c>
      <c r="I97" s="407" t="s">
        <v>12</v>
      </c>
      <c r="J97" s="247">
        <f t="shared" si="12"/>
        <v>0</v>
      </c>
      <c r="K97" s="247">
        <f t="shared" si="12"/>
        <v>0</v>
      </c>
      <c r="L97" s="247">
        <f t="shared" si="12"/>
        <v>0</v>
      </c>
      <c r="M97" s="247">
        <f t="shared" si="12"/>
        <v>0</v>
      </c>
      <c r="N97" s="10">
        <f t="shared" si="12"/>
        <v>33</v>
      </c>
      <c r="O97" s="10">
        <f t="shared" si="12"/>
        <v>3533.66</v>
      </c>
      <c r="P97" s="399">
        <f>SUM(P85:P96)</f>
        <v>108930.281790922</v>
      </c>
      <c r="Q97" s="516">
        <f>SUM(Q85:Q96)</f>
        <v>13</v>
      </c>
    </row>
    <row r="98" spans="1:17">
      <c r="A98" s="8"/>
      <c r="B98" s="370"/>
      <c r="C98" s="370"/>
      <c r="D98" s="370"/>
      <c r="E98" s="370"/>
      <c r="F98" s="370"/>
      <c r="G98" s="370"/>
      <c r="H98" s="370"/>
      <c r="I98" s="370"/>
      <c r="J98" s="370"/>
      <c r="K98" s="370"/>
      <c r="L98" s="370"/>
      <c r="M98" s="370"/>
      <c r="N98" s="20"/>
      <c r="O98" s="20"/>
      <c r="P98" s="20"/>
      <c r="Q98" s="20"/>
    </row>
    <row r="99" spans="1:17">
      <c r="A99" s="1645" t="s">
        <v>162</v>
      </c>
      <c r="B99" s="1645"/>
      <c r="C99" s="1645"/>
      <c r="D99" s="1645"/>
      <c r="E99" s="1645"/>
      <c r="F99" s="1645"/>
      <c r="G99" s="1645"/>
      <c r="H99" s="1645"/>
      <c r="I99" s="1645"/>
      <c r="J99" s="1645"/>
      <c r="K99" s="1645"/>
      <c r="L99" s="1645"/>
      <c r="M99" s="1645"/>
      <c r="N99" s="1645"/>
      <c r="O99" s="1645"/>
      <c r="P99" s="1645"/>
      <c r="Q99" s="1645"/>
    </row>
    <row r="100" spans="1:17">
      <c r="A100" s="1645" t="s">
        <v>553</v>
      </c>
      <c r="B100" s="1645"/>
      <c r="C100" s="1645"/>
      <c r="D100" s="1645"/>
      <c r="E100" s="1645"/>
      <c r="F100" s="1645"/>
      <c r="G100" s="1645"/>
      <c r="H100" s="1645"/>
      <c r="I100" s="1645"/>
      <c r="J100" s="1645"/>
      <c r="K100" s="1645"/>
      <c r="L100" s="1645"/>
      <c r="M100" s="1645"/>
      <c r="N100" s="1645"/>
      <c r="O100" s="1645"/>
      <c r="P100" s="1645"/>
      <c r="Q100" s="1645"/>
    </row>
    <row r="101" spans="1:17" ht="12.75" customHeight="1">
      <c r="A101" s="1801" t="s">
        <v>554</v>
      </c>
      <c r="B101" s="1801"/>
      <c r="C101" s="1801"/>
      <c r="D101" s="1801"/>
      <c r="E101" s="1801"/>
      <c r="F101" s="1801"/>
      <c r="G101" s="1801"/>
      <c r="H101" s="1801"/>
      <c r="I101" s="1801"/>
      <c r="J101" s="1801"/>
      <c r="K101" s="1801"/>
      <c r="L101" s="1801"/>
      <c r="M101" s="1801"/>
      <c r="N101" s="1801"/>
      <c r="O101" s="1801"/>
      <c r="P101" s="1801"/>
      <c r="Q101" s="1801"/>
    </row>
    <row r="102" spans="1:17" ht="12.75" customHeight="1">
      <c r="A102" s="1741" t="s">
        <v>61</v>
      </c>
      <c r="B102" s="1741"/>
      <c r="C102" s="1741"/>
      <c r="D102" s="1741"/>
      <c r="E102" s="1741"/>
      <c r="F102" s="1741"/>
      <c r="G102" s="1741"/>
      <c r="H102" s="1741"/>
      <c r="I102" s="1741"/>
      <c r="J102" s="1741"/>
      <c r="K102" s="1741"/>
      <c r="L102" s="1741"/>
      <c r="M102" s="1741"/>
      <c r="N102" s="1741"/>
      <c r="O102" s="1741"/>
      <c r="P102" s="1741"/>
      <c r="Q102" s="1741"/>
    </row>
    <row r="103" spans="1:17">
      <c r="A103" s="8"/>
      <c r="B103" s="370"/>
      <c r="C103" s="370"/>
      <c r="D103" s="370"/>
      <c r="E103" s="370"/>
      <c r="F103" s="370"/>
      <c r="G103" s="370"/>
      <c r="H103" s="370"/>
      <c r="I103" s="370"/>
      <c r="J103" s="370"/>
      <c r="K103" s="370"/>
      <c r="L103" s="370"/>
      <c r="M103" s="370"/>
      <c r="N103" s="20"/>
      <c r="O103" s="20"/>
      <c r="P103" s="20"/>
      <c r="Q103" s="20"/>
    </row>
    <row r="104" spans="1:17" ht="15.75">
      <c r="A104" s="401" t="s">
        <v>555</v>
      </c>
      <c r="B104" s="20"/>
      <c r="C104" s="20"/>
      <c r="D104" s="20"/>
      <c r="E104" s="20"/>
      <c r="F104" s="20"/>
      <c r="G104" s="20"/>
      <c r="H104" s="20"/>
      <c r="I104" s="20"/>
      <c r="J104" s="20"/>
      <c r="K104" s="20"/>
      <c r="L104" s="20"/>
      <c r="M104" s="20"/>
      <c r="N104" s="20"/>
      <c r="O104" s="20"/>
      <c r="P104" s="20"/>
      <c r="Q104" s="21"/>
    </row>
    <row r="105" spans="1:17" ht="15" customHeight="1">
      <c r="A105" s="1780" t="s">
        <v>556</v>
      </c>
      <c r="B105" s="1781"/>
      <c r="C105" s="1781"/>
      <c r="D105" s="1781"/>
      <c r="E105" s="1781"/>
      <c r="F105" s="1781"/>
      <c r="G105" s="1781"/>
      <c r="H105" s="1781"/>
      <c r="I105" s="1782"/>
      <c r="J105" s="693"/>
      <c r="K105" s="693"/>
      <c r="L105" s="693"/>
      <c r="M105" s="693"/>
      <c r="N105" s="693"/>
      <c r="O105" s="693"/>
      <c r="P105" s="693"/>
      <c r="Q105" s="693"/>
    </row>
    <row r="106" spans="1:17">
      <c r="A106" s="691"/>
      <c r="B106" s="1773" t="s">
        <v>520</v>
      </c>
      <c r="C106" s="1773"/>
      <c r="D106" s="1773"/>
      <c r="E106" s="1783"/>
      <c r="F106" s="1773" t="s">
        <v>521</v>
      </c>
      <c r="G106" s="1773"/>
      <c r="H106" s="1773"/>
      <c r="I106" s="1773"/>
      <c r="J106" s="1784" t="s">
        <v>522</v>
      </c>
      <c r="K106" s="1784"/>
      <c r="L106" s="1784"/>
      <c r="M106" s="1784"/>
      <c r="N106" s="1784" t="s">
        <v>10</v>
      </c>
      <c r="O106" s="1784"/>
      <c r="P106" s="1784"/>
      <c r="Q106" s="1784"/>
    </row>
    <row r="107" spans="1:17">
      <c r="A107" s="1774" t="s">
        <v>519</v>
      </c>
      <c r="B107" s="1777" t="s">
        <v>523</v>
      </c>
      <c r="C107" s="17"/>
      <c r="D107" s="18"/>
      <c r="E107" s="19"/>
      <c r="F107" s="1777" t="s">
        <v>523</v>
      </c>
      <c r="G107" s="17"/>
      <c r="H107" s="18"/>
      <c r="I107" s="19"/>
      <c r="J107" s="1777" t="s">
        <v>523</v>
      </c>
      <c r="K107" s="17"/>
      <c r="L107" s="18"/>
      <c r="M107" s="19"/>
      <c r="N107" s="1777" t="s">
        <v>523</v>
      </c>
      <c r="O107" s="17"/>
      <c r="P107" s="18"/>
      <c r="Q107" s="19"/>
    </row>
    <row r="108" spans="1:17" ht="13.5" customHeight="1">
      <c r="A108" s="1775"/>
      <c r="B108" s="1778"/>
      <c r="C108" s="1773" t="s">
        <v>524</v>
      </c>
      <c r="D108" s="1773"/>
      <c r="E108" s="1773"/>
      <c r="F108" s="1778"/>
      <c r="G108" s="1773" t="s">
        <v>524</v>
      </c>
      <c r="H108" s="1773"/>
      <c r="I108" s="1773"/>
      <c r="J108" s="1778"/>
      <c r="K108" s="1773" t="s">
        <v>524</v>
      </c>
      <c r="L108" s="1773"/>
      <c r="M108" s="1773"/>
      <c r="N108" s="1778"/>
      <c r="O108" s="1773" t="s">
        <v>524</v>
      </c>
      <c r="P108" s="1773"/>
      <c r="Q108" s="1773"/>
    </row>
    <row r="109" spans="1:17" ht="25.5" customHeight="1">
      <c r="A109" s="1776"/>
      <c r="B109" s="1779"/>
      <c r="C109" s="1128" t="s">
        <v>525</v>
      </c>
      <c r="D109" s="1127" t="s">
        <v>526</v>
      </c>
      <c r="E109" s="1127" t="s">
        <v>527</v>
      </c>
      <c r="F109" s="1779"/>
      <c r="G109" s="1128" t="s">
        <v>525</v>
      </c>
      <c r="H109" s="1127" t="s">
        <v>526</v>
      </c>
      <c r="I109" s="1127" t="s">
        <v>527</v>
      </c>
      <c r="J109" s="1779"/>
      <c r="K109" s="1128" t="s">
        <v>525</v>
      </c>
      <c r="L109" s="1127" t="s">
        <v>526</v>
      </c>
      <c r="M109" s="1127" t="s">
        <v>527</v>
      </c>
      <c r="N109" s="1779"/>
      <c r="O109" s="1128" t="s">
        <v>525</v>
      </c>
      <c r="P109" s="1127" t="s">
        <v>526</v>
      </c>
      <c r="Q109" s="1127" t="s">
        <v>527</v>
      </c>
    </row>
    <row r="110" spans="1:17">
      <c r="A110" s="1044" t="s">
        <v>529</v>
      </c>
      <c r="B110" s="1115"/>
      <c r="C110" s="1116"/>
      <c r="D110" s="1116"/>
      <c r="E110" s="1116"/>
      <c r="F110" s="1117"/>
      <c r="G110" s="1117"/>
      <c r="H110" s="1117"/>
      <c r="I110" s="1117"/>
      <c r="J110" s="1116"/>
      <c r="K110" s="1116"/>
      <c r="L110" s="1116"/>
      <c r="M110" s="1116"/>
      <c r="N110" s="1117"/>
      <c r="O110" s="1117"/>
      <c r="P110" s="1117"/>
      <c r="Q110" s="1117"/>
    </row>
    <row r="111" spans="1:17">
      <c r="A111" s="1044" t="s">
        <v>530</v>
      </c>
      <c r="B111" s="1115"/>
      <c r="C111" s="1116"/>
      <c r="D111" s="1116"/>
      <c r="E111" s="1116"/>
      <c r="F111" s="1117"/>
      <c r="G111" s="1117"/>
      <c r="H111" s="1117"/>
      <c r="I111" s="1117"/>
      <c r="J111" s="1116"/>
      <c r="K111" s="1116"/>
      <c r="L111" s="1116"/>
      <c r="M111" s="1116"/>
      <c r="N111" s="1117"/>
      <c r="O111" s="1117"/>
      <c r="P111" s="1117"/>
      <c r="Q111" s="1117"/>
    </row>
    <row r="112" spans="1:17">
      <c r="A112" s="1044" t="s">
        <v>531</v>
      </c>
      <c r="B112" s="1115"/>
      <c r="C112" s="1116"/>
      <c r="D112" s="1116"/>
      <c r="E112" s="1116"/>
      <c r="F112" s="1117"/>
      <c r="G112" s="1117"/>
      <c r="H112" s="1117"/>
      <c r="I112" s="1117"/>
      <c r="J112" s="1116"/>
      <c r="K112" s="1116"/>
      <c r="L112" s="1116"/>
      <c r="M112" s="1116"/>
      <c r="N112" s="1117"/>
      <c r="O112" s="1117"/>
      <c r="P112" s="1117"/>
      <c r="Q112" s="1117"/>
    </row>
    <row r="113" spans="1:17">
      <c r="A113" s="1044" t="s">
        <v>532</v>
      </c>
      <c r="B113" s="1115"/>
      <c r="C113" s="1116"/>
      <c r="D113" s="1116"/>
      <c r="E113" s="1116"/>
      <c r="F113" s="1117"/>
      <c r="G113" s="1117"/>
      <c r="H113" s="1117"/>
      <c r="I113" s="1117"/>
      <c r="J113" s="1116"/>
      <c r="K113" s="1116"/>
      <c r="L113" s="1116"/>
      <c r="M113" s="1116"/>
      <c r="N113" s="1117"/>
      <c r="O113" s="1117"/>
      <c r="P113" s="1117"/>
      <c r="Q113" s="1117"/>
    </row>
    <row r="114" spans="1:17">
      <c r="A114" s="1044" t="s">
        <v>533</v>
      </c>
      <c r="B114" s="1115"/>
      <c r="C114" s="1116"/>
      <c r="D114" s="1116"/>
      <c r="E114" s="1116"/>
      <c r="F114" s="1117"/>
      <c r="G114" s="1117"/>
      <c r="H114" s="1117"/>
      <c r="I114" s="1117"/>
      <c r="J114" s="1116"/>
      <c r="K114" s="1116"/>
      <c r="L114" s="1116"/>
      <c r="M114" s="1116"/>
      <c r="N114" s="1117"/>
      <c r="O114" s="1117"/>
      <c r="P114" s="1117"/>
      <c r="Q114" s="1117"/>
    </row>
    <row r="115" spans="1:17">
      <c r="A115" s="1044" t="s">
        <v>534</v>
      </c>
      <c r="B115" s="1115"/>
      <c r="C115" s="1116"/>
      <c r="D115" s="1116"/>
      <c r="E115" s="1116"/>
      <c r="F115" s="1117"/>
      <c r="G115" s="1117"/>
      <c r="H115" s="1117"/>
      <c r="I115" s="1117"/>
      <c r="J115" s="1116"/>
      <c r="K115" s="1116"/>
      <c r="L115" s="1116"/>
      <c r="M115" s="1116"/>
      <c r="N115" s="1117"/>
      <c r="O115" s="1117"/>
      <c r="P115" s="1117"/>
      <c r="Q115" s="1117"/>
    </row>
    <row r="116" spans="1:17">
      <c r="A116" s="1044" t="s">
        <v>535</v>
      </c>
      <c r="B116" s="1115"/>
      <c r="C116" s="1116"/>
      <c r="D116" s="1116"/>
      <c r="E116" s="1116"/>
      <c r="F116" s="1117"/>
      <c r="G116" s="1117"/>
      <c r="H116" s="1117"/>
      <c r="I116" s="1117"/>
      <c r="J116" s="1116"/>
      <c r="K116" s="1116"/>
      <c r="L116" s="1116"/>
      <c r="M116" s="1116"/>
      <c r="N116" s="1117"/>
      <c r="O116" s="1117"/>
      <c r="P116" s="1117"/>
      <c r="Q116" s="1117"/>
    </row>
    <row r="117" spans="1:17">
      <c r="A117" s="1044" t="s">
        <v>536</v>
      </c>
      <c r="B117" s="1115"/>
      <c r="C117" s="1116"/>
      <c r="D117" s="1116"/>
      <c r="E117" s="1116"/>
      <c r="F117" s="1117"/>
      <c r="G117" s="1117"/>
      <c r="H117" s="1117"/>
      <c r="I117" s="1117"/>
      <c r="J117" s="1116"/>
      <c r="K117" s="1116"/>
      <c r="L117" s="1116"/>
      <c r="M117" s="1116"/>
      <c r="N117" s="1117"/>
      <c r="O117" s="1117"/>
      <c r="P117" s="1117"/>
      <c r="Q117" s="1117"/>
    </row>
    <row r="118" spans="1:17">
      <c r="A118" s="1044" t="s">
        <v>537</v>
      </c>
      <c r="B118" s="1115"/>
      <c r="C118" s="1116"/>
      <c r="D118" s="1116"/>
      <c r="E118" s="1116"/>
      <c r="F118" s="1117"/>
      <c r="G118" s="1117"/>
      <c r="H118" s="1117"/>
      <c r="I118" s="1117"/>
      <c r="J118" s="1116"/>
      <c r="K118" s="1116"/>
      <c r="L118" s="1116"/>
      <c r="M118" s="1116"/>
      <c r="N118" s="1117"/>
      <c r="O118" s="1117"/>
      <c r="P118" s="1117"/>
      <c r="Q118" s="1117"/>
    </row>
    <row r="119" spans="1:17">
      <c r="A119" s="1044" t="s">
        <v>538</v>
      </c>
      <c r="B119" s="1116"/>
      <c r="C119" s="1116"/>
      <c r="D119" s="1116"/>
      <c r="E119" s="1116"/>
      <c r="F119" s="1117"/>
      <c r="G119" s="1117"/>
      <c r="H119" s="1117"/>
      <c r="I119" s="1117"/>
      <c r="J119" s="1116"/>
      <c r="K119" s="1116"/>
      <c r="L119" s="1116"/>
      <c r="M119" s="1116"/>
      <c r="N119" s="1117"/>
      <c r="O119" s="1117"/>
      <c r="P119" s="1117"/>
      <c r="Q119" s="1117"/>
    </row>
    <row r="120" spans="1:17">
      <c r="A120" s="1044" t="s">
        <v>539</v>
      </c>
      <c r="B120" s="1116"/>
      <c r="C120" s="1116"/>
      <c r="D120" s="1116"/>
      <c r="E120" s="1116"/>
      <c r="F120" s="1117"/>
      <c r="G120" s="1117"/>
      <c r="H120" s="1117"/>
      <c r="I120" s="1117"/>
      <c r="J120" s="1116"/>
      <c r="K120" s="1116"/>
      <c r="L120" s="1116"/>
      <c r="M120" s="1116"/>
      <c r="N120" s="1117"/>
      <c r="O120" s="1117"/>
      <c r="P120" s="1117"/>
      <c r="Q120" s="1117"/>
    </row>
    <row r="121" spans="1:17" ht="13.5" thickBot="1">
      <c r="A121" s="1110" t="s">
        <v>540</v>
      </c>
      <c r="B121" s="1118"/>
      <c r="C121" s="1118"/>
      <c r="D121" s="1118"/>
      <c r="E121" s="1118"/>
      <c r="F121" s="1119"/>
      <c r="G121" s="1119"/>
      <c r="H121" s="1119"/>
      <c r="I121" s="1119"/>
      <c r="J121" s="1118"/>
      <c r="K121" s="1118"/>
      <c r="L121" s="1118"/>
      <c r="M121" s="1118"/>
      <c r="N121" s="1119"/>
      <c r="O121" s="1119"/>
      <c r="P121" s="1119"/>
      <c r="Q121" s="1119"/>
    </row>
    <row r="122" spans="1:17">
      <c r="A122" s="9" t="s">
        <v>541</v>
      </c>
      <c r="B122" s="247">
        <f>SUM(B110:B121)</f>
        <v>0</v>
      </c>
      <c r="C122" s="247">
        <f t="shared" ref="C122:Q122" si="13">SUM(C110:C121)</f>
        <v>0</v>
      </c>
      <c r="D122" s="247">
        <f t="shared" si="13"/>
        <v>0</v>
      </c>
      <c r="E122" s="247">
        <f t="shared" si="13"/>
        <v>0</v>
      </c>
      <c r="F122" s="10">
        <f t="shared" si="13"/>
        <v>0</v>
      </c>
      <c r="G122" s="10">
        <f t="shared" si="13"/>
        <v>0</v>
      </c>
      <c r="H122" s="10">
        <f t="shared" si="13"/>
        <v>0</v>
      </c>
      <c r="I122" s="10">
        <f t="shared" si="13"/>
        <v>0</v>
      </c>
      <c r="J122" s="247">
        <f t="shared" si="13"/>
        <v>0</v>
      </c>
      <c r="K122" s="247">
        <f t="shared" si="13"/>
        <v>0</v>
      </c>
      <c r="L122" s="247">
        <f t="shared" si="13"/>
        <v>0</v>
      </c>
      <c r="M122" s="247">
        <f t="shared" si="13"/>
        <v>0</v>
      </c>
      <c r="N122" s="10">
        <f t="shared" si="13"/>
        <v>0</v>
      </c>
      <c r="O122" s="10">
        <f t="shared" si="13"/>
        <v>0</v>
      </c>
      <c r="P122" s="10">
        <f t="shared" si="13"/>
        <v>0</v>
      </c>
      <c r="Q122" s="10">
        <f t="shared" si="13"/>
        <v>0</v>
      </c>
    </row>
    <row r="123" spans="1:17">
      <c r="A123" s="8"/>
      <c r="B123" s="20"/>
      <c r="C123" s="20"/>
      <c r="D123" s="20"/>
      <c r="E123" s="20"/>
      <c r="F123" s="20"/>
      <c r="G123" s="20"/>
      <c r="H123" s="20"/>
      <c r="I123" s="20"/>
      <c r="J123" s="20"/>
      <c r="K123" s="20"/>
      <c r="L123" s="20"/>
      <c r="M123" s="20"/>
      <c r="N123" s="20"/>
      <c r="O123" s="20"/>
      <c r="P123" s="20"/>
      <c r="Q123" s="21"/>
    </row>
    <row r="124" spans="1:17">
      <c r="A124" t="s">
        <v>557</v>
      </c>
      <c r="B124" s="397"/>
      <c r="C124" s="397"/>
      <c r="D124" s="397"/>
      <c r="E124" s="397"/>
      <c r="F124" s="397"/>
      <c r="G124" s="397"/>
      <c r="H124" s="397"/>
      <c r="I124" s="397"/>
      <c r="J124" s="397"/>
      <c r="K124" s="397"/>
      <c r="L124" s="397"/>
      <c r="M124" s="397"/>
      <c r="N124" s="397"/>
      <c r="O124" s="397"/>
      <c r="P124" s="397"/>
      <c r="Q124" s="398"/>
    </row>
    <row r="125" spans="1:17">
      <c r="A125" s="1801" t="s">
        <v>558</v>
      </c>
      <c r="B125" s="1802"/>
      <c r="C125" s="1802"/>
      <c r="D125" s="1802"/>
      <c r="E125" s="1802"/>
      <c r="F125" s="1802"/>
      <c r="G125" s="1802"/>
      <c r="H125" s="1802"/>
      <c r="I125" s="1802"/>
      <c r="J125" s="1802"/>
      <c r="K125" s="1802"/>
      <c r="L125" s="1802"/>
      <c r="M125" s="1802"/>
      <c r="N125" s="1802"/>
      <c r="O125" s="1802"/>
      <c r="P125" s="1802"/>
      <c r="Q125" s="1803"/>
    </row>
    <row r="126" spans="1:17">
      <c r="A126" s="1741" t="s">
        <v>61</v>
      </c>
      <c r="B126" s="1741"/>
      <c r="C126" s="1741"/>
      <c r="D126" s="1741"/>
      <c r="E126" s="1741"/>
      <c r="F126" s="1741"/>
      <c r="G126" s="1741"/>
      <c r="H126" s="1741"/>
      <c r="I126" s="1741"/>
      <c r="J126" s="1741"/>
      <c r="K126" s="1741"/>
      <c r="L126" s="1741"/>
      <c r="M126" s="1741"/>
      <c r="N126" s="1741"/>
      <c r="O126" s="1741"/>
    </row>
    <row r="127" spans="1:17">
      <c r="A127" s="8"/>
      <c r="B127" s="20"/>
      <c r="C127" s="20"/>
      <c r="D127" s="20"/>
      <c r="E127" s="20"/>
      <c r="F127" s="20"/>
      <c r="G127" s="20"/>
      <c r="H127" s="20"/>
      <c r="I127" s="20"/>
      <c r="J127" s="20"/>
      <c r="K127" s="20"/>
      <c r="L127" s="20"/>
      <c r="M127" s="20"/>
      <c r="N127" s="20"/>
      <c r="O127" s="20"/>
      <c r="P127" s="20"/>
      <c r="Q127" s="21"/>
    </row>
    <row r="128" spans="1:17" ht="15" customHeight="1">
      <c r="A128" s="1780" t="s">
        <v>559</v>
      </c>
      <c r="B128" s="1781"/>
      <c r="C128" s="1781"/>
      <c r="D128" s="1781"/>
      <c r="E128" s="1781"/>
      <c r="F128" s="1781"/>
      <c r="G128" s="1781"/>
      <c r="H128" s="1781"/>
      <c r="I128" s="1782"/>
      <c r="J128" s="693"/>
      <c r="K128" s="693"/>
      <c r="L128" s="693"/>
      <c r="M128" s="693"/>
      <c r="N128" s="693"/>
      <c r="O128" s="693"/>
      <c r="P128" s="693"/>
      <c r="Q128" s="693"/>
    </row>
    <row r="129" spans="1:17">
      <c r="A129" s="691"/>
      <c r="B129" s="1773" t="s">
        <v>520</v>
      </c>
      <c r="C129" s="1773"/>
      <c r="D129" s="1773"/>
      <c r="E129" s="1783"/>
      <c r="F129" s="1773" t="s">
        <v>521</v>
      </c>
      <c r="G129" s="1773"/>
      <c r="H129" s="1773"/>
      <c r="I129" s="1773"/>
      <c r="J129" s="1784" t="s">
        <v>522</v>
      </c>
      <c r="K129" s="1784"/>
      <c r="L129" s="1784"/>
      <c r="M129" s="1784"/>
      <c r="N129" s="1784" t="s">
        <v>10</v>
      </c>
      <c r="O129" s="1784"/>
      <c r="P129" s="1784"/>
      <c r="Q129" s="1784"/>
    </row>
    <row r="130" spans="1:17">
      <c r="A130" s="1774" t="s">
        <v>519</v>
      </c>
      <c r="B130" s="1777" t="s">
        <v>523</v>
      </c>
      <c r="C130" s="17"/>
      <c r="D130" s="18"/>
      <c r="E130" s="19"/>
      <c r="F130" s="1777" t="s">
        <v>523</v>
      </c>
      <c r="G130" s="17"/>
      <c r="H130" s="18"/>
      <c r="I130" s="19"/>
      <c r="J130" s="1777" t="s">
        <v>523</v>
      </c>
      <c r="K130" s="17"/>
      <c r="L130" s="18"/>
      <c r="M130" s="19"/>
      <c r="N130" s="1777" t="s">
        <v>523</v>
      </c>
      <c r="O130" s="17"/>
      <c r="P130" s="18"/>
      <c r="Q130" s="19"/>
    </row>
    <row r="131" spans="1:17" ht="13.5" customHeight="1">
      <c r="A131" s="1775"/>
      <c r="B131" s="1778"/>
      <c r="C131" s="1773" t="s">
        <v>524</v>
      </c>
      <c r="D131" s="1773"/>
      <c r="E131" s="1773"/>
      <c r="F131" s="1778"/>
      <c r="G131" s="1773" t="s">
        <v>524</v>
      </c>
      <c r="H131" s="1773"/>
      <c r="I131" s="1773"/>
      <c r="J131" s="1778"/>
      <c r="K131" s="1773" t="s">
        <v>524</v>
      </c>
      <c r="L131" s="1773"/>
      <c r="M131" s="1773"/>
      <c r="N131" s="1778"/>
      <c r="O131" s="1773" t="s">
        <v>524</v>
      </c>
      <c r="P131" s="1773"/>
      <c r="Q131" s="1773"/>
    </row>
    <row r="132" spans="1:17" ht="25.5" customHeight="1">
      <c r="A132" s="1776"/>
      <c r="B132" s="1779"/>
      <c r="C132" s="1128" t="s">
        <v>525</v>
      </c>
      <c r="D132" s="1127" t="s">
        <v>526</v>
      </c>
      <c r="E132" s="1127" t="s">
        <v>527</v>
      </c>
      <c r="F132" s="1779"/>
      <c r="G132" s="1128" t="s">
        <v>525</v>
      </c>
      <c r="H132" s="1127" t="s">
        <v>526</v>
      </c>
      <c r="I132" s="1127" t="s">
        <v>527</v>
      </c>
      <c r="J132" s="1779"/>
      <c r="K132" s="1128" t="s">
        <v>525</v>
      </c>
      <c r="L132" s="1127" t="s">
        <v>526</v>
      </c>
      <c r="M132" s="1127" t="s">
        <v>527</v>
      </c>
      <c r="N132" s="1779"/>
      <c r="O132" s="1128" t="s">
        <v>525</v>
      </c>
      <c r="P132" s="1127" t="s">
        <v>526</v>
      </c>
      <c r="Q132" s="1127" t="s">
        <v>527</v>
      </c>
    </row>
    <row r="133" spans="1:17">
      <c r="A133" s="1044" t="s">
        <v>529</v>
      </c>
      <c r="B133" s="1115"/>
      <c r="C133" s="1116"/>
      <c r="D133" s="1116"/>
      <c r="E133" s="1116"/>
      <c r="F133" s="1117">
        <v>0</v>
      </c>
      <c r="G133" s="1117">
        <v>0</v>
      </c>
      <c r="H133" s="1104" t="s">
        <v>12</v>
      </c>
      <c r="I133" s="1104" t="s">
        <v>12</v>
      </c>
      <c r="J133" s="1116"/>
      <c r="K133" s="1116"/>
      <c r="L133" s="1116"/>
      <c r="M133" s="1116"/>
      <c r="N133" s="1117">
        <f>F133</f>
        <v>0</v>
      </c>
      <c r="O133" s="1104">
        <f>G133</f>
        <v>0</v>
      </c>
      <c r="P133" s="1104" t="s">
        <v>12</v>
      </c>
      <c r="Q133" s="1104" t="s">
        <v>12</v>
      </c>
    </row>
    <row r="134" spans="1:17">
      <c r="A134" s="1044" t="s">
        <v>530</v>
      </c>
      <c r="B134" s="1115"/>
      <c r="C134" s="1116"/>
      <c r="D134" s="1116"/>
      <c r="E134" s="1116"/>
      <c r="F134" s="1117">
        <v>0</v>
      </c>
      <c r="G134" s="1117">
        <v>0</v>
      </c>
      <c r="H134" s="1104" t="s">
        <v>12</v>
      </c>
      <c r="I134" s="1104" t="s">
        <v>12</v>
      </c>
      <c r="J134" s="1116"/>
      <c r="K134" s="1116"/>
      <c r="L134" s="1116"/>
      <c r="M134" s="1116"/>
      <c r="N134" s="1117">
        <f t="shared" ref="N134:N144" si="14">F134</f>
        <v>0</v>
      </c>
      <c r="O134" s="1104">
        <f t="shared" ref="O134:O144" si="15">G134</f>
        <v>0</v>
      </c>
      <c r="P134" s="1104" t="s">
        <v>12</v>
      </c>
      <c r="Q134" s="1104" t="s">
        <v>12</v>
      </c>
    </row>
    <row r="135" spans="1:17">
      <c r="A135" s="1044" t="s">
        <v>531</v>
      </c>
      <c r="B135" s="1115"/>
      <c r="C135" s="1116"/>
      <c r="D135" s="1116"/>
      <c r="E135" s="1116"/>
      <c r="F135" s="1117">
        <v>0</v>
      </c>
      <c r="G135" s="1117">
        <v>0</v>
      </c>
      <c r="H135" s="1104" t="s">
        <v>12</v>
      </c>
      <c r="I135" s="1104" t="s">
        <v>12</v>
      </c>
      <c r="J135" s="1116"/>
      <c r="K135" s="1116"/>
      <c r="L135" s="1116"/>
      <c r="M135" s="1116"/>
      <c r="N135" s="1117">
        <f t="shared" si="14"/>
        <v>0</v>
      </c>
      <c r="O135" s="1104">
        <f t="shared" si="15"/>
        <v>0</v>
      </c>
      <c r="P135" s="1104" t="s">
        <v>12</v>
      </c>
      <c r="Q135" s="1104" t="s">
        <v>12</v>
      </c>
    </row>
    <row r="136" spans="1:17">
      <c r="A136" s="1044" t="s">
        <v>532</v>
      </c>
      <c r="B136" s="1115"/>
      <c r="C136" s="1116"/>
      <c r="D136" s="1116"/>
      <c r="E136" s="1116"/>
      <c r="F136" s="1117">
        <v>0</v>
      </c>
      <c r="G136" s="1117">
        <v>0</v>
      </c>
      <c r="H136" s="1104" t="s">
        <v>12</v>
      </c>
      <c r="I136" s="1104" t="s">
        <v>12</v>
      </c>
      <c r="J136" s="1116"/>
      <c r="K136" s="1116"/>
      <c r="L136" s="1116"/>
      <c r="M136" s="1116"/>
      <c r="N136" s="1117">
        <f t="shared" si="14"/>
        <v>0</v>
      </c>
      <c r="O136" s="1104">
        <f t="shared" si="15"/>
        <v>0</v>
      </c>
      <c r="P136" s="1104" t="s">
        <v>12</v>
      </c>
      <c r="Q136" s="1104" t="s">
        <v>12</v>
      </c>
    </row>
    <row r="137" spans="1:17">
      <c r="A137" s="1044" t="s">
        <v>533</v>
      </c>
      <c r="B137" s="1115"/>
      <c r="C137" s="1116"/>
      <c r="D137" s="1116"/>
      <c r="E137" s="1116"/>
      <c r="F137" s="1117">
        <v>0</v>
      </c>
      <c r="G137" s="1117">
        <v>0</v>
      </c>
      <c r="H137" s="1104" t="s">
        <v>12</v>
      </c>
      <c r="I137" s="1104" t="s">
        <v>12</v>
      </c>
      <c r="J137" s="1116"/>
      <c r="K137" s="1116"/>
      <c r="L137" s="1116"/>
      <c r="M137" s="1116"/>
      <c r="N137" s="1117">
        <f t="shared" si="14"/>
        <v>0</v>
      </c>
      <c r="O137" s="1104">
        <f t="shared" si="15"/>
        <v>0</v>
      </c>
      <c r="P137" s="1104" t="s">
        <v>12</v>
      </c>
      <c r="Q137" s="1104" t="s">
        <v>12</v>
      </c>
    </row>
    <row r="138" spans="1:17">
      <c r="A138" s="1044" t="s">
        <v>534</v>
      </c>
      <c r="B138" s="1115"/>
      <c r="C138" s="1116"/>
      <c r="D138" s="1116"/>
      <c r="E138" s="1116"/>
      <c r="F138" s="1117">
        <v>0</v>
      </c>
      <c r="G138" s="1117">
        <v>0</v>
      </c>
      <c r="H138" s="1104" t="s">
        <v>12</v>
      </c>
      <c r="I138" s="1104" t="s">
        <v>12</v>
      </c>
      <c r="J138" s="1116"/>
      <c r="K138" s="1116"/>
      <c r="L138" s="1116"/>
      <c r="M138" s="1116"/>
      <c r="N138" s="1117">
        <f t="shared" si="14"/>
        <v>0</v>
      </c>
      <c r="O138" s="1104">
        <f t="shared" si="15"/>
        <v>0</v>
      </c>
      <c r="P138" s="1104" t="s">
        <v>12</v>
      </c>
      <c r="Q138" s="1104" t="s">
        <v>12</v>
      </c>
    </row>
    <row r="139" spans="1:17">
      <c r="A139" s="1044" t="s">
        <v>535</v>
      </c>
      <c r="B139" s="1115"/>
      <c r="C139" s="1116"/>
      <c r="D139" s="1116"/>
      <c r="E139" s="1116"/>
      <c r="F139" s="1117">
        <v>0</v>
      </c>
      <c r="G139" s="1117">
        <v>0</v>
      </c>
      <c r="H139" s="1104" t="s">
        <v>12</v>
      </c>
      <c r="I139" s="1104" t="s">
        <v>12</v>
      </c>
      <c r="J139" s="1116"/>
      <c r="K139" s="1116"/>
      <c r="L139" s="1116"/>
      <c r="M139" s="1116"/>
      <c r="N139" s="1117">
        <f t="shared" si="14"/>
        <v>0</v>
      </c>
      <c r="O139" s="1104">
        <f t="shared" si="15"/>
        <v>0</v>
      </c>
      <c r="P139" s="1104" t="s">
        <v>12</v>
      </c>
      <c r="Q139" s="1104" t="s">
        <v>12</v>
      </c>
    </row>
    <row r="140" spans="1:17">
      <c r="A140" s="1044" t="s">
        <v>536</v>
      </c>
      <c r="B140" s="1115"/>
      <c r="C140" s="1116"/>
      <c r="D140" s="1116"/>
      <c r="E140" s="1116"/>
      <c r="F140" s="1117">
        <v>0</v>
      </c>
      <c r="G140" s="1117">
        <v>0</v>
      </c>
      <c r="H140" s="1104" t="s">
        <v>12</v>
      </c>
      <c r="I140" s="1104" t="s">
        <v>12</v>
      </c>
      <c r="J140" s="1116"/>
      <c r="K140" s="1116"/>
      <c r="L140" s="1116"/>
      <c r="M140" s="1116"/>
      <c r="N140" s="1117">
        <f t="shared" si="14"/>
        <v>0</v>
      </c>
      <c r="O140" s="1104">
        <f t="shared" si="15"/>
        <v>0</v>
      </c>
      <c r="P140" s="1104" t="s">
        <v>12</v>
      </c>
      <c r="Q140" s="1104" t="s">
        <v>12</v>
      </c>
    </row>
    <row r="141" spans="1:17">
      <c r="A141" s="1044" t="s">
        <v>537</v>
      </c>
      <c r="B141" s="1115"/>
      <c r="C141" s="1116"/>
      <c r="D141" s="1116"/>
      <c r="E141" s="1116"/>
      <c r="F141" s="1117">
        <v>0</v>
      </c>
      <c r="G141" s="1117">
        <v>0</v>
      </c>
      <c r="H141" s="1104" t="s">
        <v>12</v>
      </c>
      <c r="I141" s="1104" t="s">
        <v>12</v>
      </c>
      <c r="J141" s="1116"/>
      <c r="K141" s="1116"/>
      <c r="L141" s="1116"/>
      <c r="M141" s="1116"/>
      <c r="N141" s="1117">
        <f t="shared" si="14"/>
        <v>0</v>
      </c>
      <c r="O141" s="1104">
        <f t="shared" si="15"/>
        <v>0</v>
      </c>
      <c r="P141" s="1104" t="s">
        <v>12</v>
      </c>
      <c r="Q141" s="1104" t="s">
        <v>12</v>
      </c>
    </row>
    <row r="142" spans="1:17">
      <c r="A142" s="1044" t="s">
        <v>538</v>
      </c>
      <c r="B142" s="1116"/>
      <c r="C142" s="1116"/>
      <c r="D142" s="1116"/>
      <c r="E142" s="1116"/>
      <c r="F142" s="1117">
        <v>0</v>
      </c>
      <c r="G142" s="1117">
        <v>0</v>
      </c>
      <c r="H142" s="1104" t="s">
        <v>12</v>
      </c>
      <c r="I142" s="1104" t="s">
        <v>12</v>
      </c>
      <c r="J142" s="1116"/>
      <c r="K142" s="1116"/>
      <c r="L142" s="1116"/>
      <c r="M142" s="1116"/>
      <c r="N142" s="1117">
        <f t="shared" si="14"/>
        <v>0</v>
      </c>
      <c r="O142" s="1104">
        <f t="shared" si="15"/>
        <v>0</v>
      </c>
      <c r="P142" s="1104" t="s">
        <v>12</v>
      </c>
      <c r="Q142" s="1104" t="s">
        <v>12</v>
      </c>
    </row>
    <row r="143" spans="1:17">
      <c r="A143" s="1044" t="s">
        <v>539</v>
      </c>
      <c r="B143" s="1116"/>
      <c r="C143" s="1116"/>
      <c r="D143" s="1116"/>
      <c r="E143" s="1116"/>
      <c r="F143" s="1117"/>
      <c r="G143" s="1117"/>
      <c r="H143" s="1104" t="s">
        <v>12</v>
      </c>
      <c r="I143" s="1104" t="s">
        <v>12</v>
      </c>
      <c r="J143" s="1116"/>
      <c r="K143" s="1116"/>
      <c r="L143" s="1116"/>
      <c r="M143" s="1116"/>
      <c r="N143" s="1117">
        <f t="shared" si="14"/>
        <v>0</v>
      </c>
      <c r="O143" s="1104">
        <f t="shared" si="15"/>
        <v>0</v>
      </c>
      <c r="P143" s="1104" t="s">
        <v>12</v>
      </c>
      <c r="Q143" s="1104" t="s">
        <v>12</v>
      </c>
    </row>
    <row r="144" spans="1:17" ht="13.5" thickBot="1">
      <c r="A144" s="1110" t="s">
        <v>540</v>
      </c>
      <c r="B144" s="1118"/>
      <c r="C144" s="1118"/>
      <c r="D144" s="1118"/>
      <c r="E144" s="1118"/>
      <c r="F144" s="1119"/>
      <c r="G144" s="1119"/>
      <c r="H144" s="1112" t="s">
        <v>12</v>
      </c>
      <c r="I144" s="1112" t="s">
        <v>12</v>
      </c>
      <c r="J144" s="1118"/>
      <c r="K144" s="1118"/>
      <c r="L144" s="1118"/>
      <c r="M144" s="1118"/>
      <c r="N144" s="1119">
        <f t="shared" si="14"/>
        <v>0</v>
      </c>
      <c r="O144" s="1136">
        <f t="shared" si="15"/>
        <v>0</v>
      </c>
      <c r="P144" s="1112" t="s">
        <v>12</v>
      </c>
      <c r="Q144" s="1112" t="s">
        <v>12</v>
      </c>
    </row>
    <row r="145" spans="1:17">
      <c r="A145" s="9" t="s">
        <v>541</v>
      </c>
      <c r="B145" s="247">
        <f>SUM(B133:B144)</f>
        <v>0</v>
      </c>
      <c r="C145" s="247">
        <f t="shared" ref="C145:O145" si="16">SUM(C133:C144)</f>
        <v>0</v>
      </c>
      <c r="D145" s="247">
        <f t="shared" si="16"/>
        <v>0</v>
      </c>
      <c r="E145" s="247">
        <f t="shared" si="16"/>
        <v>0</v>
      </c>
      <c r="F145" s="10">
        <f t="shared" si="16"/>
        <v>0</v>
      </c>
      <c r="G145" s="10">
        <f t="shared" si="16"/>
        <v>0</v>
      </c>
      <c r="H145" s="399" t="s">
        <v>12</v>
      </c>
      <c r="I145" s="399" t="s">
        <v>12</v>
      </c>
      <c r="J145" s="247">
        <f t="shared" si="16"/>
        <v>0</v>
      </c>
      <c r="K145" s="247">
        <f t="shared" si="16"/>
        <v>0</v>
      </c>
      <c r="L145" s="247">
        <f t="shared" si="16"/>
        <v>0</v>
      </c>
      <c r="M145" s="247">
        <f t="shared" si="16"/>
        <v>0</v>
      </c>
      <c r="N145" s="10">
        <f t="shared" si="16"/>
        <v>0</v>
      </c>
      <c r="O145" s="10">
        <f t="shared" si="16"/>
        <v>0</v>
      </c>
      <c r="P145" s="399" t="s">
        <v>12</v>
      </c>
      <c r="Q145" s="399" t="s">
        <v>12</v>
      </c>
    </row>
    <row r="146" spans="1:17">
      <c r="A146" s="38"/>
      <c r="B146" s="20"/>
      <c r="C146" s="20"/>
      <c r="D146" s="20"/>
      <c r="E146" s="20"/>
      <c r="F146" s="20"/>
      <c r="G146" s="20"/>
      <c r="H146" s="20"/>
      <c r="I146" s="20"/>
      <c r="J146" s="20"/>
      <c r="K146" s="20"/>
      <c r="L146" s="20"/>
      <c r="M146" s="20"/>
      <c r="N146" s="20"/>
      <c r="O146" s="20"/>
      <c r="P146" s="20"/>
      <c r="Q146" s="21"/>
    </row>
    <row r="147" spans="1:17">
      <c r="A147" s="38" t="s">
        <v>162</v>
      </c>
      <c r="B147" s="20"/>
      <c r="C147" s="20"/>
      <c r="D147" s="20"/>
      <c r="E147" s="20"/>
      <c r="F147" s="20"/>
      <c r="G147" s="20"/>
      <c r="H147" s="20"/>
      <c r="I147" s="20"/>
      <c r="J147" s="20"/>
      <c r="K147" s="20"/>
      <c r="L147" s="20"/>
      <c r="M147" s="20"/>
      <c r="N147" s="20"/>
      <c r="O147" s="20"/>
      <c r="P147" s="20"/>
      <c r="Q147" s="21"/>
    </row>
    <row r="148" spans="1:17">
      <c r="A148" s="38" t="s">
        <v>560</v>
      </c>
      <c r="B148" s="20"/>
      <c r="C148" s="20"/>
      <c r="D148" s="20"/>
      <c r="E148" s="20"/>
      <c r="F148" s="20"/>
      <c r="G148" s="20"/>
      <c r="H148" s="20"/>
      <c r="I148" s="20"/>
      <c r="J148" s="20"/>
      <c r="K148" s="20"/>
      <c r="L148" s="20"/>
      <c r="M148" s="20"/>
      <c r="N148" s="20"/>
      <c r="O148" s="20"/>
      <c r="P148" s="20"/>
      <c r="Q148" s="21"/>
    </row>
    <row r="149" spans="1:17">
      <c r="A149" s="1801" t="s">
        <v>561</v>
      </c>
      <c r="B149" s="1802"/>
      <c r="C149" s="1802"/>
      <c r="D149" s="1802"/>
      <c r="E149" s="1802"/>
      <c r="F149" s="1802"/>
      <c r="G149" s="1802"/>
      <c r="H149" s="1802"/>
      <c r="I149" s="1802"/>
      <c r="J149" s="1802"/>
      <c r="K149" s="1802"/>
      <c r="L149" s="1802"/>
      <c r="M149" s="1802"/>
      <c r="N149" s="1802"/>
      <c r="O149" s="1802"/>
      <c r="P149" s="1802"/>
      <c r="Q149" s="1803"/>
    </row>
    <row r="150" spans="1:17">
      <c r="A150" s="1741" t="s">
        <v>61</v>
      </c>
      <c r="B150" s="1741"/>
      <c r="C150" s="1741"/>
      <c r="D150" s="1741"/>
      <c r="E150" s="1741"/>
      <c r="F150" s="1741"/>
      <c r="G150" s="1741"/>
      <c r="H150" s="1741"/>
      <c r="I150" s="1741"/>
      <c r="J150" s="1741"/>
      <c r="K150" s="1741"/>
      <c r="L150" s="1741"/>
      <c r="M150" s="1741"/>
      <c r="N150" s="1741"/>
      <c r="O150" s="1741"/>
    </row>
  </sheetData>
  <mergeCells count="111">
    <mergeCell ref="A24:Q24"/>
    <mergeCell ref="A25:Q25"/>
    <mergeCell ref="A26:Q26"/>
    <mergeCell ref="A28:Q28"/>
    <mergeCell ref="A23:Q23"/>
    <mergeCell ref="A76:Q76"/>
    <mergeCell ref="A101:Q101"/>
    <mergeCell ref="A125:Q125"/>
    <mergeCell ref="O83:Q83"/>
    <mergeCell ref="A82:A84"/>
    <mergeCell ref="B82:B84"/>
    <mergeCell ref="F82:F84"/>
    <mergeCell ref="J82:J84"/>
    <mergeCell ref="N82:N84"/>
    <mergeCell ref="C83:E83"/>
    <mergeCell ref="G83:I83"/>
    <mergeCell ref="K83:M83"/>
    <mergeCell ref="A80:I80"/>
    <mergeCell ref="B81:E81"/>
    <mergeCell ref="F81:I81"/>
    <mergeCell ref="J81:M81"/>
    <mergeCell ref="N81:Q81"/>
    <mergeCell ref="A29:O29"/>
    <mergeCell ref="A31:I31"/>
    <mergeCell ref="A27:Q27"/>
    <mergeCell ref="B32:E32"/>
    <mergeCell ref="A150:O150"/>
    <mergeCell ref="A149:Q149"/>
    <mergeCell ref="C34:E34"/>
    <mergeCell ref="G34:I34"/>
    <mergeCell ref="K34:M34"/>
    <mergeCell ref="O34:Q34"/>
    <mergeCell ref="A33:A35"/>
    <mergeCell ref="A52:Q52"/>
    <mergeCell ref="A56:A58"/>
    <mergeCell ref="B56:E56"/>
    <mergeCell ref="F56:I56"/>
    <mergeCell ref="J56:M56"/>
    <mergeCell ref="N56:Q56"/>
    <mergeCell ref="B57:B58"/>
    <mergeCell ref="N57:N58"/>
    <mergeCell ref="A55:I55"/>
    <mergeCell ref="F57:F58"/>
    <mergeCell ref="G57:I57"/>
    <mergeCell ref="J57:J58"/>
    <mergeCell ref="K57:M57"/>
    <mergeCell ref="C57:E57"/>
    <mergeCell ref="O57:Q57"/>
    <mergeCell ref="A1:Q1"/>
    <mergeCell ref="A6:A8"/>
    <mergeCell ref="J7:J8"/>
    <mergeCell ref="N7:N8"/>
    <mergeCell ref="G7:I7"/>
    <mergeCell ref="K7:M7"/>
    <mergeCell ref="C7:E7"/>
    <mergeCell ref="F7:F8"/>
    <mergeCell ref="B6:E6"/>
    <mergeCell ref="J6:M6"/>
    <mergeCell ref="F6:I6"/>
    <mergeCell ref="A2:Q2"/>
    <mergeCell ref="A3:Q3"/>
    <mergeCell ref="N6:Q6"/>
    <mergeCell ref="B7:B8"/>
    <mergeCell ref="O7:Q7"/>
    <mergeCell ref="A5:I5"/>
    <mergeCell ref="N32:Q32"/>
    <mergeCell ref="A105:I105"/>
    <mergeCell ref="B106:E106"/>
    <mergeCell ref="F106:I106"/>
    <mergeCell ref="J106:M106"/>
    <mergeCell ref="N106:Q106"/>
    <mergeCell ref="F32:I32"/>
    <mergeCell ref="J32:M32"/>
    <mergeCell ref="J33:J35"/>
    <mergeCell ref="N33:N35"/>
    <mergeCell ref="F33:F35"/>
    <mergeCell ref="B33:B35"/>
    <mergeCell ref="A73:Q73"/>
    <mergeCell ref="A74:Q74"/>
    <mergeCell ref="A75:Q75"/>
    <mergeCell ref="A77:Q77"/>
    <mergeCell ref="A99:Q99"/>
    <mergeCell ref="A100:Q100"/>
    <mergeCell ref="A102:Q102"/>
    <mergeCell ref="A50:Q50"/>
    <mergeCell ref="A51:Q51"/>
    <mergeCell ref="A53:Q53"/>
    <mergeCell ref="O108:Q108"/>
    <mergeCell ref="A128:I128"/>
    <mergeCell ref="B129:E129"/>
    <mergeCell ref="F129:I129"/>
    <mergeCell ref="J129:M129"/>
    <mergeCell ref="N129:Q129"/>
    <mergeCell ref="A107:A109"/>
    <mergeCell ref="B107:B109"/>
    <mergeCell ref="F107:F109"/>
    <mergeCell ref="J107:J109"/>
    <mergeCell ref="N107:N109"/>
    <mergeCell ref="C108:E108"/>
    <mergeCell ref="G108:I108"/>
    <mergeCell ref="K108:M108"/>
    <mergeCell ref="A126:O126"/>
    <mergeCell ref="O131:Q131"/>
    <mergeCell ref="A130:A132"/>
    <mergeCell ref="B130:B132"/>
    <mergeCell ref="F130:F132"/>
    <mergeCell ref="J130:J132"/>
    <mergeCell ref="N130:N132"/>
    <mergeCell ref="C131:E131"/>
    <mergeCell ref="G131:I131"/>
    <mergeCell ref="K131:M131"/>
  </mergeCells>
  <printOptions horizontalCentered="1" verticalCentered="1"/>
  <pageMargins left="0.25" right="0.25" top="0.25" bottom="0.25" header="0.3" footer="0.3"/>
  <pageSetup paperSize="17" scale="58"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T40"/>
  <sheetViews>
    <sheetView zoomScale="90" zoomScaleNormal="90" workbookViewId="0">
      <selection activeCell="J38" sqref="J38"/>
    </sheetView>
  </sheetViews>
  <sheetFormatPr defaultColWidth="9.28515625" defaultRowHeight="12.75"/>
  <cols>
    <col min="1" max="1" width="56.28515625" customWidth="1"/>
    <col min="2" max="2" width="7.85546875" bestFit="1" customWidth="1"/>
    <col min="3" max="4" width="13.28515625" bestFit="1" customWidth="1"/>
    <col min="5" max="5" width="7.85546875" bestFit="1" customWidth="1"/>
    <col min="6" max="6" width="10.28515625" bestFit="1" customWidth="1"/>
    <col min="7" max="7" width="10.5703125" bestFit="1" customWidth="1"/>
    <col min="8" max="8" width="7.85546875" bestFit="1" customWidth="1"/>
    <col min="9" max="10" width="12.140625" customWidth="1"/>
    <col min="11" max="11" width="7.85546875" bestFit="1" customWidth="1"/>
    <col min="12" max="12" width="12.140625" customWidth="1"/>
    <col min="13" max="13" width="12.140625" bestFit="1" customWidth="1"/>
    <col min="14" max="16" width="9.7109375" customWidth="1"/>
  </cols>
  <sheetData>
    <row r="1" spans="1:16" ht="15.75">
      <c r="A1" s="1651" t="s">
        <v>562</v>
      </c>
      <c r="B1" s="1651"/>
      <c r="C1" s="1651"/>
      <c r="D1" s="1651"/>
      <c r="E1" s="1651"/>
      <c r="F1" s="1651"/>
      <c r="G1" s="1651"/>
      <c r="H1" s="1651"/>
      <c r="I1" s="1651"/>
      <c r="J1" s="1651"/>
      <c r="K1" s="1651"/>
      <c r="L1" s="1651"/>
      <c r="M1" s="1651"/>
      <c r="N1" s="1651"/>
      <c r="O1" s="1651"/>
      <c r="P1" s="1651"/>
    </row>
    <row r="2" spans="1:16" ht="15.75">
      <c r="A2" s="1651" t="s">
        <v>1</v>
      </c>
      <c r="B2" s="1815"/>
      <c r="C2" s="1815"/>
      <c r="D2" s="1815"/>
      <c r="E2" s="1815"/>
      <c r="F2" s="1815"/>
      <c r="G2" s="1815"/>
      <c r="H2" s="1815"/>
      <c r="I2" s="1815"/>
      <c r="J2" s="1815"/>
      <c r="K2" s="1815"/>
      <c r="L2" s="1815"/>
      <c r="M2" s="1815"/>
      <c r="N2" s="1815"/>
      <c r="O2" s="1815"/>
      <c r="P2" s="1815"/>
    </row>
    <row r="3" spans="1:16" ht="15.75">
      <c r="A3" s="1680" t="s">
        <v>2</v>
      </c>
      <c r="B3" s="1814"/>
      <c r="C3" s="1814"/>
      <c r="D3" s="1814"/>
      <c r="E3" s="1814"/>
      <c r="F3" s="1814"/>
      <c r="G3" s="1814"/>
      <c r="H3" s="1814"/>
      <c r="I3" s="1814"/>
      <c r="J3" s="1814"/>
      <c r="K3" s="1814"/>
      <c r="L3" s="1814"/>
      <c r="M3" s="1814"/>
      <c r="N3" s="1814"/>
      <c r="O3" s="1814"/>
      <c r="P3" s="1814"/>
    </row>
    <row r="4" spans="1:16" ht="13.5" thickBot="1">
      <c r="A4" s="201"/>
      <c r="B4" s="693"/>
      <c r="C4" s="693"/>
      <c r="D4" s="693"/>
      <c r="E4" s="693"/>
      <c r="F4" s="693"/>
      <c r="G4" s="693"/>
      <c r="H4" s="693"/>
      <c r="I4" s="693"/>
      <c r="J4" s="693"/>
      <c r="K4" s="693"/>
      <c r="L4" s="693"/>
      <c r="M4" s="693"/>
      <c r="N4" s="693"/>
      <c r="O4" s="693"/>
      <c r="P4" s="693"/>
    </row>
    <row r="5" spans="1:16">
      <c r="A5" s="88"/>
      <c r="B5" s="1816" t="s">
        <v>563</v>
      </c>
      <c r="C5" s="1737"/>
      <c r="D5" s="1738"/>
      <c r="E5" s="1736" t="s">
        <v>4</v>
      </c>
      <c r="F5" s="1737"/>
      <c r="G5" s="1738"/>
      <c r="H5" s="1641" t="s">
        <v>27</v>
      </c>
      <c r="I5" s="1642"/>
      <c r="J5" s="1643"/>
      <c r="K5" s="1811" t="s">
        <v>564</v>
      </c>
      <c r="L5" s="1812"/>
      <c r="M5" s="1813"/>
      <c r="N5" s="1817" t="s">
        <v>565</v>
      </c>
      <c r="O5" s="1818"/>
      <c r="P5" s="1819"/>
    </row>
    <row r="6" spans="1:16">
      <c r="A6" s="7"/>
      <c r="B6" s="1137" t="s">
        <v>8</v>
      </c>
      <c r="C6" s="1127" t="s">
        <v>9</v>
      </c>
      <c r="D6" s="1138" t="s">
        <v>10</v>
      </c>
      <c r="E6" s="1137" t="s">
        <v>8</v>
      </c>
      <c r="F6" s="1127" t="s">
        <v>9</v>
      </c>
      <c r="G6" s="1138" t="s">
        <v>10</v>
      </c>
      <c r="H6" s="1137" t="s">
        <v>8</v>
      </c>
      <c r="I6" s="1127" t="s">
        <v>9</v>
      </c>
      <c r="J6" s="1138" t="s">
        <v>10</v>
      </c>
      <c r="K6" s="1137" t="s">
        <v>8</v>
      </c>
      <c r="L6" s="1127" t="s">
        <v>9</v>
      </c>
      <c r="M6" s="1138" t="s">
        <v>10</v>
      </c>
      <c r="N6" s="1137" t="s">
        <v>8</v>
      </c>
      <c r="O6" s="1127" t="s">
        <v>9</v>
      </c>
      <c r="P6" s="1138" t="s">
        <v>10</v>
      </c>
    </row>
    <row r="7" spans="1:16">
      <c r="A7" s="941" t="s">
        <v>127</v>
      </c>
      <c r="B7" s="942"/>
      <c r="C7" s="943"/>
      <c r="D7" s="947"/>
      <c r="E7" s="942"/>
      <c r="F7" s="943"/>
      <c r="G7" s="947"/>
      <c r="H7" s="942"/>
      <c r="I7" s="943"/>
      <c r="J7" s="947"/>
      <c r="K7" s="1417"/>
      <c r="L7" s="1417"/>
      <c r="M7" s="1417"/>
      <c r="N7" s="942"/>
      <c r="O7" s="943"/>
      <c r="P7" s="947"/>
    </row>
    <row r="8" spans="1:16">
      <c r="A8" s="964" t="s">
        <v>566</v>
      </c>
      <c r="B8" s="1139" t="s">
        <v>12</v>
      </c>
      <c r="C8" s="1001">
        <v>32552726</v>
      </c>
      <c r="D8" s="63">
        <f>SUM(B8:C8)</f>
        <v>32552726</v>
      </c>
      <c r="E8" s="269" t="s">
        <v>12</v>
      </c>
      <c r="F8" s="57">
        <v>123767.18</v>
      </c>
      <c r="G8" s="1140">
        <v>123767.18</v>
      </c>
      <c r="H8" s="1141" t="s">
        <v>12</v>
      </c>
      <c r="I8" s="997">
        <v>269902.15999999997</v>
      </c>
      <c r="J8" s="1142">
        <v>269902.15999999997</v>
      </c>
      <c r="K8" s="1418" t="s">
        <v>12</v>
      </c>
      <c r="L8" s="1419">
        <v>2873924.4</v>
      </c>
      <c r="M8" s="1419">
        <v>2873924.4</v>
      </c>
      <c r="N8" s="1143" t="s">
        <v>12</v>
      </c>
      <c r="O8" s="1144">
        <f>I8/C8</f>
        <v>8.2912306637545497E-3</v>
      </c>
      <c r="P8" s="1145">
        <f>J8/D8</f>
        <v>8.2912306637545497E-3</v>
      </c>
    </row>
    <row r="9" spans="1:16">
      <c r="A9" s="212"/>
      <c r="B9" s="269"/>
      <c r="C9" s="57"/>
      <c r="D9" s="63"/>
      <c r="E9" s="269"/>
      <c r="F9" s="57"/>
      <c r="G9" s="63"/>
      <c r="H9" s="269"/>
      <c r="I9" s="57"/>
      <c r="J9" s="63"/>
      <c r="K9" s="308"/>
      <c r="L9" s="56"/>
      <c r="M9" s="56"/>
      <c r="N9" s="1143"/>
      <c r="O9" s="1144"/>
      <c r="P9" s="1145"/>
    </row>
    <row r="10" spans="1:16" ht="13.5" thickBot="1">
      <c r="A10" s="1420"/>
      <c r="B10" s="270"/>
      <c r="C10" s="64"/>
      <c r="D10" s="65"/>
      <c r="E10" s="270"/>
      <c r="F10" s="64"/>
      <c r="G10" s="65"/>
      <c r="H10" s="270"/>
      <c r="I10" s="64"/>
      <c r="J10" s="65"/>
      <c r="K10" s="309"/>
      <c r="L10" s="202"/>
      <c r="M10" s="202"/>
      <c r="N10" s="1421"/>
      <c r="O10" s="1422"/>
      <c r="P10" s="1423"/>
    </row>
    <row r="11" spans="1:16" ht="13.5" thickBot="1">
      <c r="A11" s="200" t="s">
        <v>567</v>
      </c>
      <c r="B11" s="271" t="s">
        <v>12</v>
      </c>
      <c r="C11" s="75">
        <f t="shared" ref="C11:D11" si="0">SUM(C8:C10)</f>
        <v>32552726</v>
      </c>
      <c r="D11" s="76">
        <f t="shared" si="0"/>
        <v>32552726</v>
      </c>
      <c r="E11" s="271" t="s">
        <v>12</v>
      </c>
      <c r="F11" s="76">
        <f t="shared" ref="F11:I11" si="1">SUM(F8:F10)</f>
        <v>123767.18</v>
      </c>
      <c r="G11" s="76">
        <f t="shared" si="1"/>
        <v>123767.18</v>
      </c>
      <c r="H11" s="271" t="s">
        <v>12</v>
      </c>
      <c r="I11" s="76">
        <f t="shared" si="1"/>
        <v>269902.15999999997</v>
      </c>
      <c r="J11" s="76">
        <f t="shared" ref="J11" si="2">SUM(J8:J10)</f>
        <v>269902.15999999997</v>
      </c>
      <c r="K11" s="310" t="s">
        <v>12</v>
      </c>
      <c r="L11" s="203">
        <f>SUM(L8:L10)</f>
        <v>2873924.4</v>
      </c>
      <c r="M11" s="203">
        <f>SUM(K11:L11)</f>
        <v>2873924.4</v>
      </c>
      <c r="N11" s="277" t="s">
        <v>12</v>
      </c>
      <c r="O11" s="77">
        <v>0</v>
      </c>
      <c r="P11" s="78">
        <v>0</v>
      </c>
    </row>
    <row r="12" spans="1:16">
      <c r="A12" s="1146"/>
      <c r="B12" s="1147"/>
      <c r="C12" s="978"/>
      <c r="D12" s="1148"/>
      <c r="E12" s="1147"/>
      <c r="F12" s="978"/>
      <c r="G12" s="1148"/>
      <c r="H12" s="1147"/>
      <c r="I12" s="978"/>
      <c r="J12" s="1148"/>
      <c r="K12" s="1424"/>
      <c r="L12" s="1424"/>
      <c r="M12" s="1424"/>
      <c r="N12" s="1149"/>
      <c r="O12" s="1144"/>
      <c r="P12" s="1145"/>
    </row>
    <row r="13" spans="1:16">
      <c r="A13" s="1150"/>
      <c r="B13" s="1147"/>
      <c r="C13" s="978"/>
      <c r="D13" s="1148"/>
      <c r="E13" s="1147"/>
      <c r="F13" s="978"/>
      <c r="G13" s="1148"/>
      <c r="H13" s="1147"/>
      <c r="I13" s="978"/>
      <c r="J13" s="1148"/>
      <c r="K13" s="1424"/>
      <c r="L13" s="1424"/>
      <c r="M13" s="1424"/>
      <c r="N13" s="1149"/>
      <c r="O13" s="1144"/>
      <c r="P13" s="1145"/>
    </row>
    <row r="14" spans="1:16" ht="18" customHeight="1">
      <c r="A14" s="941" t="s">
        <v>568</v>
      </c>
      <c r="B14" s="1151"/>
      <c r="C14" s="1152"/>
      <c r="D14" s="1153"/>
      <c r="E14" s="1154"/>
      <c r="F14" s="1152"/>
      <c r="G14" s="1153"/>
      <c r="H14" s="1151"/>
      <c r="I14" s="1152"/>
      <c r="J14" s="1153"/>
      <c r="K14" s="1425"/>
      <c r="L14" s="1425"/>
      <c r="M14" s="1425"/>
      <c r="N14" s="1155"/>
      <c r="O14" s="1156"/>
      <c r="P14" s="1157"/>
    </row>
    <row r="15" spans="1:16" s="4" customFormat="1" ht="14.25">
      <c r="A15" s="353" t="s">
        <v>569</v>
      </c>
      <c r="B15" s="1139" t="s">
        <v>12</v>
      </c>
      <c r="C15" s="1158">
        <f>125000/2</f>
        <v>62500</v>
      </c>
      <c r="D15" s="352">
        <f>SUM(B15:C15)</f>
        <v>62500</v>
      </c>
      <c r="E15" s="1159" t="s">
        <v>12</v>
      </c>
      <c r="F15" s="1158">
        <v>0</v>
      </c>
      <c r="G15" s="198">
        <v>0</v>
      </c>
      <c r="H15" s="1139" t="s">
        <v>12</v>
      </c>
      <c r="I15" s="57">
        <v>0</v>
      </c>
      <c r="J15" s="199">
        <v>0</v>
      </c>
      <c r="K15" s="311" t="s">
        <v>12</v>
      </c>
      <c r="L15" s="204">
        <v>124834.48</v>
      </c>
      <c r="M15" s="198">
        <v>124834.48</v>
      </c>
      <c r="N15" s="1143" t="s">
        <v>12</v>
      </c>
      <c r="O15" s="1160">
        <f>L15/C15</f>
        <v>1.99735168</v>
      </c>
      <c r="P15" s="1161">
        <f>M15/D15</f>
        <v>1.99735168</v>
      </c>
    </row>
    <row r="16" spans="1:16" s="4" customFormat="1" ht="14.25">
      <c r="A16" s="354" t="s">
        <v>570</v>
      </c>
      <c r="B16" s="1139" t="s">
        <v>12</v>
      </c>
      <c r="C16" s="1001">
        <v>75000</v>
      </c>
      <c r="D16" s="352">
        <f t="shared" ref="D16:D17" si="3">SUM(B16:C16)</f>
        <v>75000</v>
      </c>
      <c r="E16" s="1162" t="s">
        <v>12</v>
      </c>
      <c r="F16" s="997">
        <v>0</v>
      </c>
      <c r="G16" s="198">
        <v>0</v>
      </c>
      <c r="H16" s="1139" t="s">
        <v>12</v>
      </c>
      <c r="I16" s="57">
        <v>0</v>
      </c>
      <c r="J16" s="199">
        <v>0</v>
      </c>
      <c r="K16" s="311" t="s">
        <v>12</v>
      </c>
      <c r="L16" s="204">
        <v>67020.47</v>
      </c>
      <c r="M16" s="198">
        <v>67020.47</v>
      </c>
      <c r="N16" s="1143" t="s">
        <v>12</v>
      </c>
      <c r="O16" s="1144">
        <v>0</v>
      </c>
      <c r="P16" s="1145">
        <v>0</v>
      </c>
    </row>
    <row r="17" spans="1:20" s="4" customFormat="1" ht="14.25">
      <c r="A17" s="355" t="s">
        <v>571</v>
      </c>
      <c r="B17" s="1139" t="s">
        <v>12</v>
      </c>
      <c r="C17" s="1001"/>
      <c r="D17" s="352">
        <f t="shared" si="3"/>
        <v>0</v>
      </c>
      <c r="E17" s="1159" t="s">
        <v>12</v>
      </c>
      <c r="F17" s="1001">
        <v>0</v>
      </c>
      <c r="G17" s="198">
        <v>0</v>
      </c>
      <c r="H17" s="1139" t="s">
        <v>12</v>
      </c>
      <c r="I17" s="57">
        <v>0</v>
      </c>
      <c r="J17" s="199">
        <v>0</v>
      </c>
      <c r="K17" s="311" t="s">
        <v>12</v>
      </c>
      <c r="L17" s="204">
        <v>1337.87</v>
      </c>
      <c r="M17" s="198">
        <v>1337.87</v>
      </c>
      <c r="N17" s="1143" t="s">
        <v>12</v>
      </c>
      <c r="O17" s="1144">
        <v>0</v>
      </c>
      <c r="P17" s="1145">
        <v>0</v>
      </c>
    </row>
    <row r="18" spans="1:20" s="4" customFormat="1">
      <c r="A18" s="296"/>
      <c r="B18" s="1163"/>
      <c r="C18" s="1164"/>
      <c r="D18" s="297"/>
      <c r="E18" s="1165"/>
      <c r="F18" s="1164"/>
      <c r="G18" s="297"/>
      <c r="H18" s="1163"/>
      <c r="I18" s="298"/>
      <c r="J18" s="299"/>
      <c r="K18" s="312"/>
      <c r="L18" s="300"/>
      <c r="M18" s="297"/>
      <c r="N18" s="1166"/>
      <c r="O18" s="1167"/>
      <c r="P18" s="1168"/>
    </row>
    <row r="19" spans="1:20">
      <c r="A19" s="356" t="s">
        <v>572</v>
      </c>
      <c r="B19" s="1139" t="s">
        <v>12</v>
      </c>
      <c r="C19" s="1158">
        <v>62500</v>
      </c>
      <c r="D19" s="352">
        <f>SUM(B19:C19)</f>
        <v>62500</v>
      </c>
      <c r="E19" s="1159" t="s">
        <v>12</v>
      </c>
      <c r="F19" s="1158">
        <v>0</v>
      </c>
      <c r="G19" s="198">
        <v>0</v>
      </c>
      <c r="H19" s="1139" t="s">
        <v>12</v>
      </c>
      <c r="I19" s="57">
        <v>0</v>
      </c>
      <c r="J19" s="199">
        <v>0</v>
      </c>
      <c r="K19" s="311" t="s">
        <v>12</v>
      </c>
      <c r="L19" s="1169">
        <v>0</v>
      </c>
      <c r="M19" s="198">
        <v>0</v>
      </c>
      <c r="N19" s="1143" t="s">
        <v>12</v>
      </c>
      <c r="O19" s="1160">
        <f>L19/C19</f>
        <v>0</v>
      </c>
      <c r="P19" s="1161">
        <f>M19/D19</f>
        <v>0</v>
      </c>
    </row>
    <row r="20" spans="1:20">
      <c r="A20" s="357" t="s">
        <v>573</v>
      </c>
      <c r="B20" s="1139" t="s">
        <v>12</v>
      </c>
      <c r="C20" s="1001">
        <v>62500</v>
      </c>
      <c r="D20" s="352">
        <f t="shared" ref="D20:D27" si="4">SUM(B20:C20)</f>
        <v>62500</v>
      </c>
      <c r="E20" s="1162" t="s">
        <v>12</v>
      </c>
      <c r="F20" s="997">
        <v>0</v>
      </c>
      <c r="G20" s="198">
        <v>0</v>
      </c>
      <c r="H20" s="1139" t="s">
        <v>12</v>
      </c>
      <c r="I20" s="57">
        <v>0</v>
      </c>
      <c r="J20" s="199">
        <v>0</v>
      </c>
      <c r="K20" s="311" t="s">
        <v>12</v>
      </c>
      <c r="L20" s="440">
        <v>58036.91</v>
      </c>
      <c r="M20" s="198">
        <v>58036.91</v>
      </c>
      <c r="N20" s="1143" t="s">
        <v>12</v>
      </c>
      <c r="O20" s="1144">
        <v>0</v>
      </c>
      <c r="P20" s="1145">
        <v>0</v>
      </c>
    </row>
    <row r="21" spans="1:20">
      <c r="A21" s="357" t="s">
        <v>574</v>
      </c>
      <c r="B21" s="1139" t="s">
        <v>12</v>
      </c>
      <c r="C21" s="1001">
        <v>0</v>
      </c>
      <c r="D21" s="352">
        <f t="shared" si="4"/>
        <v>0</v>
      </c>
      <c r="E21" s="1162" t="s">
        <v>12</v>
      </c>
      <c r="F21" s="997">
        <v>0</v>
      </c>
      <c r="G21" s="198">
        <v>0</v>
      </c>
      <c r="H21" s="1139" t="s">
        <v>12</v>
      </c>
      <c r="I21" s="57">
        <v>0</v>
      </c>
      <c r="J21" s="199">
        <v>0</v>
      </c>
      <c r="K21" s="311" t="s">
        <v>12</v>
      </c>
      <c r="L21" s="440">
        <v>0</v>
      </c>
      <c r="M21" s="198">
        <v>0</v>
      </c>
      <c r="N21" s="1143" t="s">
        <v>12</v>
      </c>
      <c r="O21" s="1144">
        <v>0</v>
      </c>
      <c r="P21" s="1145">
        <v>0</v>
      </c>
    </row>
    <row r="22" spans="1:20">
      <c r="A22" s="1170" t="s">
        <v>575</v>
      </c>
      <c r="B22" s="1139" t="s">
        <v>12</v>
      </c>
      <c r="C22" s="1001">
        <v>18750</v>
      </c>
      <c r="D22" s="352">
        <f t="shared" si="4"/>
        <v>18750</v>
      </c>
      <c r="E22" s="1162" t="s">
        <v>12</v>
      </c>
      <c r="F22" s="997">
        <v>0</v>
      </c>
      <c r="G22" s="198">
        <v>0</v>
      </c>
      <c r="H22" s="1139" t="s">
        <v>12</v>
      </c>
      <c r="I22" s="57">
        <v>0</v>
      </c>
      <c r="J22" s="199">
        <v>0</v>
      </c>
      <c r="K22" s="311" t="s">
        <v>12</v>
      </c>
      <c r="L22" s="440">
        <v>18844.63</v>
      </c>
      <c r="M22" s="198">
        <v>18844.63</v>
      </c>
      <c r="N22" s="1143" t="s">
        <v>12</v>
      </c>
      <c r="O22" s="1144">
        <f>I22/C22</f>
        <v>0</v>
      </c>
      <c r="P22" s="1145">
        <f>J22/D22</f>
        <v>0</v>
      </c>
    </row>
    <row r="23" spans="1:20">
      <c r="A23" s="358" t="s">
        <v>576</v>
      </c>
      <c r="B23" s="1139" t="s">
        <v>12</v>
      </c>
      <c r="C23" s="1001">
        <v>375000</v>
      </c>
      <c r="D23" s="352">
        <f t="shared" si="4"/>
        <v>375000</v>
      </c>
      <c r="E23" s="1162" t="s">
        <v>12</v>
      </c>
      <c r="F23" s="997">
        <v>0</v>
      </c>
      <c r="G23" s="198">
        <v>0</v>
      </c>
      <c r="H23" s="1139" t="s">
        <v>12</v>
      </c>
      <c r="I23" s="57">
        <v>0</v>
      </c>
      <c r="J23" s="199">
        <v>0</v>
      </c>
      <c r="K23" s="311" t="s">
        <v>12</v>
      </c>
      <c r="L23" s="440">
        <v>0</v>
      </c>
      <c r="M23" s="198">
        <v>0</v>
      </c>
      <c r="N23" s="1143" t="s">
        <v>12</v>
      </c>
      <c r="O23" s="1144">
        <v>0</v>
      </c>
      <c r="P23" s="1145">
        <v>0</v>
      </c>
    </row>
    <row r="24" spans="1:20">
      <c r="A24" s="358" t="s">
        <v>577</v>
      </c>
      <c r="B24" s="1139" t="s">
        <v>12</v>
      </c>
      <c r="C24" s="1001">
        <v>125000</v>
      </c>
      <c r="D24" s="352">
        <f t="shared" si="4"/>
        <v>125000</v>
      </c>
      <c r="E24" s="1162" t="s">
        <v>12</v>
      </c>
      <c r="F24" s="997">
        <v>0</v>
      </c>
      <c r="G24" s="198">
        <v>0</v>
      </c>
      <c r="H24" s="1139" t="s">
        <v>12</v>
      </c>
      <c r="I24" s="57">
        <v>0</v>
      </c>
      <c r="J24" s="199">
        <v>0</v>
      </c>
      <c r="K24" s="311" t="s">
        <v>12</v>
      </c>
      <c r="L24" s="440">
        <v>0</v>
      </c>
      <c r="M24" s="198">
        <v>0</v>
      </c>
      <c r="N24" s="1143" t="s">
        <v>12</v>
      </c>
      <c r="O24" s="1144">
        <f>L24/C24</f>
        <v>0</v>
      </c>
      <c r="P24" s="1145">
        <f>M24/D24</f>
        <v>0</v>
      </c>
    </row>
    <row r="25" spans="1:20">
      <c r="A25" s="358" t="s">
        <v>578</v>
      </c>
      <c r="B25" s="1139" t="s">
        <v>12</v>
      </c>
      <c r="C25" s="1001">
        <v>0</v>
      </c>
      <c r="D25" s="352">
        <f t="shared" si="4"/>
        <v>0</v>
      </c>
      <c r="E25" s="1162" t="s">
        <v>12</v>
      </c>
      <c r="F25" s="997">
        <v>0</v>
      </c>
      <c r="G25" s="198">
        <v>0</v>
      </c>
      <c r="H25" s="1139" t="s">
        <v>12</v>
      </c>
      <c r="I25" s="57">
        <v>0</v>
      </c>
      <c r="J25" s="199">
        <v>0</v>
      </c>
      <c r="K25" s="311" t="s">
        <v>12</v>
      </c>
      <c r="L25" s="440">
        <v>0</v>
      </c>
      <c r="M25" s="198">
        <v>0</v>
      </c>
      <c r="N25" s="1143" t="s">
        <v>12</v>
      </c>
      <c r="O25" s="1144">
        <v>0</v>
      </c>
      <c r="P25" s="1145">
        <v>0</v>
      </c>
    </row>
    <row r="26" spans="1:20">
      <c r="A26" s="354" t="s">
        <v>579</v>
      </c>
      <c r="B26" s="272" t="s">
        <v>12</v>
      </c>
      <c r="C26" s="1001">
        <v>125000</v>
      </c>
      <c r="D26" s="352">
        <f t="shared" si="4"/>
        <v>125000</v>
      </c>
      <c r="E26" s="1162" t="s">
        <v>12</v>
      </c>
      <c r="F26" s="997">
        <v>0</v>
      </c>
      <c r="G26" s="198">
        <v>0</v>
      </c>
      <c r="H26" s="1139" t="s">
        <v>12</v>
      </c>
      <c r="I26" s="57">
        <v>0</v>
      </c>
      <c r="J26" s="199">
        <v>0</v>
      </c>
      <c r="K26" s="311" t="s">
        <v>12</v>
      </c>
      <c r="L26" s="440">
        <v>0</v>
      </c>
      <c r="M26" s="198">
        <v>0</v>
      </c>
      <c r="N26" s="1143" t="s">
        <v>12</v>
      </c>
      <c r="O26" s="1144">
        <v>0</v>
      </c>
      <c r="P26" s="1145">
        <v>0</v>
      </c>
    </row>
    <row r="27" spans="1:20">
      <c r="A27" s="22" t="s">
        <v>580</v>
      </c>
      <c r="B27" s="272" t="s">
        <v>12</v>
      </c>
      <c r="C27" s="1001">
        <v>300000</v>
      </c>
      <c r="D27" s="352">
        <f t="shared" si="4"/>
        <v>300000</v>
      </c>
      <c r="E27" s="1162" t="s">
        <v>12</v>
      </c>
      <c r="F27" s="997">
        <v>13110</v>
      </c>
      <c r="G27" s="198">
        <v>13110</v>
      </c>
      <c r="H27" s="1139" t="s">
        <v>12</v>
      </c>
      <c r="I27" s="57">
        <v>17575</v>
      </c>
      <c r="J27" s="199">
        <v>17575</v>
      </c>
      <c r="K27" s="311" t="s">
        <v>12</v>
      </c>
      <c r="L27" s="440">
        <v>51585</v>
      </c>
      <c r="M27" s="198">
        <v>51585</v>
      </c>
      <c r="N27" s="1143" t="s">
        <v>12</v>
      </c>
      <c r="O27" s="1144">
        <v>0</v>
      </c>
      <c r="P27" s="1145">
        <v>0</v>
      </c>
    </row>
    <row r="28" spans="1:20" ht="13.5" thickBot="1">
      <c r="A28" s="22"/>
      <c r="B28" s="273"/>
      <c r="C28" s="66"/>
      <c r="D28" s="67"/>
      <c r="E28" s="275"/>
      <c r="F28" s="66"/>
      <c r="G28" s="67"/>
      <c r="H28" s="276"/>
      <c r="I28" s="1426"/>
      <c r="J28" s="1427"/>
      <c r="K28" s="25"/>
      <c r="L28" s="25"/>
      <c r="M28" s="25"/>
      <c r="N28" s="1421"/>
      <c r="O28" s="1422"/>
      <c r="P28" s="1423"/>
    </row>
    <row r="29" spans="1:20" ht="15" thickBot="1">
      <c r="A29" s="79" t="s">
        <v>581</v>
      </c>
      <c r="B29" s="274" t="s">
        <v>12</v>
      </c>
      <c r="C29" s="80">
        <f>SUM(C19:C28)</f>
        <v>1068750</v>
      </c>
      <c r="D29" s="81">
        <f>SUM(D19:D28)</f>
        <v>1068750</v>
      </c>
      <c r="E29" s="274" t="s">
        <v>12</v>
      </c>
      <c r="F29" s="80">
        <f t="shared" ref="F29:G29" si="5">SUM(F19:F28)</f>
        <v>13110</v>
      </c>
      <c r="G29" s="81">
        <f t="shared" si="5"/>
        <v>13110</v>
      </c>
      <c r="H29" s="274" t="s">
        <v>12</v>
      </c>
      <c r="I29" s="80">
        <f t="shared" ref="I29:J29" si="6">SUM(I19:I28)</f>
        <v>17575</v>
      </c>
      <c r="J29" s="81">
        <f t="shared" si="6"/>
        <v>17575</v>
      </c>
      <c r="K29" s="301" t="s">
        <v>12</v>
      </c>
      <c r="L29" s="205">
        <f t="shared" ref="L29:M29" si="7">SUM(L19:L28)</f>
        <v>128466.54000000001</v>
      </c>
      <c r="M29" s="205">
        <f t="shared" si="7"/>
        <v>128466.54000000001</v>
      </c>
      <c r="N29" s="278" t="s">
        <v>12</v>
      </c>
      <c r="O29" s="70">
        <f>L29/C29</f>
        <v>0.1202026105263158</v>
      </c>
      <c r="P29" s="71">
        <f>M29/D29</f>
        <v>0.1202026105263158</v>
      </c>
    </row>
    <row r="30" spans="1:20">
      <c r="A30" s="8"/>
    </row>
    <row r="31" spans="1:20" ht="14.25" customHeight="1">
      <c r="A31" s="1809"/>
      <c r="B31" s="1810"/>
      <c r="C31" s="1810"/>
      <c r="D31" s="1810"/>
      <c r="E31" s="1810"/>
      <c r="F31" s="1810"/>
      <c r="G31" s="1810"/>
      <c r="H31" s="1810"/>
      <c r="I31" s="1810"/>
      <c r="J31" s="1810"/>
      <c r="K31" s="1810"/>
      <c r="L31" s="1810"/>
      <c r="M31" s="1810"/>
      <c r="N31" s="1810"/>
      <c r="O31" s="1810"/>
      <c r="P31" s="1810"/>
      <c r="Q31" s="28"/>
      <c r="R31" s="28"/>
      <c r="S31" s="28"/>
      <c r="T31" s="28"/>
    </row>
    <row r="32" spans="1:20" ht="14.25">
      <c r="A32" s="1645" t="s">
        <v>582</v>
      </c>
      <c r="B32" s="1645"/>
      <c r="C32" s="1645"/>
      <c r="D32" s="1645"/>
      <c r="E32" s="1645"/>
      <c r="F32" s="1645"/>
      <c r="G32" s="1645"/>
      <c r="H32" s="1645"/>
      <c r="I32" s="1645"/>
      <c r="J32" s="1645"/>
      <c r="K32" s="1645"/>
      <c r="L32" s="1645"/>
      <c r="M32" s="1645"/>
      <c r="N32" s="1645"/>
      <c r="O32" s="1645"/>
      <c r="P32" s="1645"/>
    </row>
    <row r="33" spans="1:17" ht="14.25" customHeight="1">
      <c r="A33" s="1645" t="s">
        <v>583</v>
      </c>
      <c r="B33" s="1645"/>
      <c r="C33" s="1645"/>
      <c r="D33" s="1645"/>
      <c r="E33" s="1645"/>
      <c r="F33" s="1645"/>
      <c r="G33" s="1645"/>
      <c r="H33" s="1645"/>
      <c r="I33" s="1645"/>
      <c r="J33" s="1645"/>
      <c r="K33" s="1645"/>
      <c r="L33" s="1645"/>
      <c r="M33" s="1645"/>
      <c r="N33" s="1645"/>
      <c r="O33" s="1645"/>
      <c r="P33" s="1645"/>
    </row>
    <row r="34" spans="1:17" ht="14.25">
      <c r="A34" s="1645" t="s">
        <v>584</v>
      </c>
      <c r="B34" s="1645"/>
      <c r="C34" s="1645"/>
      <c r="D34" s="1645"/>
      <c r="E34" s="1645"/>
      <c r="F34" s="1645"/>
      <c r="G34" s="1645"/>
      <c r="H34" s="1645"/>
      <c r="I34" s="1645"/>
      <c r="J34" s="1645"/>
      <c r="K34" s="1645"/>
      <c r="L34" s="1645"/>
      <c r="M34" s="1645"/>
      <c r="N34" s="1645"/>
      <c r="O34" s="1645"/>
      <c r="P34" s="1645"/>
    </row>
    <row r="35" spans="1:17" ht="14.25">
      <c r="A35" s="1645" t="s">
        <v>585</v>
      </c>
      <c r="B35" s="1645"/>
      <c r="C35" s="1645"/>
      <c r="D35" s="1645"/>
      <c r="E35" s="1645"/>
      <c r="F35" s="1645"/>
      <c r="G35" s="1645"/>
      <c r="H35" s="1645"/>
      <c r="I35" s="1645"/>
      <c r="J35" s="1645"/>
      <c r="K35" s="1645"/>
      <c r="L35" s="1645"/>
      <c r="M35" s="1645"/>
      <c r="N35" s="1645"/>
      <c r="O35" s="1645"/>
      <c r="P35" s="1645"/>
    </row>
    <row r="36" spans="1:17">
      <c r="A36" s="1808" t="s">
        <v>516</v>
      </c>
      <c r="B36" s="1808"/>
      <c r="C36" s="1808"/>
      <c r="D36" s="1808"/>
      <c r="E36" s="1808"/>
      <c r="F36" s="1808"/>
      <c r="G36" s="1808"/>
      <c r="H36" s="1808"/>
      <c r="I36" s="1808"/>
      <c r="J36" s="1808"/>
      <c r="K36" s="1808"/>
      <c r="L36" s="1808"/>
      <c r="M36" s="1808"/>
      <c r="N36" s="1808"/>
      <c r="O36" s="1808"/>
      <c r="P36" s="1808"/>
      <c r="Q36" s="2"/>
    </row>
    <row r="37" spans="1:17">
      <c r="B37" s="29"/>
      <c r="C37" s="29"/>
      <c r="D37" s="29"/>
      <c r="E37" s="29"/>
      <c r="F37" s="29"/>
      <c r="G37" s="29"/>
      <c r="H37" s="29"/>
      <c r="I37" s="29"/>
      <c r="J37" s="29"/>
      <c r="K37" s="29"/>
      <c r="L37" s="29"/>
      <c r="M37" s="29"/>
      <c r="N37" s="29"/>
      <c r="O37" s="29"/>
      <c r="P37" s="29"/>
      <c r="Q37" s="2"/>
    </row>
    <row r="38" spans="1:17">
      <c r="B38" s="2"/>
      <c r="C38" s="2"/>
      <c r="D38" s="2"/>
      <c r="E38" s="2"/>
      <c r="F38" s="2"/>
      <c r="G38" s="2"/>
      <c r="H38" s="2"/>
      <c r="I38" s="2"/>
      <c r="J38" s="2"/>
      <c r="K38" s="2"/>
      <c r="L38" s="2"/>
      <c r="M38" s="2"/>
      <c r="N38" s="2"/>
      <c r="O38" s="2"/>
      <c r="P38" s="2"/>
    </row>
    <row r="39" spans="1:17">
      <c r="B39" s="2"/>
      <c r="C39" s="2"/>
      <c r="D39" s="2"/>
      <c r="E39" s="2"/>
      <c r="F39" s="2"/>
      <c r="G39" s="2"/>
      <c r="H39" s="2"/>
      <c r="I39" s="2"/>
      <c r="J39" s="2"/>
      <c r="K39" s="2"/>
      <c r="L39" s="2"/>
      <c r="M39" s="2"/>
      <c r="N39" s="2"/>
      <c r="O39" s="2"/>
      <c r="P39" s="2"/>
    </row>
    <row r="40" spans="1:17">
      <c r="A40" s="2"/>
    </row>
  </sheetData>
  <mergeCells count="14">
    <mergeCell ref="A31:P31"/>
    <mergeCell ref="K5:M5"/>
    <mergeCell ref="A1:P1"/>
    <mergeCell ref="A3:P3"/>
    <mergeCell ref="A2:P2"/>
    <mergeCell ref="B5:D5"/>
    <mergeCell ref="E5:G5"/>
    <mergeCell ref="H5:J5"/>
    <mergeCell ref="N5:P5"/>
    <mergeCell ref="A32:P32"/>
    <mergeCell ref="A33:P33"/>
    <mergeCell ref="A34:P34"/>
    <mergeCell ref="A35:P35"/>
    <mergeCell ref="A36:P36"/>
  </mergeCells>
  <printOptions horizontalCentered="1" verticalCentered="1"/>
  <pageMargins left="0.25" right="0.25" top="0.25" bottom="0.25" header="0.3" footer="0.3"/>
  <pageSetup scale="64"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5BDB-F415-41D8-804F-38711E2BE1D4}">
  <dimension ref="A1:L265"/>
  <sheetViews>
    <sheetView zoomScale="70" zoomScaleNormal="70" workbookViewId="0">
      <selection activeCell="L47" sqref="L47"/>
    </sheetView>
  </sheetViews>
  <sheetFormatPr defaultRowHeight="12.75" customHeight="1"/>
  <cols>
    <col min="1" max="1" width="22.28515625" customWidth="1"/>
    <col min="2" max="2" width="15.28515625" customWidth="1"/>
    <col min="3" max="5" width="14.5703125" customWidth="1"/>
    <col min="6" max="6" width="12.5703125" customWidth="1"/>
    <col min="7" max="7" width="20.28515625" customWidth="1"/>
    <col min="8" max="8" width="19.85546875" customWidth="1"/>
    <col min="9" max="9" width="18.28515625" customWidth="1"/>
    <col min="10" max="10" width="22.28515625" customWidth="1"/>
    <col min="11" max="11" width="21.85546875" customWidth="1"/>
    <col min="12" max="12" width="18.28515625" customWidth="1"/>
    <col min="13" max="14" width="12.5703125" customWidth="1"/>
    <col min="15" max="15" width="13.5703125" customWidth="1"/>
    <col min="16" max="16" width="13" customWidth="1"/>
    <col min="17" max="17" width="15.28515625" customWidth="1"/>
    <col min="18" max="18" width="12.5703125" customWidth="1"/>
    <col min="19" max="19" width="10" customWidth="1"/>
  </cols>
  <sheetData>
    <row r="1" spans="1:12" ht="23.25" customHeight="1">
      <c r="A1" s="1821" t="s">
        <v>586</v>
      </c>
      <c r="B1" s="1821"/>
      <c r="C1" s="1821"/>
      <c r="D1" s="1821"/>
      <c r="E1" s="1821"/>
      <c r="F1" s="1821"/>
      <c r="G1" s="1821"/>
      <c r="H1" s="1821"/>
      <c r="I1" s="1821"/>
      <c r="J1" s="1821"/>
      <c r="K1" s="1821"/>
      <c r="L1" s="1821"/>
    </row>
    <row r="2" spans="1:12" ht="15.75">
      <c r="A2" s="1822" t="s">
        <v>1</v>
      </c>
      <c r="B2" s="1822"/>
      <c r="C2" s="1822"/>
      <c r="D2" s="1822"/>
      <c r="E2" s="1822"/>
      <c r="F2" s="1822"/>
      <c r="G2" s="1822"/>
      <c r="H2" s="1822"/>
      <c r="I2" s="1822"/>
      <c r="J2" s="1822"/>
      <c r="K2" s="1822"/>
      <c r="L2" s="1822"/>
    </row>
    <row r="3" spans="1:12" ht="15.75">
      <c r="A3" s="1823" t="s">
        <v>2</v>
      </c>
      <c r="B3" s="1824"/>
      <c r="C3" s="1824"/>
      <c r="D3" s="1824"/>
      <c r="E3" s="1824"/>
      <c r="F3" s="1824"/>
      <c r="G3" s="1824"/>
      <c r="H3" s="1824"/>
      <c r="I3" s="1824"/>
      <c r="J3" s="1824"/>
      <c r="K3" s="1824"/>
      <c r="L3" s="1824"/>
    </row>
    <row r="5" spans="1:12">
      <c r="A5" s="8" t="s">
        <v>587</v>
      </c>
    </row>
    <row r="6" spans="1:12" ht="102" customHeight="1">
      <c r="A6" s="228" t="s">
        <v>588</v>
      </c>
      <c r="B6" s="457" t="s">
        <v>589</v>
      </c>
      <c r="C6" s="457" t="s">
        <v>590</v>
      </c>
      <c r="D6" s="457" t="s">
        <v>591</v>
      </c>
      <c r="E6" s="457" t="s">
        <v>592</v>
      </c>
      <c r="F6" s="457" t="s">
        <v>593</v>
      </c>
      <c r="G6" s="457" t="s">
        <v>594</v>
      </c>
      <c r="H6" s="457" t="s">
        <v>595</v>
      </c>
      <c r="I6" s="457" t="s">
        <v>596</v>
      </c>
      <c r="J6" s="457" t="s">
        <v>597</v>
      </c>
      <c r="K6" s="457" t="s">
        <v>598</v>
      </c>
      <c r="L6" s="457" t="s">
        <v>599</v>
      </c>
    </row>
    <row r="7" spans="1:12">
      <c r="A7" s="1171" t="s">
        <v>600</v>
      </c>
      <c r="B7" s="683"/>
      <c r="C7" s="683"/>
      <c r="D7" s="683"/>
      <c r="E7" s="683"/>
      <c r="F7" s="683"/>
      <c r="G7" s="683"/>
      <c r="H7" s="683"/>
      <c r="I7" s="683"/>
      <c r="J7" s="316"/>
      <c r="K7" s="316"/>
      <c r="L7" s="683"/>
    </row>
    <row r="8" spans="1:12">
      <c r="A8" s="546" t="s">
        <v>601</v>
      </c>
      <c r="B8" s="964"/>
      <c r="C8" s="1172"/>
      <c r="D8" s="1173"/>
      <c r="E8" s="890"/>
      <c r="F8" s="1173"/>
      <c r="G8" s="267"/>
      <c r="H8" s="267"/>
      <c r="I8" s="267"/>
      <c r="J8" s="317"/>
      <c r="K8" s="317"/>
      <c r="L8" s="455"/>
    </row>
    <row r="9" spans="1:12">
      <c r="A9" s="546" t="s">
        <v>602</v>
      </c>
      <c r="B9" s="320"/>
      <c r="C9" s="1172">
        <v>3128</v>
      </c>
      <c r="D9" s="1174" t="e">
        <f>C9/B9</f>
        <v>#DIV/0!</v>
      </c>
      <c r="E9" s="1172">
        <v>38970</v>
      </c>
      <c r="F9" s="1175">
        <f>C9/E9</f>
        <v>8.0266871952784188E-2</v>
      </c>
      <c r="G9" s="267"/>
      <c r="H9" s="267"/>
      <c r="I9" s="267"/>
      <c r="J9" s="329">
        <v>19.309999999999999</v>
      </c>
      <c r="K9" s="329">
        <v>19.38</v>
      </c>
      <c r="L9" s="1385">
        <v>839.38</v>
      </c>
    </row>
    <row r="10" spans="1:12">
      <c r="A10" s="546" t="s">
        <v>603</v>
      </c>
      <c r="B10" s="320"/>
      <c r="C10" s="294">
        <v>671</v>
      </c>
      <c r="D10" s="1174" t="e">
        <f t="shared" ref="D10:D21" si="0">C10/B10</f>
        <v>#DIV/0!</v>
      </c>
      <c r="E10" s="294">
        <v>229</v>
      </c>
      <c r="F10" s="1175">
        <f t="shared" ref="F10:F21" si="1">C10/E10</f>
        <v>2.9301310043668121</v>
      </c>
      <c r="G10" s="267"/>
      <c r="H10" s="267"/>
      <c r="I10" s="267"/>
      <c r="J10" s="329">
        <v>15.44</v>
      </c>
      <c r="K10" s="329">
        <v>15.54</v>
      </c>
      <c r="L10" s="1385">
        <v>624.34</v>
      </c>
    </row>
    <row r="11" spans="1:12">
      <c r="A11" s="546" t="s">
        <v>604</v>
      </c>
      <c r="B11" s="232"/>
      <c r="C11" s="294"/>
      <c r="D11" s="1174"/>
      <c r="E11" s="332"/>
      <c r="F11" s="1175"/>
      <c r="G11" s="267"/>
      <c r="H11" s="267"/>
      <c r="I11" s="267"/>
      <c r="J11" s="329"/>
      <c r="K11" s="329"/>
      <c r="L11" s="1385"/>
    </row>
    <row r="12" spans="1:12">
      <c r="A12" s="546" t="s">
        <v>605</v>
      </c>
      <c r="B12" s="320"/>
      <c r="C12" s="294">
        <v>2826</v>
      </c>
      <c r="D12" s="1174" t="e">
        <f t="shared" si="0"/>
        <v>#DIV/0!</v>
      </c>
      <c r="E12" s="332"/>
      <c r="F12" s="1175"/>
      <c r="G12" s="267"/>
      <c r="H12" s="267"/>
      <c r="I12" s="267"/>
      <c r="J12" s="329">
        <v>22.03</v>
      </c>
      <c r="K12" s="329">
        <v>22.15</v>
      </c>
      <c r="L12" s="1385">
        <v>966.37</v>
      </c>
    </row>
    <row r="13" spans="1:12">
      <c r="A13" s="546" t="s">
        <v>606</v>
      </c>
      <c r="B13" s="320"/>
      <c r="C13" s="294">
        <v>973</v>
      </c>
      <c r="D13" s="1174" t="e">
        <f t="shared" si="0"/>
        <v>#DIV/0!</v>
      </c>
      <c r="E13" s="332"/>
      <c r="F13" s="1175"/>
      <c r="G13" s="267"/>
      <c r="H13" s="267"/>
      <c r="I13" s="267"/>
      <c r="J13" s="329">
        <v>8.74</v>
      </c>
      <c r="K13" s="329">
        <v>8.67</v>
      </c>
      <c r="L13" s="1385">
        <v>322.26</v>
      </c>
    </row>
    <row r="14" spans="1:12" s="304" customFormat="1">
      <c r="A14" s="547" t="s">
        <v>607</v>
      </c>
      <c r="B14" s="232"/>
      <c r="C14" s="294"/>
      <c r="D14" s="1174" t="e">
        <f t="shared" si="0"/>
        <v>#DIV/0!</v>
      </c>
      <c r="E14" s="333"/>
      <c r="F14" s="1175"/>
      <c r="G14" s="303"/>
      <c r="H14" s="303"/>
      <c r="I14" s="303"/>
      <c r="J14" s="329"/>
      <c r="K14" s="329"/>
      <c r="L14" s="1385"/>
    </row>
    <row r="15" spans="1:12" ht="25.5">
      <c r="A15" s="546" t="s">
        <v>608</v>
      </c>
      <c r="B15" s="232"/>
      <c r="C15" s="294"/>
      <c r="D15" s="1174"/>
      <c r="E15" s="332"/>
      <c r="F15" s="1175"/>
      <c r="G15" s="267"/>
      <c r="H15" s="267"/>
      <c r="I15" s="267"/>
      <c r="J15" s="329"/>
      <c r="K15" s="329"/>
      <c r="L15" s="1385"/>
    </row>
    <row r="16" spans="1:12">
      <c r="A16" s="547" t="s">
        <v>609</v>
      </c>
      <c r="B16" s="232"/>
      <c r="C16" s="294">
        <v>1143</v>
      </c>
      <c r="D16" s="1174" t="e">
        <f t="shared" si="0"/>
        <v>#DIV/0!</v>
      </c>
      <c r="E16" s="890">
        <v>18901</v>
      </c>
      <c r="F16" s="1175">
        <f t="shared" si="1"/>
        <v>6.0472990847045133E-2</v>
      </c>
      <c r="G16" s="267"/>
      <c r="H16" s="267"/>
      <c r="I16" s="267"/>
      <c r="J16" s="329">
        <v>17.46</v>
      </c>
      <c r="K16" s="329">
        <v>17.57</v>
      </c>
      <c r="L16" s="1385">
        <v>759.26</v>
      </c>
    </row>
    <row r="17" spans="1:12">
      <c r="A17" s="547" t="s">
        <v>610</v>
      </c>
      <c r="B17" s="232"/>
      <c r="C17" s="294">
        <v>2656</v>
      </c>
      <c r="D17" s="1174" t="e">
        <f t="shared" si="0"/>
        <v>#DIV/0!</v>
      </c>
      <c r="E17" s="331">
        <v>20298</v>
      </c>
      <c r="F17" s="1175">
        <f t="shared" si="1"/>
        <v>0.13085033008178146</v>
      </c>
      <c r="G17" s="267"/>
      <c r="H17" s="267"/>
      <c r="I17" s="267"/>
      <c r="J17" s="329">
        <v>19.12</v>
      </c>
      <c r="K17" s="329">
        <v>19.18</v>
      </c>
      <c r="L17" s="1385">
        <v>819.53</v>
      </c>
    </row>
    <row r="18" spans="1:12">
      <c r="A18" s="546" t="s">
        <v>611</v>
      </c>
      <c r="B18" s="320"/>
      <c r="C18" s="294">
        <v>1331</v>
      </c>
      <c r="D18" s="1174" t="e">
        <f t="shared" si="0"/>
        <v>#DIV/0!</v>
      </c>
      <c r="E18" s="331"/>
      <c r="F18" s="1175"/>
      <c r="G18" s="267"/>
      <c r="H18" s="267"/>
      <c r="I18" s="267"/>
      <c r="J18" s="329">
        <v>18.82</v>
      </c>
      <c r="K18" s="329">
        <v>18.87</v>
      </c>
      <c r="L18" s="1385">
        <v>836.33</v>
      </c>
    </row>
    <row r="19" spans="1:12">
      <c r="A19" s="546" t="s">
        <v>612</v>
      </c>
      <c r="B19" s="320"/>
      <c r="C19" s="294">
        <v>36</v>
      </c>
      <c r="D19" s="1174" t="e">
        <f t="shared" si="0"/>
        <v>#DIV/0!</v>
      </c>
      <c r="E19" s="890"/>
      <c r="F19" s="1175"/>
      <c r="G19" s="267"/>
      <c r="H19" s="267"/>
      <c r="I19" s="267"/>
      <c r="J19" s="329">
        <v>17.96</v>
      </c>
      <c r="K19" s="329">
        <v>17.63</v>
      </c>
      <c r="L19" s="1385">
        <v>795.71</v>
      </c>
    </row>
    <row r="20" spans="1:12">
      <c r="A20" s="546" t="s">
        <v>613</v>
      </c>
      <c r="B20" s="320"/>
      <c r="C20" s="294">
        <v>1381</v>
      </c>
      <c r="D20" s="1174" t="e">
        <f t="shared" si="0"/>
        <v>#DIV/0!</v>
      </c>
      <c r="E20" s="331">
        <v>8662</v>
      </c>
      <c r="F20" s="1175">
        <f t="shared" si="1"/>
        <v>0.15943200184714845</v>
      </c>
      <c r="G20" s="267"/>
      <c r="H20" s="267"/>
      <c r="I20" s="267"/>
      <c r="J20" s="329">
        <v>16.18</v>
      </c>
      <c r="K20" s="329">
        <v>16.23</v>
      </c>
      <c r="L20" s="1385">
        <v>701.98</v>
      </c>
    </row>
    <row r="21" spans="1:12">
      <c r="A21" s="546" t="s">
        <v>614</v>
      </c>
      <c r="B21" s="320"/>
      <c r="C21" s="294">
        <v>3254</v>
      </c>
      <c r="D21" s="1174" t="e">
        <f t="shared" si="0"/>
        <v>#DIV/0!</v>
      </c>
      <c r="E21" s="331">
        <v>35127</v>
      </c>
      <c r="F21" s="1175">
        <f t="shared" si="1"/>
        <v>9.2635294787485403E-2</v>
      </c>
      <c r="G21" s="267"/>
      <c r="H21" s="267"/>
      <c r="I21" s="267"/>
      <c r="J21" s="329">
        <v>18.07</v>
      </c>
      <c r="K21" s="329">
        <v>18.11</v>
      </c>
      <c r="L21" s="1385">
        <v>776.72</v>
      </c>
    </row>
    <row r="22" spans="1:12">
      <c r="A22" s="548" t="s">
        <v>615</v>
      </c>
      <c r="B22" s="231"/>
      <c r="C22" s="231"/>
      <c r="D22" s="231"/>
      <c r="E22" s="334"/>
      <c r="F22" s="335"/>
      <c r="G22" s="231"/>
      <c r="H22" s="231"/>
      <c r="I22" s="231"/>
      <c r="J22" s="330"/>
      <c r="K22" s="330"/>
      <c r="L22" s="1386"/>
    </row>
    <row r="23" spans="1:12">
      <c r="A23" s="318" t="s">
        <v>616</v>
      </c>
      <c r="B23" s="294"/>
      <c r="C23" s="294">
        <v>3050</v>
      </c>
      <c r="D23" s="1174" t="e">
        <f>C23/B23</f>
        <v>#DIV/0!</v>
      </c>
      <c r="E23" s="331">
        <v>34319</v>
      </c>
      <c r="F23" s="1175">
        <f>C23/E23</f>
        <v>8.8872053381508789E-2</v>
      </c>
      <c r="G23" s="268"/>
      <c r="H23" s="268"/>
      <c r="I23" s="268"/>
      <c r="J23" s="329">
        <v>17.93</v>
      </c>
      <c r="K23" s="329">
        <v>17.97</v>
      </c>
      <c r="L23" s="1385">
        <v>775.06</v>
      </c>
    </row>
    <row r="24" spans="1:12">
      <c r="A24" s="1176" t="s">
        <v>491</v>
      </c>
      <c r="B24" s="1177"/>
      <c r="C24" s="1178">
        <v>759</v>
      </c>
      <c r="D24" s="1174" t="e">
        <f t="shared" ref="D24:D39" si="2">C24/B24</f>
        <v>#DIV/0!</v>
      </c>
      <c r="E24" s="890">
        <v>9559</v>
      </c>
      <c r="F24" s="1175">
        <f t="shared" ref="F24:F39" si="3">C24/E24</f>
        <v>7.9401611047180673E-2</v>
      </c>
      <c r="G24" s="1179"/>
      <c r="H24" s="1179"/>
      <c r="I24" s="1179"/>
      <c r="J24" s="329">
        <v>25.02</v>
      </c>
      <c r="K24" s="329">
        <v>25.39</v>
      </c>
      <c r="L24" s="1385">
        <v>987.02</v>
      </c>
    </row>
    <row r="25" spans="1:12">
      <c r="A25" s="1176" t="s">
        <v>617</v>
      </c>
      <c r="B25" s="1177"/>
      <c r="C25" s="1172">
        <v>1</v>
      </c>
      <c r="D25" s="1174" t="e">
        <f t="shared" si="2"/>
        <v>#DIV/0!</v>
      </c>
      <c r="E25" s="890">
        <v>24</v>
      </c>
      <c r="F25" s="1175">
        <f t="shared" si="3"/>
        <v>4.1666666666666664E-2</v>
      </c>
      <c r="G25" s="1179"/>
      <c r="H25" s="1179"/>
      <c r="I25" s="1179"/>
      <c r="J25" s="329">
        <v>6.35</v>
      </c>
      <c r="K25" s="329">
        <v>6.35</v>
      </c>
      <c r="L25" s="1385">
        <v>604.79999999999995</v>
      </c>
    </row>
    <row r="26" spans="1:12">
      <c r="A26" s="1176" t="s">
        <v>618</v>
      </c>
      <c r="B26" s="1180" t="s">
        <v>12</v>
      </c>
      <c r="C26" s="1180" t="s">
        <v>12</v>
      </c>
      <c r="D26" s="1180" t="s">
        <v>12</v>
      </c>
      <c r="E26" s="1180" t="s">
        <v>12</v>
      </c>
      <c r="F26" s="1180" t="s">
        <v>12</v>
      </c>
      <c r="G26" s="1179"/>
      <c r="H26" s="1179"/>
      <c r="I26" s="1179"/>
      <c r="J26" s="329"/>
      <c r="K26" s="329"/>
      <c r="L26" s="1385"/>
    </row>
    <row r="27" spans="1:12">
      <c r="A27" s="1176" t="s">
        <v>619</v>
      </c>
      <c r="B27" s="1177"/>
      <c r="C27" s="1172">
        <v>1920</v>
      </c>
      <c r="D27" s="1174" t="e">
        <f t="shared" si="2"/>
        <v>#DIV/0!</v>
      </c>
      <c r="E27" s="890">
        <v>16907</v>
      </c>
      <c r="F27" s="1175">
        <f t="shared" si="3"/>
        <v>0.11356242976282013</v>
      </c>
      <c r="G27" s="1179"/>
      <c r="H27" s="1179"/>
      <c r="I27" s="1179"/>
      <c r="J27" s="329">
        <v>21</v>
      </c>
      <c r="K27" s="329">
        <v>21.11</v>
      </c>
      <c r="L27" s="1385">
        <v>875.63</v>
      </c>
    </row>
    <row r="28" spans="1:12">
      <c r="A28" s="1176" t="s">
        <v>620</v>
      </c>
      <c r="B28" s="964"/>
      <c r="C28" s="1172"/>
      <c r="D28" s="1174"/>
      <c r="E28" s="890"/>
      <c r="F28" s="1175"/>
      <c r="G28" s="1179"/>
      <c r="H28" s="1179"/>
      <c r="I28" s="1179"/>
      <c r="J28" s="329"/>
      <c r="K28" s="329"/>
      <c r="L28" s="1385"/>
    </row>
    <row r="29" spans="1:12">
      <c r="A29" s="1181">
        <v>4</v>
      </c>
      <c r="B29" s="1177"/>
      <c r="C29" s="1172">
        <v>14</v>
      </c>
      <c r="D29" s="1174" t="e">
        <f t="shared" si="2"/>
        <v>#DIV/0!</v>
      </c>
      <c r="E29" s="890">
        <v>240</v>
      </c>
      <c r="F29" s="1175">
        <f t="shared" si="3"/>
        <v>5.8333333333333334E-2</v>
      </c>
      <c r="G29" s="1179"/>
      <c r="H29" s="1179"/>
      <c r="I29" s="1179"/>
      <c r="J29" s="329">
        <v>6.69</v>
      </c>
      <c r="K29" s="329">
        <v>6.69</v>
      </c>
      <c r="L29" s="1385">
        <v>628.14</v>
      </c>
    </row>
    <row r="30" spans="1:12">
      <c r="A30" s="1181">
        <v>5</v>
      </c>
      <c r="B30" s="1177"/>
      <c r="C30" s="1172">
        <v>133</v>
      </c>
      <c r="D30" s="1174" t="e">
        <f t="shared" si="2"/>
        <v>#DIV/0!</v>
      </c>
      <c r="E30" s="890">
        <v>745</v>
      </c>
      <c r="F30" s="1175">
        <f t="shared" si="3"/>
        <v>0.17852348993288591</v>
      </c>
      <c r="G30" s="1179"/>
      <c r="H30" s="1179"/>
      <c r="I30" s="1179"/>
      <c r="J30" s="329">
        <v>15.39</v>
      </c>
      <c r="K30" s="329">
        <v>16.25</v>
      </c>
      <c r="L30" s="1385">
        <v>829.48</v>
      </c>
    </row>
    <row r="31" spans="1:12">
      <c r="A31" s="1181">
        <v>6</v>
      </c>
      <c r="B31" s="1177"/>
      <c r="C31" s="1172">
        <v>161</v>
      </c>
      <c r="D31" s="1174" t="e">
        <f t="shared" si="2"/>
        <v>#DIV/0!</v>
      </c>
      <c r="E31" s="890">
        <v>622</v>
      </c>
      <c r="F31" s="1175">
        <f t="shared" si="3"/>
        <v>0.25884244372990356</v>
      </c>
      <c r="G31" s="1179"/>
      <c r="H31" s="1179"/>
      <c r="I31" s="1179"/>
      <c r="J31" s="329">
        <v>12.26</v>
      </c>
      <c r="K31" s="329">
        <v>12.38</v>
      </c>
      <c r="L31" s="1385">
        <v>639.54</v>
      </c>
    </row>
    <row r="32" spans="1:12">
      <c r="A32" s="1181">
        <v>8</v>
      </c>
      <c r="B32" s="1177"/>
      <c r="C32" s="1172">
        <v>758</v>
      </c>
      <c r="D32" s="1174" t="e">
        <f t="shared" si="2"/>
        <v>#DIV/0!</v>
      </c>
      <c r="E32" s="890">
        <v>7215</v>
      </c>
      <c r="F32" s="1175">
        <f t="shared" si="3"/>
        <v>0.10505890505890506</v>
      </c>
      <c r="G32" s="1179"/>
      <c r="H32" s="1179"/>
      <c r="I32" s="1179"/>
      <c r="J32" s="329">
        <v>9.25</v>
      </c>
      <c r="K32" s="329">
        <v>9.41</v>
      </c>
      <c r="L32" s="1385">
        <v>522.95000000000005</v>
      </c>
    </row>
    <row r="33" spans="1:12">
      <c r="A33" s="1181">
        <v>9</v>
      </c>
      <c r="B33" s="1177"/>
      <c r="C33" s="1172">
        <v>442</v>
      </c>
      <c r="D33" s="1174" t="e">
        <f t="shared" si="2"/>
        <v>#DIV/0!</v>
      </c>
      <c r="E33" s="890">
        <v>3549</v>
      </c>
      <c r="F33" s="1175">
        <f t="shared" si="3"/>
        <v>0.12454212454212454</v>
      </c>
      <c r="G33" s="1179"/>
      <c r="H33" s="1179"/>
      <c r="I33" s="1179"/>
      <c r="J33" s="329">
        <v>17.2</v>
      </c>
      <c r="K33" s="329">
        <v>15.27</v>
      </c>
      <c r="L33" s="1385">
        <v>873.6</v>
      </c>
    </row>
    <row r="34" spans="1:12">
      <c r="A34" s="1181">
        <v>10</v>
      </c>
      <c r="B34" s="1177"/>
      <c r="C34" s="1172">
        <v>1092</v>
      </c>
      <c r="D34" s="1174" t="e">
        <f t="shared" si="2"/>
        <v>#DIV/0!</v>
      </c>
      <c r="E34" s="890">
        <v>12978</v>
      </c>
      <c r="F34" s="1175">
        <f t="shared" si="3"/>
        <v>8.4142394822006472E-2</v>
      </c>
      <c r="G34" s="1179"/>
      <c r="H34" s="1179"/>
      <c r="I34" s="1179"/>
      <c r="J34" s="329">
        <v>21.61</v>
      </c>
      <c r="K34" s="329">
        <v>22.09</v>
      </c>
      <c r="L34" s="1385">
        <v>833.6</v>
      </c>
    </row>
    <row r="35" spans="1:12">
      <c r="A35" s="1182">
        <v>13</v>
      </c>
      <c r="B35" s="1177"/>
      <c r="C35" s="1172">
        <v>618</v>
      </c>
      <c r="D35" s="1174" t="e">
        <f t="shared" si="2"/>
        <v>#DIV/0!</v>
      </c>
      <c r="E35" s="890">
        <v>8983</v>
      </c>
      <c r="F35" s="1175">
        <f t="shared" si="3"/>
        <v>6.8796615829900917E-2</v>
      </c>
      <c r="G35" s="1179"/>
      <c r="H35" s="1179"/>
      <c r="I35" s="1179"/>
      <c r="J35" s="329">
        <v>30.09</v>
      </c>
      <c r="K35" s="329">
        <v>30.39</v>
      </c>
      <c r="L35" s="1385">
        <v>1029.71</v>
      </c>
    </row>
    <row r="36" spans="1:12">
      <c r="A36" s="1182">
        <v>14</v>
      </c>
      <c r="B36" s="1177"/>
      <c r="C36" s="1172">
        <v>192</v>
      </c>
      <c r="D36" s="1174" t="e">
        <f t="shared" si="2"/>
        <v>#DIV/0!</v>
      </c>
      <c r="E36" s="890">
        <v>1351</v>
      </c>
      <c r="F36" s="1175">
        <f t="shared" si="3"/>
        <v>0.14211695040710584</v>
      </c>
      <c r="G36" s="1179"/>
      <c r="H36" s="1179"/>
      <c r="I36" s="1179"/>
      <c r="J36" s="329">
        <v>17.079999999999998</v>
      </c>
      <c r="K36" s="329">
        <v>17.43</v>
      </c>
      <c r="L36" s="1385">
        <v>954.8</v>
      </c>
    </row>
    <row r="37" spans="1:12">
      <c r="A37" s="1182">
        <v>15</v>
      </c>
      <c r="B37" s="1177"/>
      <c r="C37" s="1172">
        <v>246</v>
      </c>
      <c r="D37" s="1174" t="e">
        <f t="shared" si="2"/>
        <v>#DIV/0!</v>
      </c>
      <c r="E37" s="890">
        <v>2540</v>
      </c>
      <c r="F37" s="1175">
        <f t="shared" si="3"/>
        <v>9.6850393700787407E-2</v>
      </c>
      <c r="G37" s="1179"/>
      <c r="H37" s="1179"/>
      <c r="I37" s="1179"/>
      <c r="J37" s="329">
        <v>17.96</v>
      </c>
      <c r="K37" s="329">
        <v>18.21</v>
      </c>
      <c r="L37" s="1385">
        <v>819.12</v>
      </c>
    </row>
    <row r="38" spans="1:12">
      <c r="A38" s="1182">
        <v>16</v>
      </c>
      <c r="B38" s="1177"/>
      <c r="C38" s="1172">
        <v>143</v>
      </c>
      <c r="D38" s="1174" t="e">
        <f t="shared" si="2"/>
        <v>#DIV/0!</v>
      </c>
      <c r="E38" s="890">
        <v>976</v>
      </c>
      <c r="F38" s="1175">
        <f t="shared" si="3"/>
        <v>0.14651639344262296</v>
      </c>
      <c r="G38" s="1179"/>
      <c r="H38" s="1179"/>
      <c r="I38" s="1179"/>
      <c r="J38" s="329">
        <v>14.89</v>
      </c>
      <c r="K38" s="329">
        <v>15.16</v>
      </c>
      <c r="L38" s="1385">
        <v>758.24</v>
      </c>
    </row>
    <row r="39" spans="1:12">
      <c r="A39" s="1183" t="s">
        <v>621</v>
      </c>
      <c r="B39" s="1177"/>
      <c r="C39" s="1172">
        <v>635</v>
      </c>
      <c r="D39" s="1174" t="e">
        <f t="shared" si="2"/>
        <v>#DIV/0!</v>
      </c>
      <c r="E39" s="890">
        <v>8633</v>
      </c>
      <c r="F39" s="1175">
        <f t="shared" si="3"/>
        <v>7.3554963512104721E-2</v>
      </c>
      <c r="G39" s="1179"/>
      <c r="H39" s="1179"/>
      <c r="I39" s="1179"/>
      <c r="J39" s="329">
        <v>9.18</v>
      </c>
      <c r="K39" s="329">
        <v>9.26</v>
      </c>
      <c r="L39" s="1385">
        <v>498.47</v>
      </c>
    </row>
    <row r="40" spans="1:12">
      <c r="A40" s="1171" t="s">
        <v>622</v>
      </c>
      <c r="B40" s="1184"/>
      <c r="C40" s="1185"/>
      <c r="D40" s="1185"/>
      <c r="E40" s="1186"/>
      <c r="F40" s="1187"/>
      <c r="G40" s="1185"/>
      <c r="H40" s="1185"/>
      <c r="I40" s="1185"/>
      <c r="J40" s="1188"/>
      <c r="K40" s="1188"/>
      <c r="L40" s="1387"/>
    </row>
    <row r="41" spans="1:12">
      <c r="A41" s="1176" t="s">
        <v>623</v>
      </c>
      <c r="B41" s="1172"/>
      <c r="C41" s="1172">
        <v>2712</v>
      </c>
      <c r="D41" s="1174" t="e">
        <f>C41/B41</f>
        <v>#DIV/0!</v>
      </c>
      <c r="E41" s="890">
        <v>25476</v>
      </c>
      <c r="F41" s="1175">
        <f>C41/E41</f>
        <v>0.10645313235986811</v>
      </c>
      <c r="G41" s="1179"/>
      <c r="H41" s="1179"/>
      <c r="I41" s="1179"/>
      <c r="J41" s="329">
        <v>19.309999999999999</v>
      </c>
      <c r="K41" s="329">
        <v>19.399999999999999</v>
      </c>
      <c r="L41" s="1385">
        <v>835.18</v>
      </c>
    </row>
    <row r="42" spans="1:12">
      <c r="A42" s="1176" t="s">
        <v>624</v>
      </c>
      <c r="B42" s="1172"/>
      <c r="C42" s="1172">
        <v>0</v>
      </c>
      <c r="D42" s="1174" t="e">
        <f t="shared" ref="D42:D55" si="4">C42/B42</f>
        <v>#DIV/0!</v>
      </c>
      <c r="E42" s="890">
        <v>3</v>
      </c>
      <c r="F42" s="1175">
        <f t="shared" ref="F42:F55" si="5">C42/E42</f>
        <v>0</v>
      </c>
      <c r="G42" s="1179"/>
      <c r="H42" s="1179"/>
      <c r="I42" s="1179"/>
      <c r="J42" s="329"/>
      <c r="K42" s="329"/>
      <c r="L42" s="1385"/>
    </row>
    <row r="43" spans="1:12">
      <c r="A43" s="1176" t="s">
        <v>625</v>
      </c>
      <c r="B43" s="1172"/>
      <c r="C43" s="1172">
        <v>1576</v>
      </c>
      <c r="D43" s="1174" t="e">
        <f t="shared" si="4"/>
        <v>#DIV/0!</v>
      </c>
      <c r="E43" s="890">
        <v>17281</v>
      </c>
      <c r="F43" s="1175">
        <f t="shared" si="5"/>
        <v>9.1198426017012904E-2</v>
      </c>
      <c r="G43" s="1179"/>
      <c r="H43" s="1179"/>
      <c r="I43" s="1179"/>
      <c r="J43" s="329">
        <v>17</v>
      </c>
      <c r="K43" s="329">
        <v>17.079999999999998</v>
      </c>
      <c r="L43" s="1385">
        <v>750.48</v>
      </c>
    </row>
    <row r="44" spans="1:12">
      <c r="A44" s="1176" t="s">
        <v>626</v>
      </c>
      <c r="B44" s="1172"/>
      <c r="C44" s="1172">
        <v>1033</v>
      </c>
      <c r="D44" s="1174" t="e">
        <f t="shared" si="4"/>
        <v>#DIV/0!</v>
      </c>
      <c r="E44" s="890">
        <v>11863</v>
      </c>
      <c r="F44" s="1175">
        <f t="shared" si="5"/>
        <v>8.707746775689118E-2</v>
      </c>
      <c r="G44" s="1179"/>
      <c r="H44" s="1179"/>
      <c r="I44" s="1179"/>
      <c r="J44" s="329">
        <v>18.059999999999999</v>
      </c>
      <c r="K44" s="329">
        <v>18.13</v>
      </c>
      <c r="L44" s="1385">
        <v>853.44</v>
      </c>
    </row>
    <row r="45" spans="1:12">
      <c r="A45" s="1176" t="s">
        <v>627</v>
      </c>
      <c r="B45" s="1178"/>
      <c r="C45" s="1172">
        <v>292</v>
      </c>
      <c r="D45" s="1174" t="e">
        <f t="shared" si="4"/>
        <v>#DIV/0!</v>
      </c>
      <c r="E45" s="890"/>
      <c r="F45" s="1175"/>
      <c r="G45" s="1179"/>
      <c r="H45" s="1179"/>
      <c r="I45" s="1179"/>
      <c r="J45" s="329">
        <v>20.03</v>
      </c>
      <c r="K45" s="329">
        <v>20.11</v>
      </c>
      <c r="L45" s="1385">
        <v>771.53</v>
      </c>
    </row>
    <row r="46" spans="1:12">
      <c r="A46" s="1176" t="s">
        <v>628</v>
      </c>
      <c r="B46" s="1172"/>
      <c r="C46" s="1172"/>
      <c r="D46" s="1174"/>
      <c r="E46" s="890"/>
      <c r="F46" s="1175"/>
      <c r="G46" s="1179"/>
      <c r="H46" s="1179"/>
      <c r="I46" s="1179"/>
      <c r="J46" s="329"/>
      <c r="K46" s="329"/>
      <c r="L46" s="1385"/>
    </row>
    <row r="47" spans="1:12">
      <c r="A47" s="1189" t="s">
        <v>629</v>
      </c>
      <c r="B47" s="1172"/>
      <c r="C47" s="1172"/>
      <c r="D47" s="1174" t="e">
        <f t="shared" si="4"/>
        <v>#DIV/0!</v>
      </c>
      <c r="E47" s="890"/>
      <c r="F47" s="1175"/>
      <c r="G47" s="1179"/>
      <c r="H47" s="1179"/>
      <c r="I47" s="1179"/>
      <c r="J47" s="329"/>
      <c r="K47" s="329"/>
      <c r="L47" s="1385"/>
    </row>
    <row r="48" spans="1:12">
      <c r="A48" s="1189" t="s">
        <v>630</v>
      </c>
      <c r="B48" s="1172"/>
      <c r="C48" s="1172"/>
      <c r="D48" s="1174" t="e">
        <f t="shared" si="4"/>
        <v>#DIV/0!</v>
      </c>
      <c r="E48" s="890"/>
      <c r="F48" s="1175"/>
      <c r="G48" s="1179"/>
      <c r="H48" s="1179"/>
      <c r="I48" s="1179"/>
      <c r="J48" s="329"/>
      <c r="K48" s="329"/>
      <c r="L48" s="1385"/>
    </row>
    <row r="49" spans="1:12">
      <c r="A49" s="1189" t="s">
        <v>631</v>
      </c>
      <c r="B49" s="1172"/>
      <c r="C49" s="1172">
        <v>1648</v>
      </c>
      <c r="D49" s="1174" t="e">
        <f t="shared" si="4"/>
        <v>#DIV/0!</v>
      </c>
      <c r="E49" s="890">
        <v>16476</v>
      </c>
      <c r="F49" s="1175">
        <f t="shared" si="5"/>
        <v>0.10002427773731488</v>
      </c>
      <c r="G49" s="1179"/>
      <c r="H49" s="1179"/>
      <c r="I49" s="1179"/>
      <c r="J49" s="329">
        <v>19.45</v>
      </c>
      <c r="K49" s="329">
        <v>19.420000000000002</v>
      </c>
      <c r="L49" s="1385">
        <v>867.1</v>
      </c>
    </row>
    <row r="50" spans="1:12">
      <c r="A50" s="1189" t="s">
        <v>632</v>
      </c>
      <c r="B50" s="1172"/>
      <c r="C50" s="1172">
        <v>1208</v>
      </c>
      <c r="D50" s="1174" t="e">
        <f t="shared" si="4"/>
        <v>#DIV/0!</v>
      </c>
      <c r="E50" s="890">
        <v>12925</v>
      </c>
      <c r="F50" s="1175">
        <f t="shared" si="5"/>
        <v>9.3462282398452612E-2</v>
      </c>
      <c r="G50" s="1179"/>
      <c r="H50" s="1179"/>
      <c r="I50" s="1179"/>
      <c r="J50" s="329">
        <v>15.6</v>
      </c>
      <c r="K50" s="329">
        <v>15.73</v>
      </c>
      <c r="L50" s="1385">
        <v>669.11</v>
      </c>
    </row>
    <row r="51" spans="1:12">
      <c r="A51" s="1176" t="s">
        <v>633</v>
      </c>
      <c r="B51" s="1172"/>
      <c r="C51" s="964"/>
      <c r="D51" s="1174"/>
      <c r="E51" s="890"/>
      <c r="F51" s="1175"/>
      <c r="G51" s="1179"/>
      <c r="H51" s="1179"/>
      <c r="I51" s="1179"/>
      <c r="J51" s="329"/>
      <c r="K51" s="329"/>
      <c r="L51" s="1385"/>
    </row>
    <row r="52" spans="1:12">
      <c r="A52" s="1190" t="s">
        <v>629</v>
      </c>
      <c r="B52" s="1172"/>
      <c r="C52" s="1172">
        <v>2781</v>
      </c>
      <c r="D52" s="1174" t="e">
        <f t="shared" si="4"/>
        <v>#DIV/0!</v>
      </c>
      <c r="E52" s="890">
        <v>27315</v>
      </c>
      <c r="F52" s="1175">
        <f t="shared" si="5"/>
        <v>0.10181219110378913</v>
      </c>
      <c r="G52" s="1179"/>
      <c r="H52" s="1179"/>
      <c r="I52" s="1179"/>
      <c r="J52" s="329">
        <v>18.149999999999999</v>
      </c>
      <c r="K52" s="329">
        <v>18.2</v>
      </c>
      <c r="L52" s="1385">
        <v>793.95</v>
      </c>
    </row>
    <row r="53" spans="1:12">
      <c r="A53" s="1190" t="s">
        <v>630</v>
      </c>
      <c r="B53" s="1172"/>
      <c r="C53" s="1172">
        <v>14</v>
      </c>
      <c r="D53" s="1174" t="e">
        <f t="shared" si="4"/>
        <v>#DIV/0!</v>
      </c>
      <c r="E53" s="890">
        <v>83</v>
      </c>
      <c r="F53" s="1175">
        <f t="shared" si="5"/>
        <v>0.16867469879518071</v>
      </c>
      <c r="G53" s="1179"/>
      <c r="H53" s="1179"/>
      <c r="I53" s="1179"/>
      <c r="J53" s="329">
        <v>7.86</v>
      </c>
      <c r="K53" s="329">
        <v>7.86</v>
      </c>
      <c r="L53" s="1385">
        <v>463.22</v>
      </c>
    </row>
    <row r="54" spans="1:12">
      <c r="A54" s="1190" t="s">
        <v>631</v>
      </c>
      <c r="B54" s="1172"/>
      <c r="C54" s="1172">
        <v>1</v>
      </c>
      <c r="D54" s="1174" t="e">
        <f t="shared" si="4"/>
        <v>#DIV/0!</v>
      </c>
      <c r="E54" s="890">
        <v>2</v>
      </c>
      <c r="F54" s="1175">
        <f t="shared" si="5"/>
        <v>0.5</v>
      </c>
      <c r="G54" s="1179"/>
      <c r="H54" s="1179"/>
      <c r="I54" s="1179"/>
      <c r="J54" s="329">
        <v>4.79</v>
      </c>
      <c r="K54" s="329">
        <v>4.79</v>
      </c>
      <c r="L54" s="1385">
        <v>518.6</v>
      </c>
    </row>
    <row r="55" spans="1:12">
      <c r="A55" s="1190" t="s">
        <v>632</v>
      </c>
      <c r="B55" s="1172"/>
      <c r="C55" s="1172">
        <v>60</v>
      </c>
      <c r="D55" s="1174" t="e">
        <f t="shared" si="4"/>
        <v>#DIV/0!</v>
      </c>
      <c r="E55" s="890">
        <v>2001</v>
      </c>
      <c r="F55" s="1175">
        <f t="shared" si="5"/>
        <v>2.9985007496251874E-2</v>
      </c>
      <c r="G55" s="1179"/>
      <c r="H55" s="1179"/>
      <c r="I55" s="1179"/>
      <c r="J55" s="329">
        <v>4.93</v>
      </c>
      <c r="K55" s="329">
        <v>4.88</v>
      </c>
      <c r="L55" s="1385">
        <v>371.46</v>
      </c>
    </row>
    <row r="56" spans="1:12">
      <c r="A56" s="1171" t="s">
        <v>634</v>
      </c>
      <c r="B56" s="1184"/>
      <c r="C56" s="1185"/>
      <c r="D56" s="1185"/>
      <c r="E56" s="1186"/>
      <c r="F56" s="1187"/>
      <c r="G56" s="1185"/>
      <c r="H56" s="1185"/>
      <c r="I56" s="1185"/>
      <c r="J56" s="1188"/>
      <c r="K56" s="1188"/>
      <c r="L56" s="1387"/>
    </row>
    <row r="57" spans="1:12">
      <c r="A57" s="1176" t="s">
        <v>635</v>
      </c>
      <c r="B57" s="1172"/>
      <c r="C57" s="1172">
        <v>144</v>
      </c>
      <c r="D57" s="1174" t="e">
        <f>C57/B57</f>
        <v>#DIV/0!</v>
      </c>
      <c r="E57" s="890">
        <v>371</v>
      </c>
      <c r="F57" s="1175">
        <f>C57/E57</f>
        <v>0.38814016172506738</v>
      </c>
      <c r="G57" s="1179"/>
      <c r="H57" s="1179"/>
      <c r="I57" s="1179"/>
      <c r="J57" s="329">
        <v>23.39</v>
      </c>
      <c r="K57" s="329">
        <v>23.51</v>
      </c>
      <c r="L57" s="1385">
        <v>864.32</v>
      </c>
    </row>
    <row r="58" spans="1:12">
      <c r="A58" s="1176" t="s">
        <v>636</v>
      </c>
      <c r="B58" s="1172"/>
      <c r="C58" s="1172"/>
      <c r="D58" s="1174"/>
      <c r="E58" s="890"/>
      <c r="F58" s="1175"/>
      <c r="G58" s="1179"/>
      <c r="H58" s="1179"/>
      <c r="I58" s="1179"/>
      <c r="J58" s="329"/>
      <c r="K58" s="329"/>
      <c r="L58" s="1385"/>
    </row>
    <row r="59" spans="1:12">
      <c r="A59" s="1428" t="s">
        <v>629</v>
      </c>
      <c r="B59" s="1172"/>
      <c r="C59" s="1429">
        <v>104</v>
      </c>
      <c r="D59" s="1174" t="e">
        <f t="shared" ref="D59:D63" si="6">C59/B59</f>
        <v>#DIV/0!</v>
      </c>
      <c r="E59" s="1430">
        <v>888</v>
      </c>
      <c r="F59" s="1175">
        <f t="shared" ref="F59:F62" si="7">C59/E59</f>
        <v>0.11711711711711711</v>
      </c>
      <c r="G59" s="1431"/>
      <c r="H59" s="1431"/>
      <c r="I59" s="1431"/>
      <c r="J59" s="329">
        <v>20.2</v>
      </c>
      <c r="K59" s="329">
        <v>19.54</v>
      </c>
      <c r="L59" s="1385">
        <v>841.91</v>
      </c>
    </row>
    <row r="60" spans="1:12">
      <c r="A60" s="1428" t="s">
        <v>630</v>
      </c>
      <c r="B60" s="1172"/>
      <c r="C60" s="1429">
        <v>553</v>
      </c>
      <c r="D60" s="1174" t="e">
        <f t="shared" si="6"/>
        <v>#DIV/0!</v>
      </c>
      <c r="E60" s="1430">
        <v>4230</v>
      </c>
      <c r="F60" s="1175">
        <f t="shared" si="7"/>
        <v>0.13073286052009456</v>
      </c>
      <c r="G60" s="1431"/>
      <c r="H60" s="1431"/>
      <c r="I60" s="1431"/>
      <c r="J60" s="329">
        <v>20.69</v>
      </c>
      <c r="K60" s="329">
        <v>20.75</v>
      </c>
      <c r="L60" s="1385">
        <v>884.08</v>
      </c>
    </row>
    <row r="61" spans="1:12">
      <c r="A61" s="1428" t="s">
        <v>631</v>
      </c>
      <c r="B61" s="1172"/>
      <c r="C61" s="1429">
        <v>1102</v>
      </c>
      <c r="D61" s="1174" t="e">
        <f t="shared" si="6"/>
        <v>#DIV/0!</v>
      </c>
      <c r="E61" s="1430">
        <v>9594</v>
      </c>
      <c r="F61" s="1175">
        <f t="shared" si="7"/>
        <v>0.11486345632687096</v>
      </c>
      <c r="G61" s="1431"/>
      <c r="H61" s="1431"/>
      <c r="I61" s="1431"/>
      <c r="J61" s="329">
        <v>16.34</v>
      </c>
      <c r="K61" s="329">
        <v>16.37</v>
      </c>
      <c r="L61" s="1385">
        <v>727.09</v>
      </c>
    </row>
    <row r="62" spans="1:12">
      <c r="A62" s="1428" t="s">
        <v>632</v>
      </c>
      <c r="B62" s="1172"/>
      <c r="C62" s="1429">
        <v>1097</v>
      </c>
      <c r="D62" s="1174" t="e">
        <f t="shared" si="6"/>
        <v>#DIV/0!</v>
      </c>
      <c r="E62" s="1430">
        <v>14689</v>
      </c>
      <c r="F62" s="1175">
        <f t="shared" si="7"/>
        <v>7.46817346313568E-2</v>
      </c>
      <c r="G62" s="1431"/>
      <c r="H62" s="1431"/>
      <c r="I62" s="1431"/>
      <c r="J62" s="329">
        <v>17.64</v>
      </c>
      <c r="K62" s="329">
        <v>17.75</v>
      </c>
      <c r="L62" s="1385">
        <v>783.55</v>
      </c>
    </row>
    <row r="63" spans="1:12">
      <c r="A63" s="1191" t="s">
        <v>637</v>
      </c>
      <c r="B63" s="1192"/>
      <c r="C63" s="1192">
        <v>617</v>
      </c>
      <c r="D63" s="1384" t="e">
        <f t="shared" si="6"/>
        <v>#DIV/0!</v>
      </c>
      <c r="E63" s="918"/>
      <c r="F63" s="918"/>
      <c r="G63" s="1193"/>
      <c r="H63" s="1193"/>
      <c r="I63" s="1193"/>
      <c r="J63" s="329">
        <v>22.03</v>
      </c>
      <c r="K63" s="329">
        <v>22</v>
      </c>
      <c r="L63" s="1385">
        <v>969.17</v>
      </c>
    </row>
    <row r="64" spans="1:12">
      <c r="A64" s="319"/>
    </row>
    <row r="65" spans="1:12" ht="25.5" customHeight="1">
      <c r="A65" s="1825" t="s">
        <v>638</v>
      </c>
      <c r="B65" s="1825"/>
      <c r="C65" s="1825"/>
      <c r="D65" s="1825"/>
      <c r="E65" s="1825"/>
      <c r="F65" s="1825"/>
      <c r="G65" s="1825"/>
      <c r="H65" s="1825"/>
      <c r="I65" s="1825"/>
      <c r="J65" s="1825"/>
    </row>
    <row r="66" spans="1:12">
      <c r="A66" s="319"/>
    </row>
    <row r="67" spans="1:12">
      <c r="A67" s="8" t="s">
        <v>639</v>
      </c>
    </row>
    <row r="68" spans="1:12" ht="101.25" customHeight="1">
      <c r="A68" s="228" t="s">
        <v>588</v>
      </c>
      <c r="B68" s="457" t="s">
        <v>640</v>
      </c>
      <c r="C68" s="457" t="s">
        <v>641</v>
      </c>
      <c r="D68" s="457" t="s">
        <v>591</v>
      </c>
      <c r="E68" s="457" t="s">
        <v>642</v>
      </c>
      <c r="F68" s="457" t="s">
        <v>593</v>
      </c>
      <c r="G68" s="457" t="s">
        <v>643</v>
      </c>
      <c r="H68" s="457" t="s">
        <v>644</v>
      </c>
      <c r="I68" s="457" t="s">
        <v>645</v>
      </c>
      <c r="J68" s="457" t="s">
        <v>646</v>
      </c>
      <c r="K68" s="457" t="s">
        <v>647</v>
      </c>
      <c r="L68" s="457" t="s">
        <v>648</v>
      </c>
    </row>
    <row r="69" spans="1:12">
      <c r="A69" s="1194" t="s">
        <v>600</v>
      </c>
      <c r="B69" s="683"/>
      <c r="C69" s="683"/>
      <c r="D69" s="683"/>
      <c r="E69" s="683"/>
      <c r="F69" s="683"/>
      <c r="G69" s="683"/>
      <c r="H69" s="683"/>
      <c r="I69" s="683"/>
      <c r="J69" s="316"/>
      <c r="K69" s="316"/>
      <c r="L69" s="683"/>
    </row>
    <row r="70" spans="1:12">
      <c r="A70" s="229" t="s">
        <v>601</v>
      </c>
      <c r="B70" s="964"/>
      <c r="C70" s="1172"/>
      <c r="D70" s="1173"/>
      <c r="E70" s="890"/>
      <c r="F70" s="1173"/>
      <c r="G70" s="267"/>
      <c r="H70" s="267"/>
      <c r="I70" s="267"/>
      <c r="J70" s="326"/>
      <c r="K70" s="317"/>
      <c r="L70" s="327"/>
    </row>
    <row r="71" spans="1:12">
      <c r="A71" s="229" t="s">
        <v>649</v>
      </c>
      <c r="B71" s="320"/>
      <c r="C71" s="294"/>
      <c r="D71" s="1174" t="e">
        <f t="shared" ref="D71" si="8">C71/B71</f>
        <v>#DIV/0!</v>
      </c>
      <c r="E71" s="331"/>
      <c r="F71" s="1175">
        <f t="shared" ref="F71" si="9">IFERROR(C71/E71,0)</f>
        <v>0</v>
      </c>
      <c r="G71" s="267"/>
      <c r="H71" s="267"/>
      <c r="I71" s="267"/>
      <c r="J71" s="329"/>
      <c r="K71" s="329"/>
      <c r="L71" s="329"/>
    </row>
    <row r="72" spans="1:12">
      <c r="A72" s="229" t="s">
        <v>604</v>
      </c>
      <c r="B72" s="232"/>
      <c r="C72" s="294"/>
      <c r="D72" s="1174"/>
      <c r="E72" s="332"/>
      <c r="F72" s="1175"/>
      <c r="G72" s="267"/>
      <c r="H72" s="267"/>
      <c r="I72" s="267"/>
      <c r="J72" s="329"/>
      <c r="K72" s="329"/>
      <c r="L72" s="329"/>
    </row>
    <row r="73" spans="1:12">
      <c r="A73" s="229" t="s">
        <v>605</v>
      </c>
      <c r="B73" s="320"/>
      <c r="C73" s="294"/>
      <c r="D73" s="1174" t="e">
        <f t="shared" ref="D73:D74" si="10">C73/B73</f>
        <v>#DIV/0!</v>
      </c>
      <c r="E73" s="332"/>
      <c r="F73" s="1175">
        <f t="shared" ref="F73:F75" si="11">IFERROR(C73/E73,0)</f>
        <v>0</v>
      </c>
      <c r="G73" s="267"/>
      <c r="H73" s="267"/>
      <c r="I73" s="267"/>
      <c r="J73" s="329"/>
      <c r="K73" s="329"/>
      <c r="L73" s="329"/>
    </row>
    <row r="74" spans="1:12">
      <c r="A74" s="229" t="s">
        <v>606</v>
      </c>
      <c r="B74" s="320"/>
      <c r="C74" s="294"/>
      <c r="D74" s="1174" t="e">
        <f t="shared" si="10"/>
        <v>#DIV/0!</v>
      </c>
      <c r="E74" s="332"/>
      <c r="F74" s="1175">
        <f t="shared" si="11"/>
        <v>0</v>
      </c>
      <c r="G74" s="267"/>
      <c r="H74" s="267"/>
      <c r="I74" s="267"/>
      <c r="J74" s="329"/>
      <c r="K74" s="329"/>
      <c r="L74" s="329"/>
    </row>
    <row r="75" spans="1:12" s="304" customFormat="1">
      <c r="A75" s="302" t="s">
        <v>607</v>
      </c>
      <c r="B75" s="232"/>
      <c r="C75" s="294"/>
      <c r="D75" s="1174"/>
      <c r="E75" s="333"/>
      <c r="F75" s="1175">
        <f t="shared" si="11"/>
        <v>0</v>
      </c>
      <c r="G75" s="303"/>
      <c r="H75" s="303"/>
      <c r="I75" s="303"/>
      <c r="J75" s="329"/>
      <c r="K75" s="329"/>
      <c r="L75" s="329"/>
    </row>
    <row r="76" spans="1:12" ht="25.5">
      <c r="A76" s="229" t="s">
        <v>608</v>
      </c>
      <c r="B76" s="232"/>
      <c r="C76" s="294"/>
      <c r="D76" s="1174"/>
      <c r="E76" s="332"/>
      <c r="F76" s="1175"/>
      <c r="G76" s="267"/>
      <c r="H76" s="267"/>
      <c r="I76" s="267"/>
      <c r="J76" s="329"/>
      <c r="K76" s="329"/>
      <c r="L76" s="329"/>
    </row>
    <row r="77" spans="1:12">
      <c r="A77" s="302" t="s">
        <v>609</v>
      </c>
      <c r="B77" s="232"/>
      <c r="C77" s="294"/>
      <c r="D77" s="1195"/>
      <c r="E77" s="890"/>
      <c r="F77" s="1175">
        <f t="shared" ref="F77:F82" si="12">IFERROR(C77/E77,0)</f>
        <v>0</v>
      </c>
      <c r="G77" s="267"/>
      <c r="H77" s="267"/>
      <c r="I77" s="267"/>
      <c r="J77" s="329"/>
      <c r="K77" s="329"/>
      <c r="L77" s="329"/>
    </row>
    <row r="78" spans="1:12">
      <c r="A78" s="302" t="s">
        <v>610</v>
      </c>
      <c r="B78" s="232"/>
      <c r="C78" s="294"/>
      <c r="D78" s="1195"/>
      <c r="E78" s="331"/>
      <c r="F78" s="1175">
        <f t="shared" si="12"/>
        <v>0</v>
      </c>
      <c r="G78" s="267"/>
      <c r="H78" s="267"/>
      <c r="I78" s="267"/>
      <c r="J78" s="329"/>
      <c r="K78" s="329"/>
      <c r="L78" s="329"/>
    </row>
    <row r="79" spans="1:12">
      <c r="A79" s="229" t="s">
        <v>611</v>
      </c>
      <c r="B79" s="320"/>
      <c r="C79" s="294"/>
      <c r="D79" s="1173" t="e">
        <f t="shared" ref="D79:D82" si="13">C79/B79</f>
        <v>#DIV/0!</v>
      </c>
      <c r="E79" s="331"/>
      <c r="F79" s="1175">
        <f t="shared" si="12"/>
        <v>0</v>
      </c>
      <c r="G79" s="267"/>
      <c r="H79" s="267"/>
      <c r="I79" s="267"/>
      <c r="J79" s="329"/>
      <c r="K79" s="329"/>
      <c r="L79" s="329"/>
    </row>
    <row r="80" spans="1:12">
      <c r="A80" s="229" t="s">
        <v>612</v>
      </c>
      <c r="B80" s="320"/>
      <c r="C80" s="294"/>
      <c r="D80" s="1173" t="e">
        <f t="shared" si="13"/>
        <v>#DIV/0!</v>
      </c>
      <c r="E80" s="890"/>
      <c r="F80" s="1175">
        <f t="shared" si="12"/>
        <v>0</v>
      </c>
      <c r="G80" s="267"/>
      <c r="H80" s="267"/>
      <c r="I80" s="267"/>
      <c r="J80" s="329"/>
      <c r="K80" s="329"/>
      <c r="L80" s="329"/>
    </row>
    <row r="81" spans="1:12">
      <c r="A81" s="229" t="s">
        <v>613</v>
      </c>
      <c r="B81" s="320"/>
      <c r="C81" s="294"/>
      <c r="D81" s="1173" t="e">
        <f t="shared" si="13"/>
        <v>#DIV/0!</v>
      </c>
      <c r="E81" s="331"/>
      <c r="F81" s="1175">
        <f t="shared" si="12"/>
        <v>0</v>
      </c>
      <c r="G81" s="267"/>
      <c r="H81" s="267"/>
      <c r="I81" s="267"/>
      <c r="J81" s="329"/>
      <c r="K81" s="329"/>
      <c r="L81" s="329"/>
    </row>
    <row r="82" spans="1:12">
      <c r="A82" s="229" t="s">
        <v>614</v>
      </c>
      <c r="B82" s="320"/>
      <c r="C82" s="294"/>
      <c r="D82" s="1173" t="e">
        <f t="shared" si="13"/>
        <v>#DIV/0!</v>
      </c>
      <c r="E82" s="331"/>
      <c r="F82" s="1175">
        <f t="shared" si="12"/>
        <v>0</v>
      </c>
      <c r="G82" s="267"/>
      <c r="H82" s="267"/>
      <c r="I82" s="267"/>
      <c r="J82" s="329"/>
      <c r="K82" s="329"/>
      <c r="L82" s="329"/>
    </row>
    <row r="83" spans="1:12">
      <c r="A83" s="230" t="s">
        <v>615</v>
      </c>
      <c r="B83" s="231"/>
      <c r="C83" s="231"/>
      <c r="D83" s="231"/>
      <c r="E83" s="334"/>
      <c r="F83" s="335"/>
      <c r="G83" s="231"/>
      <c r="H83" s="231"/>
      <c r="I83" s="231"/>
      <c r="J83" s="330"/>
      <c r="K83" s="330"/>
      <c r="L83" s="328"/>
    </row>
    <row r="84" spans="1:12">
      <c r="A84" s="318" t="s">
        <v>616</v>
      </c>
      <c r="B84" s="294"/>
      <c r="C84" s="294"/>
      <c r="D84" s="1173" t="e">
        <f t="shared" ref="D84" si="14">C84/B84</f>
        <v>#DIV/0!</v>
      </c>
      <c r="E84" s="331"/>
      <c r="F84" s="1175">
        <f t="shared" ref="F84:F86" si="15">IFERROR(C84/E84,0)</f>
        <v>0</v>
      </c>
      <c r="G84" s="268"/>
      <c r="H84" s="268"/>
      <c r="I84" s="268"/>
      <c r="J84" s="329"/>
      <c r="K84" s="329"/>
      <c r="L84" s="329"/>
    </row>
    <row r="85" spans="1:12">
      <c r="A85" s="1176" t="s">
        <v>491</v>
      </c>
      <c r="B85" s="1177"/>
      <c r="C85" s="1178"/>
      <c r="D85" s="1173" t="e">
        <f>C85/B85</f>
        <v>#DIV/0!</v>
      </c>
      <c r="E85" s="890"/>
      <c r="F85" s="1175">
        <f t="shared" si="15"/>
        <v>0</v>
      </c>
      <c r="G85" s="1179"/>
      <c r="H85" s="1179"/>
      <c r="I85" s="1179"/>
      <c r="J85" s="329"/>
      <c r="K85" s="329"/>
      <c r="L85" s="329"/>
    </row>
    <row r="86" spans="1:12">
      <c r="A86" s="1176" t="s">
        <v>617</v>
      </c>
      <c r="B86" s="1177"/>
      <c r="C86" s="1172"/>
      <c r="D86" s="1173" t="e">
        <f t="shared" ref="D86" si="16">C86/B86</f>
        <v>#DIV/0!</v>
      </c>
      <c r="E86" s="890"/>
      <c r="F86" s="1175">
        <f t="shared" si="15"/>
        <v>0</v>
      </c>
      <c r="G86" s="1179"/>
      <c r="H86" s="1179"/>
      <c r="I86" s="1179"/>
      <c r="J86" s="329"/>
      <c r="K86" s="329"/>
      <c r="L86" s="329"/>
    </row>
    <row r="87" spans="1:12">
      <c r="A87" s="1176" t="s">
        <v>618</v>
      </c>
      <c r="B87" s="1180"/>
      <c r="C87" s="1180"/>
      <c r="D87" s="1180" t="s">
        <v>12</v>
      </c>
      <c r="E87" s="1180"/>
      <c r="F87" s="1180" t="s">
        <v>12</v>
      </c>
      <c r="G87" s="1179"/>
      <c r="H87" s="1179"/>
      <c r="I87" s="1179"/>
      <c r="J87" s="329"/>
      <c r="K87" s="329"/>
      <c r="L87" s="329"/>
    </row>
    <row r="88" spans="1:12">
      <c r="A88" s="1176" t="s">
        <v>619</v>
      </c>
      <c r="B88" s="1177"/>
      <c r="C88" s="1172"/>
      <c r="D88" s="1173" t="e">
        <f t="shared" ref="D88" si="17">C88/B88</f>
        <v>#DIV/0!</v>
      </c>
      <c r="E88" s="890"/>
      <c r="F88" s="1175">
        <f t="shared" ref="F88" si="18">IFERROR(C88/E88,0)</f>
        <v>0</v>
      </c>
      <c r="G88" s="1179"/>
      <c r="H88" s="1179"/>
      <c r="I88" s="1179"/>
      <c r="J88" s="329"/>
      <c r="K88" s="329"/>
      <c r="L88" s="329"/>
    </row>
    <row r="89" spans="1:12">
      <c r="A89" s="1176" t="s">
        <v>620</v>
      </c>
      <c r="B89" s="964"/>
      <c r="C89" s="1172"/>
      <c r="D89" s="964"/>
      <c r="E89" s="890"/>
      <c r="F89" s="1175"/>
      <c r="G89" s="1179"/>
      <c r="H89" s="1179"/>
      <c r="I89" s="1179"/>
      <c r="J89" s="329"/>
      <c r="K89" s="329"/>
      <c r="L89" s="329"/>
    </row>
    <row r="90" spans="1:12">
      <c r="A90" s="1181">
        <v>4</v>
      </c>
      <c r="B90" s="1177"/>
      <c r="C90" s="1172"/>
      <c r="D90" s="1173" t="e">
        <f t="shared" ref="D90:D100" si="19">C90/B90</f>
        <v>#DIV/0!</v>
      </c>
      <c r="E90" s="890"/>
      <c r="F90" s="1175">
        <f t="shared" ref="F90:F100" si="20">IFERROR(C90/E90,0)</f>
        <v>0</v>
      </c>
      <c r="G90" s="1179"/>
      <c r="H90" s="1179"/>
      <c r="I90" s="1179"/>
      <c r="J90" s="329"/>
      <c r="K90" s="329"/>
      <c r="L90" s="329"/>
    </row>
    <row r="91" spans="1:12">
      <c r="A91" s="1181">
        <v>5</v>
      </c>
      <c r="B91" s="1177"/>
      <c r="C91" s="1172"/>
      <c r="D91" s="1173" t="e">
        <f t="shared" si="19"/>
        <v>#DIV/0!</v>
      </c>
      <c r="E91" s="890"/>
      <c r="F91" s="1175">
        <f t="shared" si="20"/>
        <v>0</v>
      </c>
      <c r="G91" s="1179"/>
      <c r="H91" s="1179"/>
      <c r="I91" s="1179"/>
      <c r="J91" s="329"/>
      <c r="K91" s="329"/>
      <c r="L91" s="329"/>
    </row>
    <row r="92" spans="1:12">
      <c r="A92" s="1181">
        <v>6</v>
      </c>
      <c r="B92" s="1177"/>
      <c r="C92" s="1172"/>
      <c r="D92" s="1173" t="e">
        <f t="shared" si="19"/>
        <v>#DIV/0!</v>
      </c>
      <c r="E92" s="890"/>
      <c r="F92" s="1175">
        <f t="shared" si="20"/>
        <v>0</v>
      </c>
      <c r="G92" s="1179"/>
      <c r="H92" s="1179"/>
      <c r="I92" s="1179"/>
      <c r="J92" s="329"/>
      <c r="K92" s="329"/>
      <c r="L92" s="329"/>
    </row>
    <row r="93" spans="1:12">
      <c r="A93" s="1181">
        <v>8</v>
      </c>
      <c r="B93" s="1177"/>
      <c r="C93" s="1172"/>
      <c r="D93" s="1173" t="e">
        <f t="shared" si="19"/>
        <v>#DIV/0!</v>
      </c>
      <c r="E93" s="890"/>
      <c r="F93" s="1175">
        <f t="shared" si="20"/>
        <v>0</v>
      </c>
      <c r="G93" s="1179"/>
      <c r="H93" s="1179"/>
      <c r="I93" s="1179"/>
      <c r="J93" s="329"/>
      <c r="K93" s="329"/>
      <c r="L93" s="329"/>
    </row>
    <row r="94" spans="1:12">
      <c r="A94" s="1181">
        <v>9</v>
      </c>
      <c r="B94" s="1177"/>
      <c r="C94" s="1172"/>
      <c r="D94" s="1173" t="e">
        <f t="shared" si="19"/>
        <v>#DIV/0!</v>
      </c>
      <c r="E94" s="890"/>
      <c r="F94" s="1175">
        <f t="shared" si="20"/>
        <v>0</v>
      </c>
      <c r="G94" s="1179"/>
      <c r="H94" s="1179"/>
      <c r="I94" s="1179"/>
      <c r="J94" s="329"/>
      <c r="K94" s="329"/>
      <c r="L94" s="329"/>
    </row>
    <row r="95" spans="1:12">
      <c r="A95" s="1181">
        <v>10</v>
      </c>
      <c r="B95" s="1177"/>
      <c r="C95" s="1172"/>
      <c r="D95" s="1173" t="e">
        <f t="shared" si="19"/>
        <v>#DIV/0!</v>
      </c>
      <c r="E95" s="890"/>
      <c r="F95" s="1175">
        <f t="shared" si="20"/>
        <v>0</v>
      </c>
      <c r="G95" s="1179"/>
      <c r="H95" s="1179"/>
      <c r="I95" s="1179"/>
      <c r="J95" s="329"/>
      <c r="K95" s="329"/>
      <c r="L95" s="329"/>
    </row>
    <row r="96" spans="1:12">
      <c r="A96" s="1182">
        <v>13</v>
      </c>
      <c r="B96" s="1177"/>
      <c r="C96" s="1172"/>
      <c r="D96" s="1173" t="e">
        <f t="shared" si="19"/>
        <v>#DIV/0!</v>
      </c>
      <c r="E96" s="890"/>
      <c r="F96" s="1175">
        <f t="shared" si="20"/>
        <v>0</v>
      </c>
      <c r="G96" s="1179"/>
      <c r="H96" s="1179"/>
      <c r="I96" s="1179"/>
      <c r="J96" s="329"/>
      <c r="K96" s="329"/>
      <c r="L96" s="329"/>
    </row>
    <row r="97" spans="1:12">
      <c r="A97" s="1182">
        <v>14</v>
      </c>
      <c r="B97" s="1177"/>
      <c r="C97" s="1172"/>
      <c r="D97" s="1173" t="e">
        <f t="shared" si="19"/>
        <v>#DIV/0!</v>
      </c>
      <c r="E97" s="890"/>
      <c r="F97" s="1175">
        <f t="shared" si="20"/>
        <v>0</v>
      </c>
      <c r="G97" s="1179"/>
      <c r="H97" s="1179"/>
      <c r="I97" s="1179"/>
      <c r="J97" s="329"/>
      <c r="K97" s="329"/>
      <c r="L97" s="329"/>
    </row>
    <row r="98" spans="1:12">
      <c r="A98" s="1182">
        <v>15</v>
      </c>
      <c r="B98" s="1177"/>
      <c r="C98" s="1172"/>
      <c r="D98" s="1173" t="e">
        <f t="shared" si="19"/>
        <v>#DIV/0!</v>
      </c>
      <c r="E98" s="890"/>
      <c r="F98" s="1175">
        <f t="shared" si="20"/>
        <v>0</v>
      </c>
      <c r="G98" s="1179"/>
      <c r="H98" s="1179"/>
      <c r="I98" s="1179"/>
      <c r="J98" s="329"/>
      <c r="K98" s="329"/>
      <c r="L98" s="329"/>
    </row>
    <row r="99" spans="1:12">
      <c r="A99" s="1182">
        <v>16</v>
      </c>
      <c r="B99" s="1177"/>
      <c r="C99" s="1172"/>
      <c r="D99" s="1173" t="e">
        <f t="shared" si="19"/>
        <v>#DIV/0!</v>
      </c>
      <c r="E99" s="890"/>
      <c r="F99" s="1175">
        <f t="shared" si="20"/>
        <v>0</v>
      </c>
      <c r="G99" s="1179"/>
      <c r="H99" s="1179"/>
      <c r="I99" s="1179"/>
      <c r="J99" s="329"/>
      <c r="K99" s="329"/>
      <c r="L99" s="329"/>
    </row>
    <row r="100" spans="1:12">
      <c r="A100" s="1183" t="s">
        <v>621</v>
      </c>
      <c r="B100" s="1177"/>
      <c r="C100" s="1172"/>
      <c r="D100" s="1173" t="e">
        <f t="shared" si="19"/>
        <v>#DIV/0!</v>
      </c>
      <c r="E100" s="890"/>
      <c r="F100" s="1175">
        <f t="shared" si="20"/>
        <v>0</v>
      </c>
      <c r="G100" s="1179"/>
      <c r="H100" s="1179"/>
      <c r="I100" s="1179"/>
      <c r="J100" s="329"/>
      <c r="K100" s="329"/>
      <c r="L100" s="329"/>
    </row>
    <row r="101" spans="1:12">
      <c r="A101" s="1194" t="s">
        <v>622</v>
      </c>
      <c r="B101" s="1184"/>
      <c r="C101" s="1185"/>
      <c r="D101" s="1185"/>
      <c r="E101" s="1186"/>
      <c r="F101" s="1187"/>
      <c r="G101" s="1185"/>
      <c r="H101" s="1185"/>
      <c r="I101" s="1185"/>
      <c r="J101" s="1188"/>
      <c r="K101" s="1188"/>
      <c r="L101" s="1196"/>
    </row>
    <row r="102" spans="1:12">
      <c r="A102" s="1176" t="s">
        <v>623</v>
      </c>
      <c r="B102" s="1172"/>
      <c r="C102" s="1172"/>
      <c r="D102" s="1173" t="e">
        <f t="shared" ref="D102" si="21">C102/B102</f>
        <v>#DIV/0!</v>
      </c>
      <c r="E102" s="890"/>
      <c r="F102" s="1175">
        <f t="shared" ref="F102:F106" si="22">IFERROR(C102/E102,0)</f>
        <v>0</v>
      </c>
      <c r="G102" s="1179"/>
      <c r="H102" s="1179"/>
      <c r="I102" s="1179"/>
      <c r="J102" s="329"/>
      <c r="K102" s="329"/>
      <c r="L102" s="329"/>
    </row>
    <row r="103" spans="1:12">
      <c r="A103" s="1176" t="s">
        <v>624</v>
      </c>
      <c r="B103" s="1172"/>
      <c r="C103" s="1172"/>
      <c r="D103" s="964"/>
      <c r="E103" s="890"/>
      <c r="F103" s="1175">
        <f t="shared" si="22"/>
        <v>0</v>
      </c>
      <c r="G103" s="1179"/>
      <c r="H103" s="1179"/>
      <c r="I103" s="1179"/>
      <c r="J103" s="329"/>
      <c r="K103" s="329"/>
      <c r="L103" s="329"/>
    </row>
    <row r="104" spans="1:12">
      <c r="A104" s="1176" t="s">
        <v>625</v>
      </c>
      <c r="B104" s="1172"/>
      <c r="C104" s="1172"/>
      <c r="D104" s="1173" t="e">
        <f t="shared" ref="D104:D105" si="23">C104/B104</f>
        <v>#DIV/0!</v>
      </c>
      <c r="E104" s="890"/>
      <c r="F104" s="1175">
        <f t="shared" si="22"/>
        <v>0</v>
      </c>
      <c r="G104" s="1179"/>
      <c r="H104" s="1179"/>
      <c r="I104" s="1179"/>
      <c r="J104" s="329"/>
      <c r="K104" s="329"/>
      <c r="L104" s="329"/>
    </row>
    <row r="105" spans="1:12">
      <c r="A105" s="1176" t="s">
        <v>626</v>
      </c>
      <c r="B105" s="1172"/>
      <c r="C105" s="1172"/>
      <c r="D105" s="1195" t="e">
        <f t="shared" si="23"/>
        <v>#DIV/0!</v>
      </c>
      <c r="E105" s="890"/>
      <c r="F105" s="1175">
        <f t="shared" si="22"/>
        <v>0</v>
      </c>
      <c r="G105" s="1179"/>
      <c r="H105" s="1179"/>
      <c r="I105" s="1179"/>
      <c r="J105" s="329"/>
      <c r="K105" s="329"/>
      <c r="L105" s="329"/>
    </row>
    <row r="106" spans="1:12">
      <c r="A106" s="1176" t="s">
        <v>627</v>
      </c>
      <c r="B106" s="1178"/>
      <c r="C106" s="1172"/>
      <c r="D106" s="1195"/>
      <c r="E106" s="890"/>
      <c r="F106" s="1175">
        <f t="shared" si="22"/>
        <v>0</v>
      </c>
      <c r="G106" s="1179"/>
      <c r="H106" s="1179"/>
      <c r="I106" s="1179"/>
      <c r="J106" s="329"/>
      <c r="K106" s="329"/>
      <c r="L106" s="329"/>
    </row>
    <row r="107" spans="1:12">
      <c r="A107" s="1176" t="s">
        <v>628</v>
      </c>
      <c r="B107" s="1172"/>
      <c r="C107" s="1172"/>
      <c r="D107" s="964"/>
      <c r="E107" s="890"/>
      <c r="F107" s="1175"/>
      <c r="G107" s="1179"/>
      <c r="H107" s="1179"/>
      <c r="I107" s="1179"/>
      <c r="J107" s="329"/>
      <c r="K107" s="329"/>
      <c r="L107" s="329"/>
    </row>
    <row r="108" spans="1:12">
      <c r="A108" s="1189" t="s">
        <v>629</v>
      </c>
      <c r="B108" s="1172"/>
      <c r="C108" s="1172"/>
      <c r="D108" s="1173" t="e">
        <f t="shared" ref="D108" si="24">C108/B108</f>
        <v>#DIV/0!</v>
      </c>
      <c r="E108" s="890"/>
      <c r="F108" s="1175">
        <f t="shared" ref="F108:F111" si="25">IFERROR(C108/E108,0)</f>
        <v>0</v>
      </c>
      <c r="G108" s="1179"/>
      <c r="H108" s="1179"/>
      <c r="I108" s="1179"/>
      <c r="J108" s="329"/>
      <c r="K108" s="329"/>
      <c r="L108" s="329"/>
    </row>
    <row r="109" spans="1:12">
      <c r="A109" s="1189" t="s">
        <v>630</v>
      </c>
      <c r="B109" s="1172"/>
      <c r="C109" s="1172"/>
      <c r="D109" s="964"/>
      <c r="E109" s="890"/>
      <c r="F109" s="1175">
        <f t="shared" si="25"/>
        <v>0</v>
      </c>
      <c r="G109" s="1179"/>
      <c r="H109" s="1179"/>
      <c r="I109" s="1179"/>
      <c r="J109" s="329"/>
      <c r="K109" s="329"/>
      <c r="L109" s="329"/>
    </row>
    <row r="110" spans="1:12">
      <c r="A110" s="1189" t="s">
        <v>631</v>
      </c>
      <c r="B110" s="1172"/>
      <c r="C110" s="1172"/>
      <c r="D110" s="1173" t="e">
        <f t="shared" ref="D110:D111" si="26">C110/B110</f>
        <v>#DIV/0!</v>
      </c>
      <c r="E110" s="890"/>
      <c r="F110" s="1175">
        <f t="shared" si="25"/>
        <v>0</v>
      </c>
      <c r="G110" s="1179"/>
      <c r="H110" s="1179"/>
      <c r="I110" s="1179"/>
      <c r="J110" s="329"/>
      <c r="K110" s="329"/>
      <c r="L110" s="329"/>
    </row>
    <row r="111" spans="1:12">
      <c r="A111" s="1189" t="s">
        <v>632</v>
      </c>
      <c r="B111" s="1172"/>
      <c r="C111" s="1172"/>
      <c r="D111" s="1173" t="e">
        <f t="shared" si="26"/>
        <v>#DIV/0!</v>
      </c>
      <c r="E111" s="890"/>
      <c r="F111" s="1175">
        <f t="shared" si="25"/>
        <v>0</v>
      </c>
      <c r="G111" s="1179"/>
      <c r="H111" s="1179"/>
      <c r="I111" s="1179"/>
      <c r="J111" s="329"/>
      <c r="K111" s="329"/>
      <c r="L111" s="329"/>
    </row>
    <row r="112" spans="1:12">
      <c r="A112" s="1176" t="s">
        <v>633</v>
      </c>
      <c r="B112" s="1172"/>
      <c r="C112" s="964"/>
      <c r="D112" s="964"/>
      <c r="E112" s="890"/>
      <c r="F112" s="1175"/>
      <c r="G112" s="1179"/>
      <c r="H112" s="1179"/>
      <c r="I112" s="1179"/>
      <c r="J112" s="329"/>
      <c r="K112" s="329"/>
      <c r="L112" s="329"/>
    </row>
    <row r="113" spans="1:12">
      <c r="A113" s="1432" t="s">
        <v>629</v>
      </c>
      <c r="B113" s="1172"/>
      <c r="C113" s="1172"/>
      <c r="D113" s="1173" t="e">
        <f t="shared" ref="D113:D116" si="27">C113/B113</f>
        <v>#DIV/0!</v>
      </c>
      <c r="E113" s="890"/>
      <c r="F113" s="1175">
        <f t="shared" ref="F113:F116" si="28">IFERROR(C113/E113,0)</f>
        <v>0</v>
      </c>
      <c r="G113" s="1179"/>
      <c r="H113" s="1179"/>
      <c r="I113" s="1179"/>
      <c r="J113" s="329"/>
      <c r="K113" s="329"/>
      <c r="L113" s="329"/>
    </row>
    <row r="114" spans="1:12">
      <c r="A114" s="1432" t="s">
        <v>630</v>
      </c>
      <c r="B114" s="1172"/>
      <c r="C114" s="1172"/>
      <c r="D114" s="1173" t="e">
        <f t="shared" si="27"/>
        <v>#DIV/0!</v>
      </c>
      <c r="E114" s="890"/>
      <c r="F114" s="1175">
        <f t="shared" si="28"/>
        <v>0</v>
      </c>
      <c r="G114" s="1179"/>
      <c r="H114" s="1179"/>
      <c r="I114" s="1179"/>
      <c r="J114" s="329"/>
      <c r="K114" s="329"/>
      <c r="L114" s="329"/>
    </row>
    <row r="115" spans="1:12">
      <c r="A115" s="1432" t="s">
        <v>631</v>
      </c>
      <c r="B115" s="1172"/>
      <c r="C115" s="1172"/>
      <c r="D115" s="1173" t="e">
        <f t="shared" si="27"/>
        <v>#DIV/0!</v>
      </c>
      <c r="E115" s="890"/>
      <c r="F115" s="1175">
        <f t="shared" si="28"/>
        <v>0</v>
      </c>
      <c r="G115" s="1179"/>
      <c r="H115" s="1179"/>
      <c r="I115" s="1179"/>
      <c r="J115" s="329"/>
      <c r="K115" s="329"/>
      <c r="L115" s="329"/>
    </row>
    <row r="116" spans="1:12">
      <c r="A116" s="1432" t="s">
        <v>632</v>
      </c>
      <c r="B116" s="1172"/>
      <c r="C116" s="1172"/>
      <c r="D116" s="1173" t="e">
        <f t="shared" si="27"/>
        <v>#DIV/0!</v>
      </c>
      <c r="E116" s="890"/>
      <c r="F116" s="1175">
        <f t="shared" si="28"/>
        <v>0</v>
      </c>
      <c r="G116" s="1179"/>
      <c r="H116" s="1179"/>
      <c r="I116" s="1179"/>
      <c r="J116" s="329"/>
      <c r="K116" s="329"/>
      <c r="L116" s="329"/>
    </row>
    <row r="117" spans="1:12">
      <c r="A117" s="1194" t="s">
        <v>634</v>
      </c>
      <c r="B117" s="1184"/>
      <c r="C117" s="1185"/>
      <c r="D117" s="1185"/>
      <c r="E117" s="1186"/>
      <c r="F117" s="1187"/>
      <c r="G117" s="1185"/>
      <c r="H117" s="1185"/>
      <c r="I117" s="1185"/>
      <c r="J117" s="1188"/>
      <c r="K117" s="1188"/>
      <c r="L117" s="1196"/>
    </row>
    <row r="118" spans="1:12">
      <c r="A118" s="1176" t="s">
        <v>635</v>
      </c>
      <c r="B118" s="1172"/>
      <c r="C118" s="1172"/>
      <c r="D118" s="1173" t="e">
        <f t="shared" ref="D118" si="29">C118/B118</f>
        <v>#DIV/0!</v>
      </c>
      <c r="E118" s="890"/>
      <c r="F118" s="1175">
        <f t="shared" ref="F118" si="30">IFERROR(C118/E118,0)</f>
        <v>0</v>
      </c>
      <c r="G118" s="1179"/>
      <c r="H118" s="1179"/>
      <c r="I118" s="1179"/>
      <c r="J118" s="329"/>
      <c r="K118" s="329"/>
      <c r="L118" s="329"/>
    </row>
    <row r="119" spans="1:12">
      <c r="A119" s="1176" t="s">
        <v>636</v>
      </c>
      <c r="B119" s="1172"/>
      <c r="C119" s="1172"/>
      <c r="D119" s="964"/>
      <c r="E119" s="890"/>
      <c r="F119" s="1175"/>
      <c r="G119" s="1179"/>
      <c r="H119" s="1179"/>
      <c r="I119" s="1179"/>
      <c r="J119" s="329"/>
      <c r="K119" s="329"/>
      <c r="L119" s="329"/>
    </row>
    <row r="120" spans="1:12">
      <c r="A120" s="1428" t="s">
        <v>629</v>
      </c>
      <c r="B120" s="1172"/>
      <c r="C120" s="1429"/>
      <c r="D120" s="1173" t="e">
        <f t="shared" ref="D120:D123" si="31">C120/B120</f>
        <v>#DIV/0!</v>
      </c>
      <c r="E120" s="1430"/>
      <c r="F120" s="1175">
        <f t="shared" ref="F120:F124" si="32">IFERROR(C120/E120,0)</f>
        <v>0</v>
      </c>
      <c r="G120" s="1431"/>
      <c r="H120" s="1431"/>
      <c r="I120" s="1431"/>
      <c r="J120" s="329"/>
      <c r="K120" s="329"/>
      <c r="L120" s="329"/>
    </row>
    <row r="121" spans="1:12">
      <c r="A121" s="1428" t="s">
        <v>630</v>
      </c>
      <c r="B121" s="1172"/>
      <c r="C121" s="1429"/>
      <c r="D121" s="1173" t="e">
        <f t="shared" si="31"/>
        <v>#DIV/0!</v>
      </c>
      <c r="E121" s="1430"/>
      <c r="F121" s="1175">
        <f t="shared" si="32"/>
        <v>0</v>
      </c>
      <c r="G121" s="1431"/>
      <c r="H121" s="1431"/>
      <c r="I121" s="1431"/>
      <c r="J121" s="329"/>
      <c r="K121" s="329"/>
      <c r="L121" s="329"/>
    </row>
    <row r="122" spans="1:12">
      <c r="A122" s="1428" t="s">
        <v>631</v>
      </c>
      <c r="B122" s="1172"/>
      <c r="C122" s="1429"/>
      <c r="D122" s="1173" t="e">
        <f t="shared" si="31"/>
        <v>#DIV/0!</v>
      </c>
      <c r="E122" s="1430"/>
      <c r="F122" s="1175">
        <f t="shared" si="32"/>
        <v>0</v>
      </c>
      <c r="G122" s="1431"/>
      <c r="H122" s="1431"/>
      <c r="I122" s="1431"/>
      <c r="J122" s="329"/>
      <c r="K122" s="329"/>
      <c r="L122" s="329"/>
    </row>
    <row r="123" spans="1:12">
      <c r="A123" s="1428" t="s">
        <v>632</v>
      </c>
      <c r="B123" s="1172"/>
      <c r="C123" s="1429"/>
      <c r="D123" s="1173" t="e">
        <f t="shared" si="31"/>
        <v>#DIV/0!</v>
      </c>
      <c r="E123" s="1430"/>
      <c r="F123" s="1175">
        <f t="shared" si="32"/>
        <v>0</v>
      </c>
      <c r="G123" s="1431"/>
      <c r="H123" s="1431"/>
      <c r="I123" s="1431"/>
      <c r="J123" s="329"/>
      <c r="K123" s="329"/>
      <c r="L123" s="329"/>
    </row>
    <row r="124" spans="1:12">
      <c r="A124" s="1191" t="s">
        <v>637</v>
      </c>
      <c r="B124" s="848"/>
      <c r="C124" s="1192"/>
      <c r="D124" s="1197" t="e">
        <f>C124/B124</f>
        <v>#DIV/0!</v>
      </c>
      <c r="E124" s="918"/>
      <c r="F124" s="849">
        <f t="shared" si="32"/>
        <v>0</v>
      </c>
      <c r="G124" s="1193"/>
      <c r="H124" s="1193"/>
      <c r="I124" s="1193"/>
      <c r="J124" s="329"/>
      <c r="K124" s="329"/>
      <c r="L124" s="329"/>
    </row>
    <row r="125" spans="1:12">
      <c r="A125" s="319"/>
    </row>
    <row r="126" spans="1:12">
      <c r="A126" s="319"/>
    </row>
    <row r="127" spans="1:12">
      <c r="A127" s="8" t="s">
        <v>650</v>
      </c>
    </row>
    <row r="128" spans="1:12" ht="89.25" customHeight="1">
      <c r="A128" s="228" t="s">
        <v>588</v>
      </c>
      <c r="B128" s="457" t="s">
        <v>651</v>
      </c>
      <c r="C128" s="457" t="s">
        <v>652</v>
      </c>
      <c r="D128" s="457" t="s">
        <v>591</v>
      </c>
      <c r="E128" s="457" t="s">
        <v>653</v>
      </c>
      <c r="F128" s="457" t="s">
        <v>593</v>
      </c>
      <c r="G128" s="457" t="s">
        <v>654</v>
      </c>
      <c r="H128" s="457" t="s">
        <v>655</v>
      </c>
      <c r="I128" s="457" t="s">
        <v>656</v>
      </c>
      <c r="J128" s="457" t="s">
        <v>657</v>
      </c>
      <c r="K128" s="457" t="s">
        <v>658</v>
      </c>
      <c r="L128" s="457" t="s">
        <v>659</v>
      </c>
    </row>
    <row r="129" spans="1:12">
      <c r="A129" s="1194" t="s">
        <v>600</v>
      </c>
      <c r="B129" s="342"/>
      <c r="C129" s="683"/>
      <c r="D129" s="342"/>
      <c r="E129" s="342"/>
      <c r="F129" s="342"/>
      <c r="G129" s="683"/>
      <c r="H129" s="683"/>
      <c r="I129" s="683"/>
      <c r="J129" s="316"/>
      <c r="K129" s="316"/>
      <c r="L129" s="683"/>
    </row>
    <row r="130" spans="1:12">
      <c r="A130" s="229" t="s">
        <v>601</v>
      </c>
      <c r="B130" s="1198"/>
      <c r="C130" s="1172"/>
      <c r="D130" s="1199"/>
      <c r="E130" s="1200"/>
      <c r="F130" s="1199"/>
      <c r="G130" s="267"/>
      <c r="H130" s="267"/>
      <c r="I130" s="267"/>
      <c r="J130" s="326"/>
      <c r="K130" s="317"/>
      <c r="L130" s="327"/>
    </row>
    <row r="131" spans="1:12">
      <c r="A131" s="229" t="s">
        <v>660</v>
      </c>
      <c r="B131" s="343"/>
      <c r="C131" s="294"/>
      <c r="D131" s="1201" t="e">
        <f t="shared" ref="D131" si="33">C131/B131</f>
        <v>#DIV/0!</v>
      </c>
      <c r="E131" s="347"/>
      <c r="F131" s="1202">
        <f t="shared" ref="F131" si="34">IFERROR(C131/E131,0)</f>
        <v>0</v>
      </c>
      <c r="G131" s="267"/>
      <c r="H131" s="267"/>
      <c r="I131" s="267"/>
      <c r="J131" s="329"/>
      <c r="K131" s="329"/>
      <c r="L131" s="329"/>
    </row>
    <row r="132" spans="1:12">
      <c r="A132" s="229" t="s">
        <v>604</v>
      </c>
      <c r="B132" s="344"/>
      <c r="C132" s="294"/>
      <c r="D132" s="1201"/>
      <c r="E132" s="348"/>
      <c r="F132" s="1202"/>
      <c r="G132" s="267"/>
      <c r="H132" s="267"/>
      <c r="I132" s="267"/>
      <c r="J132" s="329"/>
      <c r="K132" s="329"/>
      <c r="L132" s="329"/>
    </row>
    <row r="133" spans="1:12">
      <c r="A133" s="229" t="s">
        <v>605</v>
      </c>
      <c r="B133" s="343"/>
      <c r="C133" s="294"/>
      <c r="D133" s="1201" t="e">
        <f t="shared" ref="D133:D134" si="35">C133/B133</f>
        <v>#DIV/0!</v>
      </c>
      <c r="E133" s="348"/>
      <c r="F133" s="1202">
        <f t="shared" ref="F133:F135" si="36">IFERROR(C133/E133,0)</f>
        <v>0</v>
      </c>
      <c r="G133" s="267"/>
      <c r="H133" s="267"/>
      <c r="I133" s="267"/>
      <c r="J133" s="329"/>
      <c r="K133" s="329"/>
      <c r="L133" s="329"/>
    </row>
    <row r="134" spans="1:12">
      <c r="A134" s="229" t="s">
        <v>606</v>
      </c>
      <c r="B134" s="343"/>
      <c r="C134" s="294"/>
      <c r="D134" s="1201" t="e">
        <f t="shared" si="35"/>
        <v>#DIV/0!</v>
      </c>
      <c r="E134" s="348"/>
      <c r="F134" s="1202">
        <f t="shared" si="36"/>
        <v>0</v>
      </c>
      <c r="G134" s="267"/>
      <c r="H134" s="267"/>
      <c r="I134" s="267"/>
      <c r="J134" s="329"/>
      <c r="K134" s="329"/>
      <c r="L134" s="329"/>
    </row>
    <row r="135" spans="1:12" s="304" customFormat="1">
      <c r="A135" s="302" t="s">
        <v>607</v>
      </c>
      <c r="B135" s="344"/>
      <c r="C135" s="294"/>
      <c r="D135" s="1201"/>
      <c r="E135" s="349"/>
      <c r="F135" s="1202">
        <f t="shared" si="36"/>
        <v>0</v>
      </c>
      <c r="G135" s="303"/>
      <c r="H135" s="303"/>
      <c r="I135" s="303"/>
      <c r="J135" s="329"/>
      <c r="K135" s="329"/>
      <c r="L135" s="329"/>
    </row>
    <row r="136" spans="1:12" ht="25.5">
      <c r="A136" s="229" t="s">
        <v>608</v>
      </c>
      <c r="B136" s="344"/>
      <c r="C136" s="294"/>
      <c r="D136" s="1201"/>
      <c r="E136" s="348"/>
      <c r="F136" s="1202"/>
      <c r="G136" s="267"/>
      <c r="H136" s="267"/>
      <c r="I136" s="267"/>
      <c r="J136" s="329"/>
      <c r="K136" s="329"/>
      <c r="L136" s="329"/>
    </row>
    <row r="137" spans="1:12">
      <c r="A137" s="302" t="s">
        <v>609</v>
      </c>
      <c r="B137" s="344"/>
      <c r="C137" s="294"/>
      <c r="D137" s="1199"/>
      <c r="E137" s="1200"/>
      <c r="F137" s="1202">
        <f t="shared" ref="F137:F142" si="37">IFERROR(C137/E137,0)</f>
        <v>0</v>
      </c>
      <c r="G137" s="267"/>
      <c r="H137" s="267"/>
      <c r="I137" s="267"/>
      <c r="J137" s="329"/>
      <c r="K137" s="329"/>
      <c r="L137" s="329"/>
    </row>
    <row r="138" spans="1:12">
      <c r="A138" s="302" t="s">
        <v>610</v>
      </c>
      <c r="B138" s="344"/>
      <c r="C138" s="294"/>
      <c r="D138" s="1199"/>
      <c r="E138" s="347"/>
      <c r="F138" s="1202">
        <f t="shared" si="37"/>
        <v>0</v>
      </c>
      <c r="G138" s="267"/>
      <c r="H138" s="267"/>
      <c r="I138" s="267"/>
      <c r="J138" s="329"/>
      <c r="K138" s="329"/>
      <c r="L138" s="329"/>
    </row>
    <row r="139" spans="1:12">
      <c r="A139" s="229" t="s">
        <v>611</v>
      </c>
      <c r="B139" s="343"/>
      <c r="C139" s="294"/>
      <c r="D139" s="1199" t="e">
        <f t="shared" ref="D139:D142" si="38">C139/B139</f>
        <v>#DIV/0!</v>
      </c>
      <c r="E139" s="347"/>
      <c r="F139" s="1202">
        <f t="shared" si="37"/>
        <v>0</v>
      </c>
      <c r="G139" s="267"/>
      <c r="H139" s="267"/>
      <c r="I139" s="267"/>
      <c r="J139" s="329"/>
      <c r="K139" s="329"/>
      <c r="L139" s="329"/>
    </row>
    <row r="140" spans="1:12">
      <c r="A140" s="229" t="s">
        <v>612</v>
      </c>
      <c r="B140" s="343"/>
      <c r="C140" s="294"/>
      <c r="D140" s="1199" t="e">
        <f t="shared" si="38"/>
        <v>#DIV/0!</v>
      </c>
      <c r="E140" s="1200"/>
      <c r="F140" s="1202">
        <f t="shared" si="37"/>
        <v>0</v>
      </c>
      <c r="G140" s="267"/>
      <c r="H140" s="267"/>
      <c r="I140" s="267"/>
      <c r="J140" s="329"/>
      <c r="K140" s="329"/>
      <c r="L140" s="329"/>
    </row>
    <row r="141" spans="1:12">
      <c r="A141" s="229" t="s">
        <v>613</v>
      </c>
      <c r="B141" s="343"/>
      <c r="C141" s="294"/>
      <c r="D141" s="1199" t="e">
        <f t="shared" si="38"/>
        <v>#DIV/0!</v>
      </c>
      <c r="E141" s="347"/>
      <c r="F141" s="1202">
        <f t="shared" si="37"/>
        <v>0</v>
      </c>
      <c r="G141" s="267"/>
      <c r="H141" s="267"/>
      <c r="I141" s="267"/>
      <c r="J141" s="329"/>
      <c r="K141" s="329"/>
      <c r="L141" s="329"/>
    </row>
    <row r="142" spans="1:12">
      <c r="A142" s="229" t="s">
        <v>614</v>
      </c>
      <c r="B142" s="343"/>
      <c r="C142" s="294"/>
      <c r="D142" s="1199" t="e">
        <f t="shared" si="38"/>
        <v>#DIV/0!</v>
      </c>
      <c r="E142" s="347"/>
      <c r="F142" s="1202">
        <f t="shared" si="37"/>
        <v>0</v>
      </c>
      <c r="G142" s="267"/>
      <c r="H142" s="267"/>
      <c r="I142" s="267"/>
      <c r="J142" s="329"/>
      <c r="K142" s="329"/>
      <c r="L142" s="329"/>
    </row>
    <row r="143" spans="1:12">
      <c r="A143" s="230" t="s">
        <v>615</v>
      </c>
      <c r="B143" s="345"/>
      <c r="C143" s="231"/>
      <c r="D143" s="345"/>
      <c r="E143" s="348"/>
      <c r="F143" s="350"/>
      <c r="G143" s="231"/>
      <c r="H143" s="231"/>
      <c r="I143" s="231"/>
      <c r="J143" s="330"/>
      <c r="K143" s="330"/>
      <c r="L143" s="328"/>
    </row>
    <row r="144" spans="1:12">
      <c r="A144" s="318" t="s">
        <v>616</v>
      </c>
      <c r="B144" s="346"/>
      <c r="C144" s="294"/>
      <c r="D144" s="1199" t="e">
        <f t="shared" ref="D144" si="39">C144/B144</f>
        <v>#DIV/0!</v>
      </c>
      <c r="E144" s="347"/>
      <c r="F144" s="1202">
        <f t="shared" ref="F144:F146" si="40">IFERROR(C144/E144,0)</f>
        <v>0</v>
      </c>
      <c r="G144" s="268"/>
      <c r="H144" s="268"/>
      <c r="I144" s="268"/>
      <c r="J144" s="329"/>
      <c r="K144" s="329"/>
      <c r="L144" s="329"/>
    </row>
    <row r="145" spans="1:12">
      <c r="A145" s="1176" t="s">
        <v>491</v>
      </c>
      <c r="B145" s="1203"/>
      <c r="C145" s="1178"/>
      <c r="D145" s="1199" t="e">
        <f>C145/B145</f>
        <v>#DIV/0!</v>
      </c>
      <c r="E145" s="1200"/>
      <c r="F145" s="1202">
        <f t="shared" si="40"/>
        <v>0</v>
      </c>
      <c r="G145" s="1179"/>
      <c r="H145" s="1179"/>
      <c r="I145" s="1179"/>
      <c r="J145" s="329"/>
      <c r="K145" s="329"/>
      <c r="L145" s="329"/>
    </row>
    <row r="146" spans="1:12">
      <c r="A146" s="1176" t="s">
        <v>617</v>
      </c>
      <c r="B146" s="1203"/>
      <c r="C146" s="1172"/>
      <c r="D146" s="1199" t="e">
        <f t="shared" ref="D146" si="41">C146/B146</f>
        <v>#DIV/0!</v>
      </c>
      <c r="E146" s="1200"/>
      <c r="F146" s="1202">
        <f t="shared" si="40"/>
        <v>0</v>
      </c>
      <c r="G146" s="1179"/>
      <c r="H146" s="1179"/>
      <c r="I146" s="1179"/>
      <c r="J146" s="329"/>
      <c r="K146" s="329"/>
      <c r="L146" s="329"/>
    </row>
    <row r="147" spans="1:12">
      <c r="A147" s="1176" t="s">
        <v>618</v>
      </c>
      <c r="B147" s="1204"/>
      <c r="C147" s="1180"/>
      <c r="D147" s="1204" t="s">
        <v>12</v>
      </c>
      <c r="E147" s="1204"/>
      <c r="F147" s="1204" t="s">
        <v>12</v>
      </c>
      <c r="G147" s="1179"/>
      <c r="H147" s="1179"/>
      <c r="I147" s="1179"/>
      <c r="J147" s="329"/>
      <c r="K147" s="329"/>
      <c r="L147" s="329"/>
    </row>
    <row r="148" spans="1:12">
      <c r="A148" s="1176" t="s">
        <v>619</v>
      </c>
      <c r="B148" s="1203"/>
      <c r="C148" s="1172"/>
      <c r="D148" s="1199" t="e">
        <f t="shared" ref="D148" si="42">C148/B148</f>
        <v>#DIV/0!</v>
      </c>
      <c r="E148" s="1200"/>
      <c r="F148" s="1202">
        <f t="shared" ref="F148" si="43">IFERROR(C148/E148,0)</f>
        <v>0</v>
      </c>
      <c r="G148" s="1179"/>
      <c r="H148" s="1179"/>
      <c r="I148" s="1179"/>
      <c r="J148" s="329"/>
      <c r="K148" s="329"/>
      <c r="L148" s="329"/>
    </row>
    <row r="149" spans="1:12">
      <c r="A149" s="1176" t="s">
        <v>620</v>
      </c>
      <c r="B149" s="1198"/>
      <c r="C149" s="1172"/>
      <c r="D149" s="1198"/>
      <c r="E149" s="1200"/>
      <c r="F149" s="1202"/>
      <c r="G149" s="1179"/>
      <c r="H149" s="1179"/>
      <c r="I149" s="1179"/>
      <c r="J149" s="329"/>
      <c r="K149" s="329"/>
      <c r="L149" s="329"/>
    </row>
    <row r="150" spans="1:12">
      <c r="A150" s="1181">
        <v>4</v>
      </c>
      <c r="B150" s="1203"/>
      <c r="C150" s="1172"/>
      <c r="D150" s="1199" t="e">
        <f t="shared" ref="D150:D160" si="44">C150/B150</f>
        <v>#DIV/0!</v>
      </c>
      <c r="E150" s="1200"/>
      <c r="F150" s="1202">
        <f t="shared" ref="F150:F160" si="45">IFERROR(C150/E150,0)</f>
        <v>0</v>
      </c>
      <c r="G150" s="1179"/>
      <c r="H150" s="1179"/>
      <c r="I150" s="1179"/>
      <c r="J150" s="329"/>
      <c r="K150" s="329"/>
      <c r="L150" s="329"/>
    </row>
    <row r="151" spans="1:12">
      <c r="A151" s="1181">
        <v>5</v>
      </c>
      <c r="B151" s="1203"/>
      <c r="C151" s="1172"/>
      <c r="D151" s="1199" t="e">
        <f t="shared" si="44"/>
        <v>#DIV/0!</v>
      </c>
      <c r="E151" s="1200"/>
      <c r="F151" s="1202">
        <f t="shared" si="45"/>
        <v>0</v>
      </c>
      <c r="G151" s="1179"/>
      <c r="H151" s="1179"/>
      <c r="I151" s="1179"/>
      <c r="J151" s="329"/>
      <c r="K151" s="329"/>
      <c r="L151" s="329"/>
    </row>
    <row r="152" spans="1:12">
      <c r="A152" s="1181">
        <v>6</v>
      </c>
      <c r="B152" s="1203"/>
      <c r="C152" s="1172"/>
      <c r="D152" s="1199" t="e">
        <f t="shared" si="44"/>
        <v>#DIV/0!</v>
      </c>
      <c r="E152" s="1200"/>
      <c r="F152" s="1202">
        <f t="shared" si="45"/>
        <v>0</v>
      </c>
      <c r="G152" s="1179"/>
      <c r="H152" s="1179"/>
      <c r="I152" s="1179"/>
      <c r="J152" s="329"/>
      <c r="K152" s="329"/>
      <c r="L152" s="329"/>
    </row>
    <row r="153" spans="1:12">
      <c r="A153" s="1181">
        <v>8</v>
      </c>
      <c r="B153" s="1203"/>
      <c r="C153" s="1172"/>
      <c r="D153" s="1199" t="e">
        <f t="shared" si="44"/>
        <v>#DIV/0!</v>
      </c>
      <c r="E153" s="1200"/>
      <c r="F153" s="1202">
        <f t="shared" si="45"/>
        <v>0</v>
      </c>
      <c r="G153" s="1179"/>
      <c r="H153" s="1179"/>
      <c r="I153" s="1179"/>
      <c r="J153" s="329"/>
      <c r="K153" s="329"/>
      <c r="L153" s="329"/>
    </row>
    <row r="154" spans="1:12">
      <c r="A154" s="1181">
        <v>9</v>
      </c>
      <c r="B154" s="1203"/>
      <c r="C154" s="1172"/>
      <c r="D154" s="1199" t="e">
        <f t="shared" si="44"/>
        <v>#DIV/0!</v>
      </c>
      <c r="E154" s="1200"/>
      <c r="F154" s="1202">
        <f t="shared" si="45"/>
        <v>0</v>
      </c>
      <c r="G154" s="1179"/>
      <c r="H154" s="1179"/>
      <c r="I154" s="1179"/>
      <c r="J154" s="329"/>
      <c r="K154" s="329"/>
      <c r="L154" s="329"/>
    </row>
    <row r="155" spans="1:12">
      <c r="A155" s="1181">
        <v>10</v>
      </c>
      <c r="B155" s="1203"/>
      <c r="C155" s="1172"/>
      <c r="D155" s="1199" t="e">
        <f t="shared" si="44"/>
        <v>#DIV/0!</v>
      </c>
      <c r="E155" s="1200"/>
      <c r="F155" s="1202">
        <f t="shared" si="45"/>
        <v>0</v>
      </c>
      <c r="G155" s="1179"/>
      <c r="H155" s="1179"/>
      <c r="I155" s="1179"/>
      <c r="J155" s="329"/>
      <c r="K155" s="329"/>
      <c r="L155" s="329"/>
    </row>
    <row r="156" spans="1:12">
      <c r="A156" s="1182">
        <v>13</v>
      </c>
      <c r="B156" s="1203"/>
      <c r="C156" s="1172"/>
      <c r="D156" s="1199" t="e">
        <f t="shared" si="44"/>
        <v>#DIV/0!</v>
      </c>
      <c r="E156" s="1200"/>
      <c r="F156" s="1202">
        <f t="shared" si="45"/>
        <v>0</v>
      </c>
      <c r="G156" s="1179"/>
      <c r="H156" s="1179"/>
      <c r="I156" s="1179"/>
      <c r="J156" s="329"/>
      <c r="K156" s="329"/>
      <c r="L156" s="329"/>
    </row>
    <row r="157" spans="1:12">
      <c r="A157" s="1182">
        <v>14</v>
      </c>
      <c r="B157" s="1203"/>
      <c r="C157" s="1172"/>
      <c r="D157" s="1199" t="e">
        <f t="shared" si="44"/>
        <v>#DIV/0!</v>
      </c>
      <c r="E157" s="1200"/>
      <c r="F157" s="1202">
        <f t="shared" si="45"/>
        <v>0</v>
      </c>
      <c r="G157" s="1179"/>
      <c r="H157" s="1179"/>
      <c r="I157" s="1179"/>
      <c r="J157" s="329"/>
      <c r="K157" s="329"/>
      <c r="L157" s="329"/>
    </row>
    <row r="158" spans="1:12">
      <c r="A158" s="1182">
        <v>15</v>
      </c>
      <c r="B158" s="1203"/>
      <c r="C158" s="1172"/>
      <c r="D158" s="1199" t="e">
        <f t="shared" si="44"/>
        <v>#DIV/0!</v>
      </c>
      <c r="E158" s="1200"/>
      <c r="F158" s="1202">
        <f t="shared" si="45"/>
        <v>0</v>
      </c>
      <c r="G158" s="1179"/>
      <c r="H158" s="1179"/>
      <c r="I158" s="1179"/>
      <c r="J158" s="329"/>
      <c r="K158" s="329"/>
      <c r="L158" s="329"/>
    </row>
    <row r="159" spans="1:12">
      <c r="A159" s="1182">
        <v>16</v>
      </c>
      <c r="B159" s="1203"/>
      <c r="C159" s="1172"/>
      <c r="D159" s="1199" t="e">
        <f t="shared" si="44"/>
        <v>#DIV/0!</v>
      </c>
      <c r="E159" s="1200"/>
      <c r="F159" s="1202">
        <f t="shared" si="45"/>
        <v>0</v>
      </c>
      <c r="G159" s="1179"/>
      <c r="H159" s="1179"/>
      <c r="I159" s="1179"/>
      <c r="J159" s="329"/>
      <c r="K159" s="329"/>
      <c r="L159" s="329"/>
    </row>
    <row r="160" spans="1:12">
      <c r="A160" s="1183" t="s">
        <v>621</v>
      </c>
      <c r="B160" s="1203"/>
      <c r="C160" s="1172"/>
      <c r="D160" s="1199" t="e">
        <f t="shared" si="44"/>
        <v>#DIV/0!</v>
      </c>
      <c r="E160" s="1200"/>
      <c r="F160" s="1202">
        <f t="shared" si="45"/>
        <v>0</v>
      </c>
      <c r="G160" s="1179"/>
      <c r="H160" s="1179"/>
      <c r="I160" s="1179"/>
      <c r="J160" s="329"/>
      <c r="K160" s="329"/>
      <c r="L160" s="329"/>
    </row>
    <row r="161" spans="1:12">
      <c r="A161" s="1194" t="s">
        <v>622</v>
      </c>
      <c r="B161" s="1205"/>
      <c r="C161" s="1185"/>
      <c r="D161" s="1206"/>
      <c r="E161" s="1207"/>
      <c r="F161" s="1208"/>
      <c r="G161" s="1185"/>
      <c r="H161" s="1185"/>
      <c r="I161" s="1185"/>
      <c r="J161" s="1188"/>
      <c r="K161" s="1188"/>
      <c r="L161" s="1196"/>
    </row>
    <row r="162" spans="1:12">
      <c r="A162" s="1176" t="s">
        <v>623</v>
      </c>
      <c r="B162" s="1209"/>
      <c r="C162" s="1172"/>
      <c r="D162" s="1199" t="e">
        <f t="shared" ref="D162" si="46">C162/B162</f>
        <v>#DIV/0!</v>
      </c>
      <c r="E162" s="1200"/>
      <c r="F162" s="1202">
        <f t="shared" ref="F162:F166" si="47">IFERROR(C162/E162,0)</f>
        <v>0</v>
      </c>
      <c r="G162" s="1179"/>
      <c r="H162" s="1179"/>
      <c r="I162" s="1179"/>
      <c r="J162" s="329"/>
      <c r="K162" s="329"/>
      <c r="L162" s="329"/>
    </row>
    <row r="163" spans="1:12">
      <c r="A163" s="1176" t="s">
        <v>624</v>
      </c>
      <c r="B163" s="1209"/>
      <c r="C163" s="1172"/>
      <c r="D163" s="1198"/>
      <c r="E163" s="1200"/>
      <c r="F163" s="1202">
        <f t="shared" si="47"/>
        <v>0</v>
      </c>
      <c r="G163" s="1179"/>
      <c r="H163" s="1179"/>
      <c r="I163" s="1179"/>
      <c r="J163" s="329"/>
      <c r="K163" s="329"/>
      <c r="L163" s="329"/>
    </row>
    <row r="164" spans="1:12">
      <c r="A164" s="1176" t="s">
        <v>625</v>
      </c>
      <c r="B164" s="1209"/>
      <c r="C164" s="1172"/>
      <c r="D164" s="1199" t="e">
        <f t="shared" ref="D164:D165" si="48">C164/B164</f>
        <v>#DIV/0!</v>
      </c>
      <c r="E164" s="1200"/>
      <c r="F164" s="1202">
        <f t="shared" si="47"/>
        <v>0</v>
      </c>
      <c r="G164" s="1179"/>
      <c r="H164" s="1179"/>
      <c r="I164" s="1179"/>
      <c r="J164" s="329"/>
      <c r="K164" s="329"/>
      <c r="L164" s="329"/>
    </row>
    <row r="165" spans="1:12">
      <c r="A165" s="1176" t="s">
        <v>626</v>
      </c>
      <c r="B165" s="1209"/>
      <c r="C165" s="1172"/>
      <c r="D165" s="1199" t="e">
        <f t="shared" si="48"/>
        <v>#DIV/0!</v>
      </c>
      <c r="E165" s="1200"/>
      <c r="F165" s="1202">
        <f t="shared" si="47"/>
        <v>0</v>
      </c>
      <c r="G165" s="1179"/>
      <c r="H165" s="1179"/>
      <c r="I165" s="1179"/>
      <c r="J165" s="329"/>
      <c r="K165" s="329"/>
      <c r="L165" s="329"/>
    </row>
    <row r="166" spans="1:12">
      <c r="A166" s="1176" t="s">
        <v>627</v>
      </c>
      <c r="B166" s="1209"/>
      <c r="C166" s="1172"/>
      <c r="D166" s="1199"/>
      <c r="E166" s="1200"/>
      <c r="F166" s="1202">
        <f t="shared" si="47"/>
        <v>0</v>
      </c>
      <c r="G166" s="1179"/>
      <c r="H166" s="1179"/>
      <c r="I166" s="1179"/>
      <c r="J166" s="329"/>
      <c r="K166" s="329"/>
      <c r="L166" s="329"/>
    </row>
    <row r="167" spans="1:12">
      <c r="A167" s="1176" t="s">
        <v>628</v>
      </c>
      <c r="B167" s="1209"/>
      <c r="C167" s="1172"/>
      <c r="D167" s="1198"/>
      <c r="E167" s="1200"/>
      <c r="F167" s="1202"/>
      <c r="G167" s="1179"/>
      <c r="H167" s="1179"/>
      <c r="I167" s="1179"/>
      <c r="J167" s="329"/>
      <c r="K167" s="329"/>
      <c r="L167" s="329"/>
    </row>
    <row r="168" spans="1:12">
      <c r="A168" s="1189" t="s">
        <v>629</v>
      </c>
      <c r="B168" s="1209"/>
      <c r="C168" s="1172"/>
      <c r="D168" s="1199" t="e">
        <f t="shared" ref="D168" si="49">C168/B168</f>
        <v>#DIV/0!</v>
      </c>
      <c r="E168" s="1200"/>
      <c r="F168" s="1202">
        <f t="shared" ref="F168:F171" si="50">IFERROR(C168/E168,0)</f>
        <v>0</v>
      </c>
      <c r="G168" s="1179"/>
      <c r="H168" s="1179"/>
      <c r="I168" s="1179"/>
      <c r="J168" s="329"/>
      <c r="K168" s="329"/>
      <c r="L168" s="329"/>
    </row>
    <row r="169" spans="1:12">
      <c r="A169" s="1189" t="s">
        <v>630</v>
      </c>
      <c r="B169" s="1209"/>
      <c r="C169" s="1172"/>
      <c r="D169" s="1198"/>
      <c r="E169" s="1200"/>
      <c r="F169" s="1202">
        <f t="shared" si="50"/>
        <v>0</v>
      </c>
      <c r="G169" s="1179"/>
      <c r="H169" s="1179"/>
      <c r="I169" s="1179"/>
      <c r="J169" s="329"/>
      <c r="K169" s="329"/>
      <c r="L169" s="329"/>
    </row>
    <row r="170" spans="1:12">
      <c r="A170" s="1189" t="s">
        <v>631</v>
      </c>
      <c r="B170" s="1209"/>
      <c r="C170" s="1172"/>
      <c r="D170" s="1199" t="e">
        <f t="shared" ref="D170:D171" si="51">C170/B170</f>
        <v>#DIV/0!</v>
      </c>
      <c r="E170" s="1200"/>
      <c r="F170" s="1202">
        <f t="shared" si="50"/>
        <v>0</v>
      </c>
      <c r="G170" s="1179"/>
      <c r="H170" s="1179"/>
      <c r="I170" s="1179"/>
      <c r="J170" s="329"/>
      <c r="K170" s="329"/>
      <c r="L170" s="329"/>
    </row>
    <row r="171" spans="1:12">
      <c r="A171" s="1189" t="s">
        <v>632</v>
      </c>
      <c r="B171" s="1209"/>
      <c r="C171" s="1172"/>
      <c r="D171" s="1199" t="e">
        <f t="shared" si="51"/>
        <v>#DIV/0!</v>
      </c>
      <c r="E171" s="1200"/>
      <c r="F171" s="1202">
        <f t="shared" si="50"/>
        <v>0</v>
      </c>
      <c r="G171" s="1179"/>
      <c r="H171" s="1179"/>
      <c r="I171" s="1179"/>
      <c r="J171" s="329"/>
      <c r="K171" s="329"/>
      <c r="L171" s="329"/>
    </row>
    <row r="172" spans="1:12">
      <c r="A172" s="1176" t="s">
        <v>633</v>
      </c>
      <c r="B172" s="1209"/>
      <c r="C172" s="964"/>
      <c r="D172" s="1198"/>
      <c r="E172" s="1200"/>
      <c r="F172" s="1202"/>
      <c r="G172" s="1179"/>
      <c r="H172" s="1179"/>
      <c r="I172" s="1179"/>
      <c r="J172" s="329"/>
      <c r="K172" s="329"/>
      <c r="L172" s="329"/>
    </row>
    <row r="173" spans="1:12">
      <c r="A173" s="1432" t="s">
        <v>629</v>
      </c>
      <c r="B173" s="1209"/>
      <c r="C173" s="1172"/>
      <c r="D173" s="1199" t="e">
        <f t="shared" ref="D173:D176" si="52">C173/B173</f>
        <v>#DIV/0!</v>
      </c>
      <c r="E173" s="1200"/>
      <c r="F173" s="1202">
        <f t="shared" ref="F173:F176" si="53">IFERROR(C173/E173,0)</f>
        <v>0</v>
      </c>
      <c r="G173" s="1179"/>
      <c r="H173" s="1179"/>
      <c r="I173" s="1179"/>
      <c r="J173" s="329"/>
      <c r="K173" s="329"/>
      <c r="L173" s="329"/>
    </row>
    <row r="174" spans="1:12">
      <c r="A174" s="1432" t="s">
        <v>630</v>
      </c>
      <c r="B174" s="1209"/>
      <c r="C174" s="1172"/>
      <c r="D174" s="1199" t="e">
        <f t="shared" si="52"/>
        <v>#DIV/0!</v>
      </c>
      <c r="E174" s="1200"/>
      <c r="F174" s="1202">
        <f t="shared" si="53"/>
        <v>0</v>
      </c>
      <c r="G174" s="1179"/>
      <c r="H174" s="1179"/>
      <c r="I174" s="1179"/>
      <c r="J174" s="329"/>
      <c r="K174" s="329"/>
      <c r="L174" s="329"/>
    </row>
    <row r="175" spans="1:12">
      <c r="A175" s="1432" t="s">
        <v>631</v>
      </c>
      <c r="B175" s="1209"/>
      <c r="C175" s="1172"/>
      <c r="D175" s="1199" t="e">
        <f t="shared" si="52"/>
        <v>#DIV/0!</v>
      </c>
      <c r="E175" s="1200"/>
      <c r="F175" s="1202">
        <f t="shared" si="53"/>
        <v>0</v>
      </c>
      <c r="G175" s="1179"/>
      <c r="H175" s="1179"/>
      <c r="I175" s="1179"/>
      <c r="J175" s="329"/>
      <c r="K175" s="329"/>
      <c r="L175" s="329"/>
    </row>
    <row r="176" spans="1:12">
      <c r="A176" s="1432" t="s">
        <v>632</v>
      </c>
      <c r="B176" s="1209"/>
      <c r="C176" s="1172"/>
      <c r="D176" s="1199" t="e">
        <f t="shared" si="52"/>
        <v>#DIV/0!</v>
      </c>
      <c r="E176" s="1200"/>
      <c r="F176" s="1202">
        <f t="shared" si="53"/>
        <v>0</v>
      </c>
      <c r="G176" s="1179"/>
      <c r="H176" s="1179"/>
      <c r="I176" s="1179"/>
      <c r="J176" s="329"/>
      <c r="K176" s="329"/>
      <c r="L176" s="329"/>
    </row>
    <row r="177" spans="1:12">
      <c r="A177" s="1194" t="s">
        <v>634</v>
      </c>
      <c r="B177" s="1205"/>
      <c r="C177" s="1185"/>
      <c r="D177" s="1206"/>
      <c r="E177" s="1207"/>
      <c r="F177" s="1208"/>
      <c r="G177" s="1185"/>
      <c r="H177" s="1185"/>
      <c r="I177" s="1185"/>
      <c r="J177" s="1188"/>
      <c r="K177" s="1188"/>
      <c r="L177" s="1196"/>
    </row>
    <row r="178" spans="1:12">
      <c r="A178" s="1176" t="s">
        <v>635</v>
      </c>
      <c r="B178" s="1209"/>
      <c r="C178" s="1172"/>
      <c r="D178" s="1199" t="e">
        <f t="shared" ref="D178" si="54">C178/B178</f>
        <v>#DIV/0!</v>
      </c>
      <c r="E178" s="1200"/>
      <c r="F178" s="1202">
        <f t="shared" ref="F178" si="55">IFERROR(C178/E178,0)</f>
        <v>0</v>
      </c>
      <c r="G178" s="1179"/>
      <c r="H178" s="1179"/>
      <c r="I178" s="1179"/>
      <c r="J178" s="329"/>
      <c r="K178" s="329"/>
      <c r="L178" s="329"/>
    </row>
    <row r="179" spans="1:12">
      <c r="A179" s="1176" t="s">
        <v>636</v>
      </c>
      <c r="B179" s="1209"/>
      <c r="C179" s="1172"/>
      <c r="D179" s="1198"/>
      <c r="E179" s="1200"/>
      <c r="F179" s="1202"/>
      <c r="G179" s="1179"/>
      <c r="H179" s="1179"/>
      <c r="I179" s="1179"/>
      <c r="J179" s="329"/>
      <c r="K179" s="329"/>
      <c r="L179" s="329"/>
    </row>
    <row r="180" spans="1:12">
      <c r="A180" s="1428" t="s">
        <v>629</v>
      </c>
      <c r="B180" s="1209"/>
      <c r="C180" s="1429"/>
      <c r="D180" s="1199" t="e">
        <f t="shared" ref="D180:D183" si="56">C180/B180</f>
        <v>#DIV/0!</v>
      </c>
      <c r="E180" s="1433"/>
      <c r="F180" s="1202">
        <f t="shared" ref="F180:F184" si="57">IFERROR(C180/E180,0)</f>
        <v>0</v>
      </c>
      <c r="G180" s="1431"/>
      <c r="H180" s="1431"/>
      <c r="I180" s="1431"/>
      <c r="J180" s="329"/>
      <c r="K180" s="329"/>
      <c r="L180" s="329"/>
    </row>
    <row r="181" spans="1:12">
      <c r="A181" s="1428" t="s">
        <v>630</v>
      </c>
      <c r="B181" s="1209"/>
      <c r="C181" s="1429"/>
      <c r="D181" s="1199" t="e">
        <f t="shared" si="56"/>
        <v>#DIV/0!</v>
      </c>
      <c r="E181" s="1433"/>
      <c r="F181" s="1202">
        <f t="shared" si="57"/>
        <v>0</v>
      </c>
      <c r="G181" s="1431"/>
      <c r="H181" s="1431"/>
      <c r="I181" s="1431"/>
      <c r="J181" s="329"/>
      <c r="K181" s="329"/>
      <c r="L181" s="329"/>
    </row>
    <row r="182" spans="1:12">
      <c r="A182" s="1428" t="s">
        <v>631</v>
      </c>
      <c r="B182" s="1209"/>
      <c r="C182" s="1429"/>
      <c r="D182" s="1199" t="e">
        <f t="shared" si="56"/>
        <v>#DIV/0!</v>
      </c>
      <c r="E182" s="1433"/>
      <c r="F182" s="1202">
        <f t="shared" si="57"/>
        <v>0</v>
      </c>
      <c r="G182" s="1431"/>
      <c r="H182" s="1431"/>
      <c r="I182" s="1431"/>
      <c r="J182" s="329"/>
      <c r="K182" s="329"/>
      <c r="L182" s="329"/>
    </row>
    <row r="183" spans="1:12">
      <c r="A183" s="1428" t="s">
        <v>632</v>
      </c>
      <c r="B183" s="1209"/>
      <c r="C183" s="1429"/>
      <c r="D183" s="1199" t="e">
        <f t="shared" si="56"/>
        <v>#DIV/0!</v>
      </c>
      <c r="E183" s="1433"/>
      <c r="F183" s="1202">
        <f t="shared" si="57"/>
        <v>0</v>
      </c>
      <c r="G183" s="1431"/>
      <c r="H183" s="1431"/>
      <c r="I183" s="1431"/>
      <c r="J183" s="329"/>
      <c r="K183" s="329"/>
      <c r="L183" s="329"/>
    </row>
    <row r="184" spans="1:12">
      <c r="A184" s="1191" t="s">
        <v>637</v>
      </c>
      <c r="B184" s="850"/>
      <c r="C184" s="1192"/>
      <c r="D184" s="1210" t="e">
        <f>C184/B184</f>
        <v>#DIV/0!</v>
      </c>
      <c r="E184" s="1211"/>
      <c r="F184" s="851">
        <f t="shared" si="57"/>
        <v>0</v>
      </c>
      <c r="G184" s="1193"/>
      <c r="H184" s="1193"/>
      <c r="I184" s="1193"/>
      <c r="J184" s="329"/>
      <c r="K184" s="329"/>
      <c r="L184" s="329"/>
    </row>
    <row r="185" spans="1:12">
      <c r="A185" s="319"/>
    </row>
    <row r="186" spans="1:12">
      <c r="A186" s="319" t="s">
        <v>661</v>
      </c>
    </row>
    <row r="187" spans="1:12">
      <c r="A187" s="319"/>
    </row>
    <row r="188" spans="1:12">
      <c r="A188" s="319"/>
    </row>
    <row r="189" spans="1:12">
      <c r="A189" s="8" t="s">
        <v>662</v>
      </c>
    </row>
    <row r="190" spans="1:12" ht="105.75" customHeight="1">
      <c r="A190" s="456" t="s">
        <v>588</v>
      </c>
      <c r="B190" s="456" t="s">
        <v>663</v>
      </c>
      <c r="C190" s="456" t="s">
        <v>664</v>
      </c>
      <c r="D190" s="456" t="s">
        <v>591</v>
      </c>
      <c r="E190" s="456" t="s">
        <v>665</v>
      </c>
      <c r="F190" s="456" t="s">
        <v>593</v>
      </c>
      <c r="G190" s="457" t="s">
        <v>594</v>
      </c>
      <c r="H190" s="457" t="s">
        <v>595</v>
      </c>
      <c r="I190" s="457" t="s">
        <v>596</v>
      </c>
      <c r="J190" s="457" t="s">
        <v>597</v>
      </c>
      <c r="K190" s="457" t="s">
        <v>598</v>
      </c>
      <c r="L190" s="457" t="s">
        <v>599</v>
      </c>
    </row>
    <row r="191" spans="1:12" ht="15">
      <c r="A191" s="1212" t="s">
        <v>600</v>
      </c>
      <c r="B191" s="833" t="s">
        <v>283</v>
      </c>
      <c r="C191" s="834" t="s">
        <v>283</v>
      </c>
      <c r="D191" s="834" t="s">
        <v>283</v>
      </c>
      <c r="E191" s="834" t="s">
        <v>283</v>
      </c>
      <c r="F191" s="834" t="s">
        <v>283</v>
      </c>
      <c r="G191" s="1213" t="s">
        <v>283</v>
      </c>
      <c r="H191" s="833" t="s">
        <v>283</v>
      </c>
      <c r="I191" s="1213" t="s">
        <v>283</v>
      </c>
      <c r="J191" s="1214" t="s">
        <v>283</v>
      </c>
      <c r="K191" s="833" t="s">
        <v>283</v>
      </c>
      <c r="L191" s="834" t="s">
        <v>283</v>
      </c>
    </row>
    <row r="192" spans="1:12" ht="15">
      <c r="A192" s="656" t="s">
        <v>601</v>
      </c>
      <c r="B192" s="835" t="s">
        <v>283</v>
      </c>
      <c r="C192" s="836" t="s">
        <v>283</v>
      </c>
      <c r="D192" s="836" t="s">
        <v>283</v>
      </c>
      <c r="E192" s="837" t="s">
        <v>283</v>
      </c>
      <c r="F192" s="836" t="s">
        <v>283</v>
      </c>
      <c r="G192" s="837" t="s">
        <v>283</v>
      </c>
      <c r="H192" s="837" t="s">
        <v>283</v>
      </c>
      <c r="I192" s="837" t="s">
        <v>283</v>
      </c>
      <c r="J192" s="837" t="s">
        <v>283</v>
      </c>
      <c r="K192" s="837" t="s">
        <v>283</v>
      </c>
      <c r="L192" s="837" t="s">
        <v>283</v>
      </c>
    </row>
    <row r="193" spans="1:12" ht="14.25">
      <c r="A193" s="657" t="s">
        <v>602</v>
      </c>
      <c r="B193" s="1544">
        <v>205677</v>
      </c>
      <c r="C193" s="1545">
        <f>'[32]ESA Table 4D '!G195</f>
        <v>0</v>
      </c>
      <c r="D193" s="1546">
        <f>C193/B193</f>
        <v>0</v>
      </c>
      <c r="E193" s="1547">
        <v>64288</v>
      </c>
      <c r="F193" s="1546">
        <f>C193/E193</f>
        <v>0</v>
      </c>
      <c r="G193" s="1544">
        <v>3300.91</v>
      </c>
      <c r="H193" s="1548" t="s">
        <v>508</v>
      </c>
      <c r="I193" s="1550">
        <v>0.38</v>
      </c>
      <c r="J193" s="1551">
        <v>107.08</v>
      </c>
      <c r="K193" s="1548" t="s">
        <v>508</v>
      </c>
      <c r="L193" s="1552">
        <v>14138.93</v>
      </c>
    </row>
    <row r="194" spans="1:12" ht="14.25">
      <c r="A194" s="657" t="s">
        <v>603</v>
      </c>
      <c r="B194" s="1553" t="s">
        <v>12</v>
      </c>
      <c r="C194" s="1554" t="s">
        <v>12</v>
      </c>
      <c r="D194" s="1555">
        <v>0</v>
      </c>
      <c r="E194" s="1547" t="s">
        <v>12</v>
      </c>
      <c r="F194" s="1556">
        <v>0</v>
      </c>
      <c r="G194" s="1544" t="s">
        <v>12</v>
      </c>
      <c r="H194" s="1549" t="s">
        <v>12</v>
      </c>
      <c r="I194" s="1550" t="s">
        <v>12</v>
      </c>
      <c r="J194" s="1551" t="s">
        <v>12</v>
      </c>
      <c r="K194" s="1549" t="s">
        <v>12</v>
      </c>
      <c r="L194" s="1557" t="s">
        <v>12</v>
      </c>
    </row>
    <row r="195" spans="1:12" ht="14.25">
      <c r="A195" s="657" t="s">
        <v>660</v>
      </c>
      <c r="B195" s="1553" t="s">
        <v>12</v>
      </c>
      <c r="C195" s="1554" t="s">
        <v>12</v>
      </c>
      <c r="D195" s="1555">
        <v>0</v>
      </c>
      <c r="E195" s="1547" t="s">
        <v>12</v>
      </c>
      <c r="F195" s="1556">
        <v>0</v>
      </c>
      <c r="G195" s="1544" t="s">
        <v>12</v>
      </c>
      <c r="H195" s="1549" t="s">
        <v>12</v>
      </c>
      <c r="I195" s="1550" t="s">
        <v>12</v>
      </c>
      <c r="J195" s="1551" t="s">
        <v>12</v>
      </c>
      <c r="K195" s="1549" t="s">
        <v>12</v>
      </c>
      <c r="L195" s="1557" t="s">
        <v>12</v>
      </c>
    </row>
    <row r="196" spans="1:12" ht="14.25">
      <c r="A196" s="658" t="s">
        <v>666</v>
      </c>
      <c r="B196" s="1558"/>
      <c r="C196" s="1559"/>
      <c r="D196" s="1560"/>
      <c r="E196" s="1561"/>
      <c r="F196" s="1562"/>
      <c r="G196" s="1558"/>
      <c r="H196" s="1559"/>
      <c r="I196" s="1563"/>
      <c r="J196" s="1564"/>
      <c r="K196" s="1559"/>
      <c r="L196" s="1565"/>
    </row>
    <row r="197" spans="1:12" ht="14.25">
      <c r="A197" s="657" t="s">
        <v>605</v>
      </c>
      <c r="B197" s="1544">
        <v>135526</v>
      </c>
      <c r="C197" s="1549">
        <v>28</v>
      </c>
      <c r="D197" s="1546">
        <f>C197/B197</f>
        <v>2.0660242315127724E-4</v>
      </c>
      <c r="E197" s="1547">
        <v>33785</v>
      </c>
      <c r="F197" s="1546">
        <f>C197/E197</f>
        <v>8.2877016427408614E-4</v>
      </c>
      <c r="G197" s="1544">
        <v>3477.6528571428571</v>
      </c>
      <c r="H197" s="1548" t="s">
        <v>508</v>
      </c>
      <c r="I197" s="1566">
        <v>0.41428571428571415</v>
      </c>
      <c r="J197" s="1544">
        <v>102.77107142857142</v>
      </c>
      <c r="K197" s="1548" t="s">
        <v>508</v>
      </c>
      <c r="L197" s="1567">
        <v>13842.072857142859</v>
      </c>
    </row>
    <row r="198" spans="1:12" ht="14.25">
      <c r="A198" s="657" t="s">
        <v>606</v>
      </c>
      <c r="B198" s="1544">
        <v>34654</v>
      </c>
      <c r="C198" s="1549">
        <v>5</v>
      </c>
      <c r="D198" s="1546">
        <v>1.6924292000451314E-4</v>
      </c>
      <c r="E198" s="1547">
        <v>6170</v>
      </c>
      <c r="F198" s="1546">
        <f>C198/E198</f>
        <v>8.1037277147487841E-4</v>
      </c>
      <c r="G198" s="1544">
        <v>2182.9080000000004</v>
      </c>
      <c r="H198" s="1548" t="s">
        <v>508</v>
      </c>
      <c r="I198" s="1550">
        <v>0.19160000000000002</v>
      </c>
      <c r="J198" s="1551">
        <v>119.298</v>
      </c>
      <c r="K198" s="1548" t="s">
        <v>508</v>
      </c>
      <c r="L198" s="1567">
        <v>16151.540000000003</v>
      </c>
    </row>
    <row r="199" spans="1:12" ht="14.25">
      <c r="A199" s="657" t="s">
        <v>667</v>
      </c>
      <c r="B199" s="1544">
        <f>B193-(B197+B198)</f>
        <v>35497</v>
      </c>
      <c r="C199" s="1544">
        <v>0</v>
      </c>
      <c r="D199" s="1546">
        <v>1.6924292000451314E-4</v>
      </c>
      <c r="E199" s="1544">
        <f>E193-(E197+E198)</f>
        <v>24333</v>
      </c>
      <c r="F199" s="1544" t="s">
        <v>12</v>
      </c>
      <c r="G199" s="1544" t="s">
        <v>12</v>
      </c>
      <c r="H199" s="1544" t="s">
        <v>12</v>
      </c>
      <c r="I199" s="1544" t="s">
        <v>12</v>
      </c>
      <c r="J199" s="1544" t="s">
        <v>12</v>
      </c>
      <c r="K199" s="1544" t="s">
        <v>12</v>
      </c>
      <c r="L199" s="1568" t="s">
        <v>12</v>
      </c>
    </row>
    <row r="200" spans="1:12" ht="28.5">
      <c r="A200" s="656" t="s">
        <v>668</v>
      </c>
      <c r="B200" s="1558"/>
      <c r="C200" s="1559"/>
      <c r="D200" s="1560"/>
      <c r="E200" s="1561"/>
      <c r="F200" s="1562"/>
      <c r="G200" s="1558"/>
      <c r="H200" s="1559"/>
      <c r="I200" s="1563"/>
      <c r="J200" s="1564"/>
      <c r="K200" s="1559"/>
      <c r="L200" s="1565"/>
    </row>
    <row r="201" spans="1:12" ht="14.25">
      <c r="A201" s="659" t="s">
        <v>669</v>
      </c>
      <c r="B201" s="1544">
        <v>18142</v>
      </c>
      <c r="C201" s="1549">
        <v>5</v>
      </c>
      <c r="D201" s="1546">
        <f>C201/B201</f>
        <v>2.7560357182229082E-4</v>
      </c>
      <c r="E201" s="1547">
        <v>15941</v>
      </c>
      <c r="F201" s="1546">
        <v>2.5207057976233344E-3</v>
      </c>
      <c r="G201" s="1544">
        <v>3439.1959999999999</v>
      </c>
      <c r="H201" s="1548" t="s">
        <v>508</v>
      </c>
      <c r="I201" s="1566">
        <v>0.30840000000000006</v>
      </c>
      <c r="J201" s="1544">
        <v>118.684</v>
      </c>
      <c r="K201" s="1549"/>
      <c r="L201" s="1567">
        <v>17127.894</v>
      </c>
    </row>
    <row r="202" spans="1:12" ht="14.25">
      <c r="A202" s="659" t="s">
        <v>670</v>
      </c>
      <c r="B202" s="1544">
        <v>55685</v>
      </c>
      <c r="C202" s="1549">
        <v>28</v>
      </c>
      <c r="D202" s="1546">
        <f>C202/B202</f>
        <v>5.0282840980515398E-4</v>
      </c>
      <c r="E202" s="1547">
        <v>46087</v>
      </c>
      <c r="F202" s="1546">
        <f>C202/E202</f>
        <v>6.0754659665415408E-4</v>
      </c>
      <c r="G202" s="1544">
        <v>3253.3157142857149</v>
      </c>
      <c r="H202" s="1548" t="s">
        <v>508</v>
      </c>
      <c r="I202" s="1550">
        <v>0.39342857142857129</v>
      </c>
      <c r="J202" s="1551">
        <v>102.88071428571429</v>
      </c>
      <c r="K202" s="1549"/>
      <c r="L202" s="1567">
        <v>13667.723928571428</v>
      </c>
    </row>
    <row r="203" spans="1:12" ht="14.25">
      <c r="A203" s="657" t="s">
        <v>671</v>
      </c>
      <c r="B203" s="1553" t="s">
        <v>12</v>
      </c>
      <c r="C203" s="1554" t="s">
        <v>12</v>
      </c>
      <c r="D203" s="1554" t="s">
        <v>12</v>
      </c>
      <c r="E203" s="1554" t="s">
        <v>12</v>
      </c>
      <c r="F203" s="1554" t="s">
        <v>12</v>
      </c>
      <c r="G203" s="1554" t="s">
        <v>12</v>
      </c>
      <c r="H203" s="1554" t="s">
        <v>12</v>
      </c>
      <c r="I203" s="1569" t="s">
        <v>12</v>
      </c>
      <c r="J203" s="1554" t="s">
        <v>12</v>
      </c>
      <c r="K203" s="1554" t="s">
        <v>12</v>
      </c>
      <c r="L203" s="1557" t="s">
        <v>12</v>
      </c>
    </row>
    <row r="204" spans="1:12" ht="14.25">
      <c r="A204" s="657" t="s">
        <v>672</v>
      </c>
      <c r="B204" s="1553" t="s">
        <v>12</v>
      </c>
      <c r="C204" s="1554" t="s">
        <v>12</v>
      </c>
      <c r="D204" s="1554" t="s">
        <v>12</v>
      </c>
      <c r="E204" s="1554" t="s">
        <v>12</v>
      </c>
      <c r="F204" s="1554" t="s">
        <v>12</v>
      </c>
      <c r="G204" s="1554" t="s">
        <v>12</v>
      </c>
      <c r="H204" s="1554" t="s">
        <v>12</v>
      </c>
      <c r="I204" s="1569" t="s">
        <v>12</v>
      </c>
      <c r="J204" s="1554" t="s">
        <v>12</v>
      </c>
      <c r="K204" s="1554" t="s">
        <v>12</v>
      </c>
      <c r="L204" s="1557" t="s">
        <v>12</v>
      </c>
    </row>
    <row r="205" spans="1:12" ht="14.25">
      <c r="A205" s="657" t="s">
        <v>673</v>
      </c>
      <c r="B205" s="1544">
        <f>B193</f>
        <v>205677</v>
      </c>
      <c r="C205" s="1545">
        <f>C193</f>
        <v>0</v>
      </c>
      <c r="D205" s="1546">
        <f>C205/B205</f>
        <v>0</v>
      </c>
      <c r="E205" s="1547">
        <f>E193</f>
        <v>64288</v>
      </c>
      <c r="F205" s="1546">
        <f>C205/E205</f>
        <v>0</v>
      </c>
      <c r="G205" s="1544">
        <f>G193</f>
        <v>3300.91</v>
      </c>
      <c r="H205" s="1548" t="s">
        <v>508</v>
      </c>
      <c r="I205" s="1550">
        <f>I193</f>
        <v>0.38</v>
      </c>
      <c r="J205" s="1551">
        <f>J193</f>
        <v>107.08</v>
      </c>
      <c r="K205" s="1548" t="s">
        <v>508</v>
      </c>
      <c r="L205" s="1567">
        <f>L193</f>
        <v>14138.93</v>
      </c>
    </row>
    <row r="206" spans="1:12" ht="14.25">
      <c r="A206" s="657" t="s">
        <v>674</v>
      </c>
      <c r="B206" s="1544">
        <v>47314</v>
      </c>
      <c r="C206" s="1549">
        <v>9</v>
      </c>
      <c r="D206" s="1546">
        <f>C206/B206</f>
        <v>1.902185399670288E-4</v>
      </c>
      <c r="E206" s="1547">
        <v>41333</v>
      </c>
      <c r="F206" s="1546">
        <f>C206/E206</f>
        <v>2.1774369148138293E-4</v>
      </c>
      <c r="G206" s="1544">
        <v>2523.1388888888891</v>
      </c>
      <c r="H206" s="1548" t="s">
        <v>508</v>
      </c>
      <c r="I206" s="1566">
        <v>0.38144444444444447</v>
      </c>
      <c r="J206" s="1551">
        <v>154.0588888888889</v>
      </c>
      <c r="K206" s="1548" t="s">
        <v>508</v>
      </c>
      <c r="L206" s="1567">
        <v>15927.973333333335</v>
      </c>
    </row>
    <row r="207" spans="1:12" ht="14.25">
      <c r="A207" s="660" t="s">
        <v>615</v>
      </c>
      <c r="B207" s="1570"/>
      <c r="C207" s="1571"/>
      <c r="D207" s="1572"/>
      <c r="E207" s="1573"/>
      <c r="F207" s="1572"/>
      <c r="G207" s="1574"/>
      <c r="H207" s="1571"/>
      <c r="I207" s="1563"/>
      <c r="J207" s="1564"/>
      <c r="K207" s="1571"/>
      <c r="L207" s="1575"/>
    </row>
    <row r="208" spans="1:12" ht="14.25">
      <c r="A208" s="661" t="s">
        <v>675</v>
      </c>
      <c r="B208" s="1544">
        <v>28344</v>
      </c>
      <c r="C208" s="1549">
        <v>14</v>
      </c>
      <c r="D208" s="1546">
        <f t="shared" ref="D208:D215" si="58">C208/B208</f>
        <v>4.9393169630256842E-4</v>
      </c>
      <c r="E208" s="1547">
        <v>24859</v>
      </c>
      <c r="F208" s="1546">
        <f t="shared" ref="F208:F215" si="59">C208/E208</f>
        <v>5.6317631441329095E-4</v>
      </c>
      <c r="G208" s="1544">
        <v>3013.4321428571429</v>
      </c>
      <c r="H208" s="1548" t="s">
        <v>508</v>
      </c>
      <c r="I208" s="1566">
        <v>0.35457142857142854</v>
      </c>
      <c r="J208" s="1544">
        <v>133.23428571428573</v>
      </c>
      <c r="K208" s="1548" t="s">
        <v>508</v>
      </c>
      <c r="L208" s="1567">
        <v>17053.935000000001</v>
      </c>
    </row>
    <row r="209" spans="1:12" ht="14.25">
      <c r="A209" s="1215" t="s">
        <v>491</v>
      </c>
      <c r="B209" s="1544">
        <v>10863</v>
      </c>
      <c r="C209" s="1549">
        <v>20</v>
      </c>
      <c r="D209" s="1546">
        <f t="shared" si="58"/>
        <v>1.841112031667127E-3</v>
      </c>
      <c r="E209" s="1547">
        <v>11188</v>
      </c>
      <c r="F209" s="1546">
        <f t="shared" si="59"/>
        <v>1.7876296031462281E-3</v>
      </c>
      <c r="G209" s="1544">
        <v>3329.9270000000006</v>
      </c>
      <c r="H209" s="1548" t="s">
        <v>508</v>
      </c>
      <c r="I209" s="1566">
        <v>0.44624999999999992</v>
      </c>
      <c r="J209" s="1544">
        <v>84.591000000000008</v>
      </c>
      <c r="K209" s="1548" t="s">
        <v>508</v>
      </c>
      <c r="L209" s="1567">
        <v>12156.769500000002</v>
      </c>
    </row>
    <row r="210" spans="1:12" ht="14.25">
      <c r="A210" s="1215" t="s">
        <v>676</v>
      </c>
      <c r="B210" s="1544">
        <v>319</v>
      </c>
      <c r="C210" s="1549">
        <v>1</v>
      </c>
      <c r="D210" s="1546">
        <f t="shared" si="58"/>
        <v>3.134796238244514E-3</v>
      </c>
      <c r="E210" s="1547">
        <v>225</v>
      </c>
      <c r="F210" s="1546">
        <f t="shared" si="59"/>
        <v>4.4444444444444444E-3</v>
      </c>
      <c r="G210" s="1544">
        <v>4609.3100000000004</v>
      </c>
      <c r="H210" s="1548" t="s">
        <v>508</v>
      </c>
      <c r="I210" s="1566">
        <v>0.92400000000000004</v>
      </c>
      <c r="J210" s="1544">
        <v>118.87</v>
      </c>
      <c r="K210" s="1548" t="s">
        <v>508</v>
      </c>
      <c r="L210" s="1567">
        <v>19246.88</v>
      </c>
    </row>
    <row r="211" spans="1:12" ht="14.25">
      <c r="A211" s="1215" t="s">
        <v>618</v>
      </c>
      <c r="B211" s="1544">
        <v>9034</v>
      </c>
      <c r="C211" s="1549">
        <v>24</v>
      </c>
      <c r="D211" s="1546">
        <f t="shared" si="58"/>
        <v>2.656630506973655E-3</v>
      </c>
      <c r="E211" s="1547">
        <v>9320</v>
      </c>
      <c r="F211" s="1546">
        <f t="shared" si="59"/>
        <v>2.5751072961373391E-3</v>
      </c>
      <c r="G211" s="1544">
        <v>3565.8570833333338</v>
      </c>
      <c r="H211" s="1548" t="s">
        <v>508</v>
      </c>
      <c r="I211" s="1550">
        <v>0.38020833333333326</v>
      </c>
      <c r="J211" s="1551">
        <v>86.981250000000003</v>
      </c>
      <c r="K211" s="1548" t="s">
        <v>508</v>
      </c>
      <c r="L211" s="1567">
        <v>13540.999166666666</v>
      </c>
    </row>
    <row r="212" spans="1:12" ht="14.25">
      <c r="A212" s="1216" t="s">
        <v>677</v>
      </c>
      <c r="B212" s="1544">
        <v>4540</v>
      </c>
      <c r="C212" s="1549">
        <v>0</v>
      </c>
      <c r="D212" s="1546">
        <f t="shared" si="58"/>
        <v>0</v>
      </c>
      <c r="E212" s="1547">
        <v>1363</v>
      </c>
      <c r="F212" s="1546">
        <f t="shared" si="59"/>
        <v>0</v>
      </c>
      <c r="G212" s="1544">
        <v>0</v>
      </c>
      <c r="H212" s="1548" t="s">
        <v>508</v>
      </c>
      <c r="I212" s="1544">
        <v>0</v>
      </c>
      <c r="J212" s="1544">
        <v>0</v>
      </c>
      <c r="K212" s="1548" t="s">
        <v>508</v>
      </c>
      <c r="L212" s="1567">
        <v>0</v>
      </c>
    </row>
    <row r="213" spans="1:12" ht="14.25">
      <c r="A213" s="662" t="s">
        <v>678</v>
      </c>
      <c r="B213" s="1544">
        <v>38925</v>
      </c>
      <c r="C213" s="1549">
        <v>0</v>
      </c>
      <c r="D213" s="1546">
        <f t="shared" si="58"/>
        <v>0</v>
      </c>
      <c r="E213" s="1547">
        <v>10468</v>
      </c>
      <c r="F213" s="1546">
        <f t="shared" si="59"/>
        <v>0</v>
      </c>
      <c r="G213" s="1544">
        <v>0</v>
      </c>
      <c r="H213" s="1548" t="s">
        <v>508</v>
      </c>
      <c r="I213" s="1544">
        <v>0</v>
      </c>
      <c r="J213" s="1544">
        <v>0</v>
      </c>
      <c r="K213" s="1548" t="s">
        <v>508</v>
      </c>
      <c r="L213" s="1567">
        <v>0</v>
      </c>
    </row>
    <row r="214" spans="1:12" ht="14.25">
      <c r="A214" s="662" t="s">
        <v>679</v>
      </c>
      <c r="B214" s="1544">
        <v>49079</v>
      </c>
      <c r="C214" s="1549">
        <v>0</v>
      </c>
      <c r="D214" s="1546">
        <f t="shared" si="58"/>
        <v>0</v>
      </c>
      <c r="E214" s="1547">
        <v>13900</v>
      </c>
      <c r="F214" s="1546">
        <f t="shared" si="59"/>
        <v>0</v>
      </c>
      <c r="G214" s="1544">
        <v>0</v>
      </c>
      <c r="H214" s="1548" t="s">
        <v>508</v>
      </c>
      <c r="I214" s="1544">
        <v>0</v>
      </c>
      <c r="J214" s="1544">
        <v>0</v>
      </c>
      <c r="K214" s="1548" t="s">
        <v>508</v>
      </c>
      <c r="L214" s="1567">
        <v>0</v>
      </c>
    </row>
    <row r="215" spans="1:12" ht="14.25">
      <c r="A215" s="662" t="s">
        <v>680</v>
      </c>
      <c r="B215" s="1544">
        <v>83856</v>
      </c>
      <c r="C215" s="1549">
        <v>33</v>
      </c>
      <c r="D215" s="1546">
        <f t="shared" si="58"/>
        <v>3.9353176874642245E-4</v>
      </c>
      <c r="E215" s="1547">
        <v>26616</v>
      </c>
      <c r="F215" s="1546">
        <f t="shared" si="59"/>
        <v>1.2398557258791703E-3</v>
      </c>
      <c r="G215" s="1544">
        <v>3300.91</v>
      </c>
      <c r="H215" s="1548" t="s">
        <v>508</v>
      </c>
      <c r="I215" s="1550">
        <v>0.38</v>
      </c>
      <c r="J215" s="1551">
        <v>107.08</v>
      </c>
      <c r="K215" s="1548" t="s">
        <v>508</v>
      </c>
      <c r="L215" s="1567">
        <v>14138.93</v>
      </c>
    </row>
    <row r="216" spans="1:12" ht="14.25">
      <c r="A216" s="662" t="s">
        <v>681</v>
      </c>
      <c r="B216" s="1553" t="s">
        <v>12</v>
      </c>
      <c r="C216" s="1554" t="s">
        <v>12</v>
      </c>
      <c r="D216" s="1554" t="s">
        <v>12</v>
      </c>
      <c r="E216" s="1554" t="s">
        <v>12</v>
      </c>
      <c r="F216" s="1554" t="s">
        <v>12</v>
      </c>
      <c r="G216" s="1554" t="s">
        <v>12</v>
      </c>
      <c r="H216" s="1554" t="s">
        <v>12</v>
      </c>
      <c r="I216" s="1569" t="s">
        <v>12</v>
      </c>
      <c r="J216" s="1554" t="s">
        <v>12</v>
      </c>
      <c r="K216" s="1554" t="s">
        <v>12</v>
      </c>
      <c r="L216" s="1557" t="s">
        <v>12</v>
      </c>
    </row>
    <row r="217" spans="1:12" ht="14.25">
      <c r="A217" s="662" t="s">
        <v>682</v>
      </c>
      <c r="B217" s="1544">
        <v>83856</v>
      </c>
      <c r="C217" s="1549">
        <v>0</v>
      </c>
      <c r="D217" s="1546">
        <f>C217/B217</f>
        <v>0</v>
      </c>
      <c r="E217" s="1547">
        <v>9223</v>
      </c>
      <c r="F217" s="1546">
        <f>C217/E217</f>
        <v>0</v>
      </c>
      <c r="G217" s="1544">
        <v>0</v>
      </c>
      <c r="H217" s="1548" t="s">
        <v>508</v>
      </c>
      <c r="I217" s="1544">
        <v>0</v>
      </c>
      <c r="J217" s="1544">
        <v>0</v>
      </c>
      <c r="K217" s="1548" t="s">
        <v>508</v>
      </c>
      <c r="L217" s="1567">
        <v>0</v>
      </c>
    </row>
    <row r="218" spans="1:12" ht="14.25">
      <c r="A218" s="662" t="s">
        <v>683</v>
      </c>
      <c r="B218" s="1544">
        <v>4507</v>
      </c>
      <c r="C218" s="1549">
        <v>0</v>
      </c>
      <c r="D218" s="1546">
        <f>C218/B218</f>
        <v>0</v>
      </c>
      <c r="E218" s="1547">
        <v>1543</v>
      </c>
      <c r="F218" s="1546">
        <f>C218/E218</f>
        <v>0</v>
      </c>
      <c r="G218" s="1544">
        <v>0</v>
      </c>
      <c r="H218" s="1548" t="s">
        <v>508</v>
      </c>
      <c r="I218" s="1544">
        <v>0</v>
      </c>
      <c r="J218" s="1544">
        <v>0</v>
      </c>
      <c r="K218" s="1548" t="s">
        <v>508</v>
      </c>
      <c r="L218" s="1567">
        <v>0</v>
      </c>
    </row>
    <row r="219" spans="1:12" ht="14.25">
      <c r="A219" s="662" t="s">
        <v>684</v>
      </c>
      <c r="B219" s="1544">
        <v>1526</v>
      </c>
      <c r="C219" s="1549">
        <v>0</v>
      </c>
      <c r="D219" s="1546">
        <f>C219/B219</f>
        <v>0</v>
      </c>
      <c r="E219" s="1547">
        <v>856</v>
      </c>
      <c r="F219" s="1546">
        <f>C219/E219</f>
        <v>0</v>
      </c>
      <c r="G219" s="1544">
        <v>0</v>
      </c>
      <c r="H219" s="1548" t="s">
        <v>508</v>
      </c>
      <c r="I219" s="1544">
        <v>0</v>
      </c>
      <c r="J219" s="1544">
        <v>0</v>
      </c>
      <c r="K219" s="1548" t="s">
        <v>508</v>
      </c>
      <c r="L219" s="1567">
        <v>0</v>
      </c>
    </row>
    <row r="220" spans="1:12" ht="14.25">
      <c r="A220" s="1216" t="s">
        <v>685</v>
      </c>
      <c r="B220" s="1544">
        <v>7828</v>
      </c>
      <c r="C220" s="1549">
        <v>3</v>
      </c>
      <c r="D220" s="1546">
        <f>C220/B220</f>
        <v>3.8323965252938172E-4</v>
      </c>
      <c r="E220" s="1547">
        <v>7671</v>
      </c>
      <c r="F220" s="1546">
        <f>C220/E220</f>
        <v>3.9108330074305825E-4</v>
      </c>
      <c r="G220" s="1544">
        <v>2496.17</v>
      </c>
      <c r="H220" s="1548" t="s">
        <v>508</v>
      </c>
      <c r="I220" s="1544">
        <v>0.27233333333333332</v>
      </c>
      <c r="J220" s="1551">
        <v>41.033333333333339</v>
      </c>
      <c r="K220" s="1548" t="s">
        <v>508</v>
      </c>
      <c r="L220" s="1567">
        <v>15224.436666666666</v>
      </c>
    </row>
    <row r="221" spans="1:12" ht="14.25">
      <c r="A221" s="1217" t="s">
        <v>622</v>
      </c>
      <c r="B221" s="1576"/>
      <c r="C221" s="1577"/>
      <c r="D221" s="1578"/>
      <c r="E221" s="1576"/>
      <c r="F221" s="1579"/>
      <c r="G221" s="1574"/>
      <c r="H221" s="1571"/>
      <c r="I221" s="1563"/>
      <c r="J221" s="1564"/>
      <c r="K221" s="1571"/>
      <c r="L221" s="1580"/>
    </row>
    <row r="222" spans="1:12" ht="14.25">
      <c r="A222" s="1215" t="s">
        <v>623</v>
      </c>
      <c r="B222" s="1544">
        <f>B193</f>
        <v>205677</v>
      </c>
      <c r="C222" s="1549">
        <f>C193</f>
        <v>0</v>
      </c>
      <c r="D222" s="1546">
        <f>C222/B222</f>
        <v>0</v>
      </c>
      <c r="E222" s="1547">
        <f>E193</f>
        <v>64288</v>
      </c>
      <c r="F222" s="1546">
        <f>C222/E222</f>
        <v>0</v>
      </c>
      <c r="G222" s="1544">
        <f>G193</f>
        <v>3300.91</v>
      </c>
      <c r="H222" s="1548" t="s">
        <v>508</v>
      </c>
      <c r="I222" s="1550">
        <f>I193</f>
        <v>0.38</v>
      </c>
      <c r="J222" s="1551">
        <f>J193</f>
        <v>107.08</v>
      </c>
      <c r="K222" s="1550" t="str">
        <f>K193</f>
        <v>-</v>
      </c>
      <c r="L222" s="1581">
        <f>L193</f>
        <v>14138.93</v>
      </c>
    </row>
    <row r="223" spans="1:12" ht="14.25">
      <c r="A223" s="1215" t="s">
        <v>686</v>
      </c>
      <c r="B223" s="1553" t="s">
        <v>12</v>
      </c>
      <c r="C223" s="1554" t="s">
        <v>12</v>
      </c>
      <c r="D223" s="1554" t="s">
        <v>12</v>
      </c>
      <c r="E223" s="1554" t="s">
        <v>12</v>
      </c>
      <c r="F223" s="1554" t="s">
        <v>12</v>
      </c>
      <c r="G223" s="1554" t="s">
        <v>12</v>
      </c>
      <c r="H223" s="1554" t="s">
        <v>12</v>
      </c>
      <c r="I223" s="1569" t="s">
        <v>12</v>
      </c>
      <c r="J223" s="1554" t="s">
        <v>12</v>
      </c>
      <c r="K223" s="1554" t="s">
        <v>12</v>
      </c>
      <c r="L223" s="1557" t="s">
        <v>12</v>
      </c>
    </row>
    <row r="224" spans="1:12" ht="14.25">
      <c r="A224" s="1215" t="s">
        <v>687</v>
      </c>
      <c r="B224" s="1544">
        <v>7911</v>
      </c>
      <c r="C224" s="1549">
        <v>0</v>
      </c>
      <c r="D224" s="1546">
        <f>C224/B224</f>
        <v>0</v>
      </c>
      <c r="E224" s="1547">
        <v>504</v>
      </c>
      <c r="F224" s="1546">
        <v>0</v>
      </c>
      <c r="G224" s="1544">
        <v>0</v>
      </c>
      <c r="H224" s="1548" t="s">
        <v>508</v>
      </c>
      <c r="I224" s="1544">
        <v>0</v>
      </c>
      <c r="J224" s="1544">
        <v>0</v>
      </c>
      <c r="K224" s="1548" t="s">
        <v>508</v>
      </c>
      <c r="L224" s="1567">
        <v>0</v>
      </c>
    </row>
    <row r="225" spans="1:12" ht="14.25">
      <c r="A225" s="1215" t="s">
        <v>688</v>
      </c>
      <c r="B225" s="1544">
        <v>146318</v>
      </c>
      <c r="C225" s="1549">
        <v>21</v>
      </c>
      <c r="D225" s="1546">
        <f>C225/B225</f>
        <v>1.4352301152284748E-4</v>
      </c>
      <c r="E225" s="1547">
        <v>45162</v>
      </c>
      <c r="F225" s="1546">
        <f>C225/E225</f>
        <v>4.6499269297196758E-4</v>
      </c>
      <c r="G225" s="1544">
        <v>2867.4385714285709</v>
      </c>
      <c r="H225" s="1548" t="s">
        <v>508</v>
      </c>
      <c r="I225" s="1566">
        <v>0.34</v>
      </c>
      <c r="J225" s="1544">
        <v>103.24142857142859</v>
      </c>
      <c r="K225" s="1548" t="s">
        <v>508</v>
      </c>
      <c r="L225" s="1567">
        <v>14956.450476190474</v>
      </c>
    </row>
    <row r="226" spans="1:12" ht="14.25">
      <c r="A226" s="1215" t="s">
        <v>689</v>
      </c>
      <c r="B226" s="1544">
        <f>B193</f>
        <v>205677</v>
      </c>
      <c r="C226" s="1549">
        <f>C193</f>
        <v>0</v>
      </c>
      <c r="D226" s="1546">
        <f>C226/B226</f>
        <v>0</v>
      </c>
      <c r="E226" s="1547">
        <f>E193</f>
        <v>64288</v>
      </c>
      <c r="F226" s="1546">
        <f>C226/E226</f>
        <v>0</v>
      </c>
      <c r="G226" s="1544">
        <f>G193</f>
        <v>3300.91</v>
      </c>
      <c r="H226" s="1548" t="s">
        <v>508</v>
      </c>
      <c r="I226" s="1550">
        <f>I193</f>
        <v>0.38</v>
      </c>
      <c r="J226" s="1551">
        <f>J193</f>
        <v>107.08</v>
      </c>
      <c r="K226" s="1548" t="s">
        <v>508</v>
      </c>
      <c r="L226" s="1567">
        <f>L193</f>
        <v>14138.93</v>
      </c>
    </row>
    <row r="227" spans="1:12" ht="14.25">
      <c r="A227" s="1215" t="s">
        <v>690</v>
      </c>
      <c r="B227" s="1582">
        <v>27658</v>
      </c>
      <c r="C227" s="1583">
        <v>9</v>
      </c>
      <c r="D227" s="1546">
        <f>C227/B227</f>
        <v>3.2540313833248971E-4</v>
      </c>
      <c r="E227" s="1584">
        <v>24923</v>
      </c>
      <c r="F227" s="1585">
        <f>C227/E227</f>
        <v>3.6111222565501748E-4</v>
      </c>
      <c r="G227" s="1544">
        <v>2523.1388888888887</v>
      </c>
      <c r="H227" s="1548" t="s">
        <v>508</v>
      </c>
      <c r="I227" s="1586">
        <v>0.38144444444444453</v>
      </c>
      <c r="J227" s="1544">
        <v>154.05888888888887</v>
      </c>
      <c r="K227" s="1587" t="s">
        <v>508</v>
      </c>
      <c r="L227" s="1588">
        <v>15927.973333333335</v>
      </c>
    </row>
    <row r="228" spans="1:12" ht="14.25">
      <c r="A228" s="1218" t="s">
        <v>691</v>
      </c>
      <c r="B228" s="1576"/>
      <c r="C228" s="1577"/>
      <c r="D228" s="1589"/>
      <c r="E228" s="1576"/>
      <c r="F228" s="1578"/>
      <c r="G228" s="1590"/>
      <c r="H228" s="1571"/>
      <c r="I228" s="1591"/>
      <c r="J228" s="1591"/>
      <c r="K228" s="1592"/>
      <c r="L228" s="1593"/>
    </row>
    <row r="229" spans="1:12" ht="14.25">
      <c r="A229" s="1215" t="s">
        <v>692</v>
      </c>
      <c r="B229" s="1544">
        <v>10624</v>
      </c>
      <c r="C229" s="1549">
        <v>8</v>
      </c>
      <c r="D229" s="1556">
        <f>C229/B229</f>
        <v>7.5301204819277112E-4</v>
      </c>
      <c r="E229" s="1547">
        <v>8978</v>
      </c>
      <c r="F229" s="1546">
        <f>C229/E229</f>
        <v>8.9106705279572292E-4</v>
      </c>
      <c r="G229" s="1544">
        <v>3538.17625</v>
      </c>
      <c r="H229" s="1548" t="s">
        <v>508</v>
      </c>
      <c r="I229" s="1594">
        <v>0.49137500000000001</v>
      </c>
      <c r="J229" s="1544">
        <v>79.819999999999993</v>
      </c>
      <c r="K229" s="1548" t="s">
        <v>508</v>
      </c>
      <c r="L229" s="1567">
        <v>12451.74375</v>
      </c>
    </row>
    <row r="230" spans="1:12" ht="14.25">
      <c r="A230" s="1219" t="s">
        <v>693</v>
      </c>
      <c r="B230" s="1544">
        <v>34063</v>
      </c>
      <c r="C230" s="1549">
        <v>14</v>
      </c>
      <c r="D230" s="1556">
        <f>C230/B230</f>
        <v>4.1100314123829375E-4</v>
      </c>
      <c r="E230" s="1547">
        <v>30393</v>
      </c>
      <c r="F230" s="1546">
        <f>C230/E230</f>
        <v>4.6063238245648666E-4</v>
      </c>
      <c r="G230" s="1544">
        <v>3475.8414285714284</v>
      </c>
      <c r="H230" s="1548" t="s">
        <v>508</v>
      </c>
      <c r="I230" s="1594">
        <v>0.40235714285714286</v>
      </c>
      <c r="J230" s="1544">
        <v>112.94999999999997</v>
      </c>
      <c r="K230" s="1548" t="s">
        <v>508</v>
      </c>
      <c r="L230" s="1567">
        <v>16429.385714285712</v>
      </c>
    </row>
    <row r="231" spans="1:12" ht="14.25">
      <c r="A231" s="1219" t="s">
        <v>694</v>
      </c>
      <c r="B231" s="1544">
        <v>26357</v>
      </c>
      <c r="C231" s="1549">
        <v>11</v>
      </c>
      <c r="D231" s="1556">
        <f>C231/B231</f>
        <v>4.1734643548203512E-4</v>
      </c>
      <c r="E231" s="1547">
        <v>24887</v>
      </c>
      <c r="F231" s="1546">
        <f>C231/E231</f>
        <v>4.4199783019246996E-4</v>
      </c>
      <c r="G231" s="1544">
        <v>2847.4209090909094</v>
      </c>
      <c r="H231" s="1548" t="s">
        <v>508</v>
      </c>
      <c r="I231" s="1595">
        <v>0.27218181818181825</v>
      </c>
      <c r="J231" s="1551">
        <v>114.02</v>
      </c>
      <c r="K231" s="1548" t="s">
        <v>508</v>
      </c>
      <c r="L231" s="1567">
        <v>12610.035454545456</v>
      </c>
    </row>
    <row r="232" spans="1:12" ht="14.25">
      <c r="A232" s="1219" t="s">
        <v>695</v>
      </c>
      <c r="B232" s="1596">
        <f>B193-(B229+B230+B231)</f>
        <v>134633</v>
      </c>
      <c r="C232" s="1554" t="s">
        <v>12</v>
      </c>
      <c r="D232" s="1597">
        <v>0</v>
      </c>
      <c r="E232" s="1547" t="s">
        <v>12</v>
      </c>
      <c r="F232" s="1546">
        <v>0</v>
      </c>
      <c r="G232" s="1544" t="s">
        <v>12</v>
      </c>
      <c r="H232" s="1549" t="s">
        <v>12</v>
      </c>
      <c r="I232" s="1595" t="s">
        <v>12</v>
      </c>
      <c r="J232" s="1551" t="s">
        <v>12</v>
      </c>
      <c r="K232" s="1549" t="s">
        <v>12</v>
      </c>
      <c r="L232" s="1598" t="s">
        <v>12</v>
      </c>
    </row>
    <row r="233" spans="1:12" ht="14.25">
      <c r="A233" s="1215" t="s">
        <v>696</v>
      </c>
      <c r="B233" s="1582">
        <v>65102</v>
      </c>
      <c r="C233" s="1583">
        <v>19</v>
      </c>
      <c r="D233" s="1556">
        <f>C233/B233</f>
        <v>2.918497127584406E-4</v>
      </c>
      <c r="E233" s="1547">
        <v>50955</v>
      </c>
      <c r="F233" s="1546">
        <f>C233/E233</f>
        <v>3.7287802963399078E-4</v>
      </c>
      <c r="G233" s="1544">
        <v>3567.3347368421055</v>
      </c>
      <c r="H233" s="1548" t="s">
        <v>508</v>
      </c>
      <c r="I233" s="1599">
        <v>0.49347368421052629</v>
      </c>
      <c r="J233" s="1544">
        <v>116.65315789473686</v>
      </c>
      <c r="K233" s="1548" t="s">
        <v>508</v>
      </c>
      <c r="L233" s="1567">
        <v>15726.916315789473</v>
      </c>
    </row>
    <row r="234" spans="1:12" ht="14.25">
      <c r="A234" s="1220" t="s">
        <v>634</v>
      </c>
      <c r="B234" s="1600"/>
      <c r="C234" s="1601"/>
      <c r="D234" s="1589"/>
      <c r="E234" s="1576"/>
      <c r="F234" s="1579"/>
      <c r="G234" s="1574"/>
      <c r="H234" s="1571"/>
      <c r="I234" s="1563"/>
      <c r="J234" s="1564"/>
      <c r="K234" s="1571"/>
      <c r="L234" s="1580"/>
    </row>
    <row r="235" spans="1:12" ht="14.25">
      <c r="A235" s="1215" t="s">
        <v>635</v>
      </c>
      <c r="B235" s="1544">
        <v>2937</v>
      </c>
      <c r="C235" s="1549">
        <v>1</v>
      </c>
      <c r="D235" s="1546">
        <f>C235/B235</f>
        <v>3.4048348655090226E-4</v>
      </c>
      <c r="E235" s="1547">
        <v>1178</v>
      </c>
      <c r="F235" s="1546">
        <f>C235/E235</f>
        <v>8.4889643463497452E-4</v>
      </c>
      <c r="G235" s="1544">
        <v>3228.88</v>
      </c>
      <c r="H235" s="1548" t="s">
        <v>508</v>
      </c>
      <c r="I235" s="1566">
        <v>0.16400000000000001</v>
      </c>
      <c r="J235" s="1544">
        <v>111.53</v>
      </c>
      <c r="K235" s="1548" t="s">
        <v>508</v>
      </c>
      <c r="L235" s="1602">
        <v>21714.5</v>
      </c>
    </row>
    <row r="236" spans="1:12" ht="14.25">
      <c r="A236" s="1218" t="s">
        <v>697</v>
      </c>
      <c r="B236" s="1603"/>
      <c r="C236" s="1579"/>
      <c r="D236" s="1604"/>
      <c r="E236" s="1603"/>
      <c r="F236" s="1579"/>
      <c r="G236" s="1603"/>
      <c r="H236" s="1579"/>
      <c r="I236" s="1605"/>
      <c r="J236" s="1606"/>
      <c r="K236" s="1579"/>
      <c r="L236" s="1607"/>
    </row>
    <row r="237" spans="1:12" ht="14.25">
      <c r="A237" s="1215" t="s">
        <v>698</v>
      </c>
      <c r="B237" s="1553" t="s">
        <v>12</v>
      </c>
      <c r="C237" s="1554" t="s">
        <v>12</v>
      </c>
      <c r="D237" s="1608">
        <v>0</v>
      </c>
      <c r="E237" s="1547" t="s">
        <v>12</v>
      </c>
      <c r="F237" s="1546">
        <v>0</v>
      </c>
      <c r="G237" s="1544" t="s">
        <v>12</v>
      </c>
      <c r="H237" s="1549" t="s">
        <v>12</v>
      </c>
      <c r="I237" s="1550" t="s">
        <v>12</v>
      </c>
      <c r="J237" s="1551" t="s">
        <v>12</v>
      </c>
      <c r="K237" s="1549" t="s">
        <v>12</v>
      </c>
      <c r="L237" s="1598" t="s">
        <v>12</v>
      </c>
    </row>
    <row r="238" spans="1:12" ht="14.25">
      <c r="A238" s="1215" t="s">
        <v>699</v>
      </c>
      <c r="B238" s="1544" t="s">
        <v>12</v>
      </c>
      <c r="C238" s="1549" t="s">
        <v>12</v>
      </c>
      <c r="D238" s="1608">
        <v>0</v>
      </c>
      <c r="E238" s="1547" t="s">
        <v>12</v>
      </c>
      <c r="F238" s="1546">
        <v>0</v>
      </c>
      <c r="G238" s="1544" t="s">
        <v>12</v>
      </c>
      <c r="H238" s="1549" t="s">
        <v>12</v>
      </c>
      <c r="I238" s="1550" t="s">
        <v>12</v>
      </c>
      <c r="J238" s="1551" t="s">
        <v>12</v>
      </c>
      <c r="K238" s="1549" t="s">
        <v>12</v>
      </c>
      <c r="L238" s="1598" t="s">
        <v>12</v>
      </c>
    </row>
    <row r="239" spans="1:12" ht="14.25">
      <c r="A239" s="1434" t="s">
        <v>700</v>
      </c>
      <c r="B239" s="1582" t="s">
        <v>12</v>
      </c>
      <c r="C239" s="1583" t="s">
        <v>12</v>
      </c>
      <c r="D239" s="1608">
        <v>0</v>
      </c>
      <c r="E239" s="1584" t="s">
        <v>12</v>
      </c>
      <c r="F239" s="1608">
        <v>0</v>
      </c>
      <c r="G239" s="1544" t="s">
        <v>12</v>
      </c>
      <c r="H239" s="1583" t="s">
        <v>12</v>
      </c>
      <c r="I239" s="1609" t="s">
        <v>12</v>
      </c>
      <c r="J239" s="1610" t="s">
        <v>12</v>
      </c>
      <c r="K239" s="1583" t="s">
        <v>12</v>
      </c>
      <c r="L239" s="1611" t="s">
        <v>12</v>
      </c>
    </row>
    <row r="240" spans="1:12" ht="14.25">
      <c r="A240" s="663" t="s">
        <v>701</v>
      </c>
      <c r="B240" s="1612" t="s">
        <v>12</v>
      </c>
      <c r="C240" s="1613" t="s">
        <v>12</v>
      </c>
      <c r="D240" s="1614">
        <v>0</v>
      </c>
      <c r="E240" s="1615" t="s">
        <v>12</v>
      </c>
      <c r="F240" s="1614">
        <v>0</v>
      </c>
      <c r="G240" s="1616" t="s">
        <v>12</v>
      </c>
      <c r="H240" s="1617" t="s">
        <v>12</v>
      </c>
      <c r="I240" s="1618" t="s">
        <v>12</v>
      </c>
      <c r="J240" s="1619" t="s">
        <v>12</v>
      </c>
      <c r="K240" s="1620" t="s">
        <v>12</v>
      </c>
      <c r="L240" s="1621" t="s">
        <v>12</v>
      </c>
    </row>
    <row r="241" spans="1:12">
      <c r="A241" s="319"/>
    </row>
    <row r="242" spans="1:12">
      <c r="A242" s="1820" t="s">
        <v>702</v>
      </c>
      <c r="B242" s="1820"/>
      <c r="C242" s="1820"/>
      <c r="D242" s="1820"/>
      <c r="E242" s="1820"/>
      <c r="F242" s="1820"/>
      <c r="G242" s="1820"/>
      <c r="H242" s="1820"/>
      <c r="I242" s="1820"/>
      <c r="J242" s="1820"/>
      <c r="K242" s="1820"/>
      <c r="L242" s="1820"/>
    </row>
    <row r="243" spans="1:12">
      <c r="A243" s="1826"/>
      <c r="B243" s="1826"/>
      <c r="C243" s="1826"/>
      <c r="D243" s="1826"/>
      <c r="E243" s="1826"/>
      <c r="F243" s="1826"/>
      <c r="G243" s="1826"/>
      <c r="H243" s="1826"/>
      <c r="I243" s="1826"/>
      <c r="J243" s="1826"/>
      <c r="K243" s="1826"/>
      <c r="L243" s="1826"/>
    </row>
    <row r="244" spans="1:12">
      <c r="A244" s="1827" t="s">
        <v>703</v>
      </c>
      <c r="B244" s="1827"/>
      <c r="C244" s="1827"/>
      <c r="D244" s="1827"/>
      <c r="E244" s="1827"/>
      <c r="F244" s="1827"/>
      <c r="G244" s="1827"/>
      <c r="H244" s="1827"/>
      <c r="I244" s="1827"/>
      <c r="J244" s="1827"/>
      <c r="K244" s="1827"/>
      <c r="L244" s="1827"/>
    </row>
    <row r="245" spans="1:12">
      <c r="A245" s="1827" t="s">
        <v>704</v>
      </c>
      <c r="B245" s="1827"/>
      <c r="C245" s="1827"/>
      <c r="D245" s="1827"/>
      <c r="E245" s="1827"/>
      <c r="F245" s="1827"/>
      <c r="G245" s="1827"/>
      <c r="H245" s="1827"/>
      <c r="I245" s="1827"/>
      <c r="J245" s="1827"/>
      <c r="K245" s="1827"/>
      <c r="L245" s="1827"/>
    </row>
    <row r="246" spans="1:12">
      <c r="A246" s="1820" t="s">
        <v>705</v>
      </c>
      <c r="B246" s="1820"/>
      <c r="C246" s="1820"/>
      <c r="D246" s="1820"/>
      <c r="E246" s="1820"/>
      <c r="F246" s="1820"/>
      <c r="G246" s="1820"/>
      <c r="H246" s="1820"/>
      <c r="I246" s="1820"/>
      <c r="J246" s="1820"/>
      <c r="K246" s="1820"/>
      <c r="L246" s="1820"/>
    </row>
    <row r="247" spans="1:12">
      <c r="A247" s="1820" t="s">
        <v>706</v>
      </c>
      <c r="B247" s="1820"/>
      <c r="C247" s="1820"/>
      <c r="D247" s="1820"/>
      <c r="E247" s="1820"/>
      <c r="F247" s="1820"/>
      <c r="G247" s="1820"/>
      <c r="H247" s="1820"/>
      <c r="I247" s="1820"/>
      <c r="J247" s="1820"/>
      <c r="K247" s="1820"/>
      <c r="L247" s="1820"/>
    </row>
    <row r="248" spans="1:12">
      <c r="A248" s="1820" t="s">
        <v>707</v>
      </c>
      <c r="B248" s="1820"/>
      <c r="C248" s="1820"/>
      <c r="D248" s="1820"/>
      <c r="E248" s="1820"/>
      <c r="F248" s="1820"/>
      <c r="G248" s="1820"/>
      <c r="H248" s="1820"/>
      <c r="I248" s="1820"/>
      <c r="J248" s="1820"/>
      <c r="K248" s="1820"/>
      <c r="L248" s="1820"/>
    </row>
    <row r="249" spans="1:12">
      <c r="A249" s="1820" t="s">
        <v>708</v>
      </c>
      <c r="B249" s="1820"/>
      <c r="C249" s="1820"/>
      <c r="D249" s="1820"/>
      <c r="E249" s="1820"/>
      <c r="F249" s="1820"/>
      <c r="G249" s="1820"/>
      <c r="H249" s="1820"/>
      <c r="I249" s="1820"/>
      <c r="J249" s="1820"/>
      <c r="K249" s="1820"/>
      <c r="L249" s="1820"/>
    </row>
    <row r="250" spans="1:12">
      <c r="A250" s="1820" t="s">
        <v>709</v>
      </c>
      <c r="B250" s="1820"/>
      <c r="C250" s="1820"/>
      <c r="D250" s="1820"/>
      <c r="E250" s="1820"/>
      <c r="F250" s="1820"/>
      <c r="G250" s="1820"/>
      <c r="H250" s="1820"/>
      <c r="I250" s="1820"/>
      <c r="J250" s="1820"/>
      <c r="K250" s="1820"/>
      <c r="L250" s="1820"/>
    </row>
    <row r="251" spans="1:12" ht="38.25" customHeight="1">
      <c r="A251" s="1762" t="s">
        <v>710</v>
      </c>
      <c r="B251" s="1762"/>
      <c r="C251" s="1762"/>
      <c r="D251" s="1762"/>
      <c r="E251" s="1762"/>
      <c r="F251" s="1762"/>
      <c r="G251" s="1762"/>
      <c r="H251" s="1762"/>
      <c r="I251" s="1762"/>
      <c r="J251" s="1762"/>
      <c r="K251" s="1762"/>
      <c r="L251" s="1762"/>
    </row>
    <row r="252" spans="1:12">
      <c r="A252" s="1820" t="s">
        <v>711</v>
      </c>
      <c r="B252" s="1820"/>
      <c r="C252" s="1820"/>
      <c r="D252" s="1820"/>
      <c r="E252" s="1820"/>
      <c r="F252" s="1820"/>
      <c r="G252" s="1820"/>
      <c r="H252" s="1820"/>
      <c r="I252" s="1820"/>
      <c r="J252" s="1820"/>
      <c r="K252" s="1820"/>
      <c r="L252" s="1820"/>
    </row>
    <row r="253" spans="1:12">
      <c r="A253" s="1820" t="s">
        <v>712</v>
      </c>
      <c r="B253" s="1820"/>
      <c r="C253" s="1820"/>
      <c r="D253" s="1820"/>
      <c r="E253" s="1820"/>
      <c r="F253" s="1820"/>
      <c r="G253" s="1820"/>
      <c r="H253" s="1820"/>
      <c r="I253" s="1820"/>
      <c r="J253" s="1820"/>
      <c r="K253" s="1820"/>
      <c r="L253" s="1820"/>
    </row>
    <row r="254" spans="1:12">
      <c r="A254" s="1820" t="s">
        <v>713</v>
      </c>
      <c r="B254" s="1820"/>
      <c r="C254" s="1820"/>
      <c r="D254" s="1820"/>
      <c r="E254" s="1820"/>
      <c r="F254" s="1820"/>
      <c r="G254" s="1820"/>
      <c r="H254" s="1820"/>
      <c r="I254" s="1820"/>
      <c r="J254" s="1820"/>
      <c r="K254" s="1820"/>
      <c r="L254" s="1820"/>
    </row>
    <row r="255" spans="1:12">
      <c r="A255" s="1820" t="s">
        <v>714</v>
      </c>
      <c r="B255" s="1820"/>
      <c r="C255" s="1820"/>
      <c r="D255" s="1820"/>
      <c r="E255" s="1820"/>
      <c r="F255" s="1820"/>
      <c r="G255" s="1820"/>
      <c r="H255" s="1820"/>
      <c r="I255" s="1820"/>
      <c r="J255" s="1820"/>
      <c r="K255" s="1820"/>
      <c r="L255" s="1820"/>
    </row>
    <row r="256" spans="1:12">
      <c r="A256" s="1820" t="s">
        <v>715</v>
      </c>
      <c r="B256" s="1820"/>
      <c r="C256" s="1820"/>
      <c r="D256" s="1820"/>
      <c r="E256" s="1820"/>
      <c r="F256" s="1820"/>
      <c r="G256" s="1820"/>
      <c r="H256" s="1820"/>
      <c r="I256" s="1820"/>
      <c r="J256" s="1820"/>
      <c r="K256" s="1820"/>
      <c r="L256" s="1820"/>
    </row>
    <row r="257" spans="1:12">
      <c r="A257" s="1820" t="s">
        <v>716</v>
      </c>
      <c r="B257" s="1820"/>
      <c r="C257" s="1820"/>
      <c r="D257" s="1820"/>
      <c r="E257" s="1820"/>
      <c r="F257" s="1820"/>
      <c r="G257" s="1820"/>
      <c r="H257" s="1820"/>
      <c r="I257" s="1820"/>
      <c r="J257" s="1820"/>
      <c r="K257" s="1820"/>
      <c r="L257" s="1820"/>
    </row>
    <row r="258" spans="1:12">
      <c r="A258" s="1820" t="s">
        <v>717</v>
      </c>
      <c r="B258" s="1820"/>
      <c r="C258" s="1820"/>
      <c r="D258" s="1820"/>
      <c r="E258" s="1820"/>
      <c r="F258" s="1820"/>
      <c r="G258" s="1820"/>
      <c r="H258" s="1820"/>
      <c r="I258" s="1820"/>
      <c r="J258" s="1820"/>
      <c r="K258" s="1820"/>
      <c r="L258" s="1820"/>
    </row>
    <row r="259" spans="1:12">
      <c r="A259" s="1820" t="s">
        <v>718</v>
      </c>
      <c r="B259" s="1820"/>
      <c r="C259" s="1820"/>
      <c r="D259" s="1820"/>
      <c r="E259" s="1820"/>
      <c r="F259" s="1820"/>
      <c r="G259" s="1820"/>
      <c r="H259" s="1820"/>
      <c r="I259" s="1820"/>
      <c r="J259" s="1820"/>
      <c r="K259" s="1820"/>
      <c r="L259" s="1820"/>
    </row>
    <row r="260" spans="1:12">
      <c r="A260" s="1820" t="s">
        <v>719</v>
      </c>
      <c r="B260" s="1820"/>
      <c r="C260" s="1820"/>
      <c r="D260" s="1820"/>
      <c r="E260" s="1820"/>
      <c r="F260" s="1820"/>
      <c r="G260" s="1820"/>
      <c r="H260" s="1820"/>
      <c r="I260" s="1820"/>
      <c r="J260" s="1820"/>
      <c r="K260" s="1820"/>
      <c r="L260" s="1820"/>
    </row>
    <row r="261" spans="1:12">
      <c r="A261" s="1820" t="s">
        <v>720</v>
      </c>
      <c r="B261" s="1820"/>
      <c r="C261" s="1820"/>
      <c r="D261" s="1820"/>
      <c r="E261" s="1820"/>
      <c r="F261" s="1820"/>
      <c r="G261" s="1820"/>
      <c r="H261" s="1820"/>
      <c r="I261" s="1820"/>
      <c r="J261" s="1820"/>
      <c r="K261" s="1820"/>
      <c r="L261" s="1820"/>
    </row>
    <row r="262" spans="1:12">
      <c r="A262" s="1820" t="s">
        <v>721</v>
      </c>
      <c r="B262" s="1820"/>
      <c r="C262" s="1820"/>
      <c r="D262" s="1820"/>
      <c r="E262" s="1820"/>
      <c r="F262" s="1820"/>
      <c r="G262" s="1820"/>
      <c r="H262" s="1820"/>
      <c r="I262" s="1820"/>
      <c r="J262" s="1820"/>
      <c r="K262" s="1820"/>
      <c r="L262" s="1820"/>
    </row>
    <row r="263" spans="1:12">
      <c r="A263" s="1820" t="s">
        <v>722</v>
      </c>
      <c r="B263" s="1820"/>
      <c r="C263" s="1820"/>
      <c r="D263" s="1820"/>
      <c r="E263" s="1820"/>
      <c r="F263" s="1820"/>
      <c r="G263" s="1820"/>
      <c r="H263" s="1820"/>
      <c r="I263" s="1820"/>
      <c r="J263" s="1820"/>
      <c r="K263" s="1820"/>
      <c r="L263" s="1820"/>
    </row>
    <row r="264" spans="1:12" ht="12.75" customHeight="1">
      <c r="A264" s="1645"/>
      <c r="B264" s="1645"/>
      <c r="C264" s="1645"/>
      <c r="D264" s="1645"/>
      <c r="E264" s="1645"/>
      <c r="F264" s="1645"/>
      <c r="G264" s="1645"/>
      <c r="H264" s="1645"/>
      <c r="I264" s="1645"/>
      <c r="J264" s="1645"/>
      <c r="K264" s="1645"/>
      <c r="L264" s="1645"/>
    </row>
    <row r="265" spans="1:12" ht="12.75" customHeight="1">
      <c r="A265" s="1741" t="s">
        <v>516</v>
      </c>
      <c r="B265" s="1741"/>
      <c r="C265" s="1741"/>
      <c r="D265" s="1741"/>
      <c r="E265" s="1741"/>
      <c r="F265" s="1741"/>
      <c r="G265" s="1741"/>
      <c r="H265" s="1741"/>
      <c r="I265" s="1741"/>
      <c r="J265" s="1741"/>
      <c r="K265" s="1741"/>
      <c r="L265" s="1741"/>
    </row>
  </sheetData>
  <mergeCells count="28">
    <mergeCell ref="A248:L248"/>
    <mergeCell ref="A249:L249"/>
    <mergeCell ref="A250:L250"/>
    <mergeCell ref="A243:L243"/>
    <mergeCell ref="A244:L244"/>
    <mergeCell ref="A245:L245"/>
    <mergeCell ref="A246:L246"/>
    <mergeCell ref="A247:L247"/>
    <mergeCell ref="A1:L1"/>
    <mergeCell ref="A2:L2"/>
    <mergeCell ref="A3:L3"/>
    <mergeCell ref="A65:J65"/>
    <mergeCell ref="A242:L242"/>
    <mergeCell ref="A251:L251"/>
    <mergeCell ref="A252:L252"/>
    <mergeCell ref="A256:L256"/>
    <mergeCell ref="A257:L257"/>
    <mergeCell ref="A258:L258"/>
    <mergeCell ref="A253:L253"/>
    <mergeCell ref="A254:L254"/>
    <mergeCell ref="A255:L255"/>
    <mergeCell ref="A264:L264"/>
    <mergeCell ref="A265:L265"/>
    <mergeCell ref="A259:L259"/>
    <mergeCell ref="A260:L260"/>
    <mergeCell ref="A261:L261"/>
    <mergeCell ref="A262:L262"/>
    <mergeCell ref="A263:L263"/>
  </mergeCells>
  <printOptions horizontalCentered="1" verticalCentered="1"/>
  <pageMargins left="0.25" right="0.25" top="0.25" bottom="0.25" header="0.3" footer="0.3"/>
  <pageSetup paperSize="17" scale="55" orientation="portrait" r:id="rId1"/>
  <rowBreaks count="1" manualBreakCount="1">
    <brk id="12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8F826-27A6-499C-A01F-6CFFF59FE0EF}">
  <dimension ref="A1:K22"/>
  <sheetViews>
    <sheetView zoomScaleNormal="100" workbookViewId="0">
      <selection activeCell="H3" sqref="H3"/>
    </sheetView>
  </sheetViews>
  <sheetFormatPr defaultColWidth="17.5703125" defaultRowHeight="14.25"/>
  <cols>
    <col min="1" max="1" width="27.28515625" style="156" customWidth="1"/>
    <col min="2" max="2" width="57.28515625" style="156" customWidth="1"/>
    <col min="3" max="3" width="13.5703125" style="156" customWidth="1"/>
    <col min="4" max="4" width="19.5703125" style="156" customWidth="1"/>
    <col min="5" max="5" width="22.5703125" style="156" customWidth="1"/>
    <col min="6" max="6" width="10.28515625" style="156" customWidth="1"/>
    <col min="7" max="7" width="16.5703125" style="156" customWidth="1"/>
    <col min="8" max="16384" width="17.5703125" style="156"/>
  </cols>
  <sheetData>
    <row r="1" spans="1:11" ht="15.75">
      <c r="A1" s="1821" t="s">
        <v>723</v>
      </c>
      <c r="B1" s="1821"/>
      <c r="C1" s="1821"/>
      <c r="D1" s="1821"/>
      <c r="E1" s="1821"/>
      <c r="F1" s="1821"/>
      <c r="G1" s="1821"/>
    </row>
    <row r="2" spans="1:11" ht="15.75" customHeight="1">
      <c r="A2" s="1821" t="s">
        <v>1</v>
      </c>
      <c r="B2" s="1821"/>
      <c r="C2" s="1821"/>
      <c r="D2" s="1821"/>
      <c r="E2" s="1821"/>
      <c r="F2" s="1821"/>
      <c r="G2" s="1821"/>
    </row>
    <row r="3" spans="1:11" ht="15.75">
      <c r="A3" s="1832" t="s">
        <v>2</v>
      </c>
      <c r="B3" s="1833"/>
      <c r="C3" s="1833"/>
      <c r="D3" s="1833"/>
      <c r="E3" s="1833"/>
      <c r="F3" s="1833"/>
      <c r="G3" s="1833"/>
    </row>
    <row r="4" spans="1:11" ht="15.75">
      <c r="A4" s="694"/>
      <c r="B4" s="694"/>
      <c r="C4" s="694"/>
      <c r="D4" s="694"/>
      <c r="E4" s="694"/>
      <c r="F4" s="694"/>
      <c r="G4" s="694"/>
    </row>
    <row r="5" spans="1:11" ht="21" thickBot="1">
      <c r="A5" s="233"/>
      <c r="B5"/>
      <c r="C5" s="400" t="s">
        <v>724</v>
      </c>
      <c r="D5" s="1831" t="s">
        <v>725</v>
      </c>
      <c r="E5" s="1831"/>
      <c r="F5" s="1831" t="s">
        <v>726</v>
      </c>
      <c r="G5" s="1831"/>
    </row>
    <row r="6" spans="1:11" ht="41.25" customHeight="1" thickBot="1">
      <c r="A6" s="284" t="s">
        <v>727</v>
      </c>
      <c r="B6" s="285" t="s">
        <v>728</v>
      </c>
      <c r="C6" s="285" t="s">
        <v>729</v>
      </c>
      <c r="D6" s="285" t="s">
        <v>730</v>
      </c>
      <c r="E6" s="285" t="s">
        <v>731</v>
      </c>
      <c r="F6" s="285" t="s">
        <v>732</v>
      </c>
      <c r="G6" s="286" t="s">
        <v>733</v>
      </c>
      <c r="H6"/>
    </row>
    <row r="7" spans="1:11" ht="25.5">
      <c r="A7" s="283" t="s">
        <v>623</v>
      </c>
      <c r="B7" s="1221" t="s">
        <v>734</v>
      </c>
      <c r="C7" s="705"/>
      <c r="D7" s="706"/>
      <c r="E7" s="706"/>
      <c r="F7" s="707">
        <v>10923</v>
      </c>
      <c r="G7" s="708">
        <v>50</v>
      </c>
      <c r="H7" s="157"/>
      <c r="I7" s="157"/>
      <c r="J7" s="157"/>
      <c r="K7" s="157"/>
    </row>
    <row r="8" spans="1:11" ht="25.5">
      <c r="A8" s="1222" t="s">
        <v>735</v>
      </c>
      <c r="B8" s="1221" t="s">
        <v>736</v>
      </c>
      <c r="C8" s="1223"/>
      <c r="D8" s="1224" t="s">
        <v>737</v>
      </c>
      <c r="E8" s="1225"/>
      <c r="F8" s="1225"/>
      <c r="G8" s="1226">
        <v>26</v>
      </c>
      <c r="H8" s="157"/>
      <c r="I8" s="157"/>
      <c r="J8" s="157"/>
      <c r="K8" s="157"/>
    </row>
    <row r="9" spans="1:11" ht="38.25">
      <c r="A9" s="1222" t="s">
        <v>738</v>
      </c>
      <c r="B9" s="1221" t="s">
        <v>739</v>
      </c>
      <c r="C9" s="1223"/>
      <c r="D9" s="1224" t="s">
        <v>740</v>
      </c>
      <c r="E9" s="1227"/>
      <c r="F9" s="1228"/>
      <c r="G9" s="1226">
        <v>174</v>
      </c>
      <c r="H9" s="158"/>
      <c r="I9" s="158"/>
      <c r="J9" s="158"/>
      <c r="K9" s="158"/>
    </row>
    <row r="10" spans="1:11" ht="25.5">
      <c r="A10" s="1222" t="s">
        <v>741</v>
      </c>
      <c r="B10" s="1221" t="s">
        <v>742</v>
      </c>
      <c r="C10" s="1223"/>
      <c r="D10" s="1229"/>
      <c r="E10" s="1225"/>
      <c r="F10" s="1230"/>
      <c r="G10" s="1230"/>
      <c r="H10" s="157"/>
      <c r="I10" s="157"/>
      <c r="J10" s="157"/>
      <c r="K10" s="157"/>
    </row>
    <row r="11" spans="1:11" ht="38.25">
      <c r="A11" s="1222" t="s">
        <v>743</v>
      </c>
      <c r="B11" s="1231" t="s">
        <v>744</v>
      </c>
      <c r="C11" s="1232" t="s">
        <v>12</v>
      </c>
      <c r="D11" s="1233" t="s">
        <v>12</v>
      </c>
      <c r="E11" s="1233" t="s">
        <v>12</v>
      </c>
      <c r="F11" s="1234">
        <v>152</v>
      </c>
      <c r="G11" s="1235" t="s">
        <v>12</v>
      </c>
      <c r="H11" s="415"/>
    </row>
    <row r="12" spans="1:11" ht="15">
      <c r="A12" s="159"/>
      <c r="B12" s="159"/>
    </row>
    <row r="13" spans="1:11" s="146" customFormat="1" ht="14.85" customHeight="1">
      <c r="A13" s="1830" t="s">
        <v>745</v>
      </c>
      <c r="B13" s="1830"/>
      <c r="C13" s="1830"/>
      <c r="D13" s="1830"/>
      <c r="E13" s="1830"/>
      <c r="F13" s="1830"/>
      <c r="G13" s="1830"/>
    </row>
    <row r="14" spans="1:11" s="146" customFormat="1" ht="14.85" customHeight="1">
      <c r="A14" s="1829" t="s">
        <v>746</v>
      </c>
      <c r="B14" s="1829"/>
      <c r="C14" s="1829"/>
      <c r="D14" s="1829"/>
      <c r="E14" s="1829"/>
      <c r="F14" s="1829"/>
      <c r="G14" s="1829"/>
    </row>
    <row r="15" spans="1:11" s="146" customFormat="1" ht="16.350000000000001" customHeight="1">
      <c r="A15" s="1829" t="s">
        <v>747</v>
      </c>
      <c r="B15" s="1829"/>
      <c r="C15" s="1829"/>
      <c r="D15" s="1829"/>
      <c r="E15" s="1829"/>
      <c r="F15" s="1829"/>
      <c r="G15" s="1829"/>
    </row>
    <row r="16" spans="1:11" s="146" customFormat="1" ht="15" customHeight="1">
      <c r="A16" s="1830" t="s">
        <v>748</v>
      </c>
      <c r="B16" s="1830"/>
      <c r="C16" s="1830"/>
      <c r="D16" s="1830"/>
      <c r="E16" s="1830"/>
      <c r="F16" s="1830"/>
      <c r="G16" s="1830"/>
    </row>
    <row r="17" spans="1:8" s="146" customFormat="1" ht="14.1" customHeight="1">
      <c r="A17" s="1830" t="s">
        <v>749</v>
      </c>
      <c r="B17" s="1830"/>
      <c r="C17" s="1830"/>
      <c r="D17" s="1830"/>
      <c r="E17" s="1830"/>
      <c r="F17" s="1830"/>
      <c r="G17" s="1830"/>
    </row>
    <row r="18" spans="1:8" ht="26.1" customHeight="1">
      <c r="A18" s="1655" t="s">
        <v>750</v>
      </c>
      <c r="B18" s="1655"/>
      <c r="C18" s="1655"/>
      <c r="D18" s="1655"/>
      <c r="E18" s="1655"/>
      <c r="F18" s="1655"/>
      <c r="G18" s="1655"/>
      <c r="H18" s="371"/>
    </row>
    <row r="19" spans="1:8" ht="15.75" customHeight="1">
      <c r="A19" s="1686" t="s">
        <v>751</v>
      </c>
      <c r="B19" s="1686"/>
      <c r="C19" s="1686"/>
      <c r="D19" s="1686"/>
      <c r="E19" s="1686"/>
      <c r="F19" s="1686"/>
      <c r="G19" s="1686"/>
      <c r="H19" s="371"/>
    </row>
    <row r="20" spans="1:8" ht="15" customHeight="1">
      <c r="A20" s="1686" t="s">
        <v>752</v>
      </c>
      <c r="B20" s="1686"/>
      <c r="C20" s="1686"/>
      <c r="D20" s="1686"/>
      <c r="E20" s="1686"/>
      <c r="F20" s="1686"/>
      <c r="G20" s="1686"/>
    </row>
    <row r="21" spans="1:8" ht="15.75">
      <c r="A21" s="1828"/>
      <c r="B21" s="1828"/>
      <c r="C21" s="160"/>
    </row>
    <row r="22" spans="1:8" ht="15">
      <c r="A22" s="161"/>
      <c r="B22" s="161"/>
      <c r="C22" s="162"/>
    </row>
  </sheetData>
  <mergeCells count="14">
    <mergeCell ref="A13:G13"/>
    <mergeCell ref="A1:G1"/>
    <mergeCell ref="D5:E5"/>
    <mergeCell ref="F5:G5"/>
    <mergeCell ref="A2:G2"/>
    <mergeCell ref="A3:G3"/>
    <mergeCell ref="A21:B21"/>
    <mergeCell ref="A14:G14"/>
    <mergeCell ref="A15:G15"/>
    <mergeCell ref="A18:G18"/>
    <mergeCell ref="A16:G16"/>
    <mergeCell ref="A17:G17"/>
    <mergeCell ref="A19:G19"/>
    <mergeCell ref="A20:G20"/>
  </mergeCells>
  <printOptions horizontalCentered="1" verticalCentered="1"/>
  <pageMargins left="0.25" right="0.25" top="0.25" bottom="0.25" header="0.3" footer="0.3"/>
  <pageSetup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AD3C-5A78-43A9-9134-62151BABCFC5}">
  <dimension ref="A1:J15"/>
  <sheetViews>
    <sheetView zoomScale="90" zoomScaleNormal="90" workbookViewId="0">
      <selection activeCell="C26" sqref="C26"/>
    </sheetView>
  </sheetViews>
  <sheetFormatPr defaultColWidth="9.28515625" defaultRowHeight="12.75"/>
  <cols>
    <col min="1" max="1" width="65.5703125" style="28" bestFit="1" customWidth="1"/>
    <col min="2" max="2" width="20.28515625" style="28" customWidth="1"/>
    <col min="3" max="3" width="62.28515625" style="154" customWidth="1"/>
    <col min="4" max="16384" width="9.28515625" style="28"/>
  </cols>
  <sheetData>
    <row r="1" spans="1:10" ht="15.75">
      <c r="A1" s="1834" t="s">
        <v>753</v>
      </c>
      <c r="B1" s="1834"/>
      <c r="C1" s="1834"/>
      <c r="D1" s="530"/>
      <c r="E1" s="530"/>
      <c r="F1" s="530"/>
      <c r="G1" s="530"/>
      <c r="H1" s="530"/>
      <c r="I1" s="530"/>
      <c r="J1" s="530"/>
    </row>
    <row r="2" spans="1:10" ht="15.75">
      <c r="A2" s="1835" t="s">
        <v>1</v>
      </c>
      <c r="B2" s="1835"/>
      <c r="C2" s="1835"/>
      <c r="D2" s="531"/>
      <c r="E2" s="531"/>
      <c r="F2" s="531"/>
      <c r="G2" s="531"/>
      <c r="H2" s="531"/>
      <c r="I2" s="531"/>
      <c r="J2" s="531"/>
    </row>
    <row r="3" spans="1:10" ht="15.75">
      <c r="A3" s="1836" t="s">
        <v>2</v>
      </c>
      <c r="B3" s="1837"/>
      <c r="C3" s="1837"/>
      <c r="D3" s="531"/>
      <c r="E3" s="531"/>
      <c r="F3" s="531"/>
      <c r="G3" s="531"/>
      <c r="H3" s="531"/>
      <c r="I3" s="531"/>
      <c r="J3" s="531"/>
    </row>
    <row r="4" spans="1:10" ht="17.25" customHeight="1" thickBot="1"/>
    <row r="5" spans="1:10" s="1459" customFormat="1" ht="48.75" customHeight="1" thickBot="1">
      <c r="A5" s="1622" t="s">
        <v>754</v>
      </c>
      <c r="B5" s="1623" t="s">
        <v>755</v>
      </c>
      <c r="C5" s="1624" t="s">
        <v>756</v>
      </c>
    </row>
    <row r="6" spans="1:10" s="1459" customFormat="1" ht="17.25" customHeight="1">
      <c r="A6" s="1626" t="s">
        <v>757</v>
      </c>
      <c r="B6" s="1460">
        <v>2</v>
      </c>
      <c r="C6" s="1627" t="s">
        <v>758</v>
      </c>
    </row>
    <row r="7" spans="1:10" s="1459" customFormat="1" ht="17.25" customHeight="1">
      <c r="A7" s="1626" t="s">
        <v>759</v>
      </c>
      <c r="B7" s="1460">
        <v>2</v>
      </c>
      <c r="C7" s="1627" t="s">
        <v>758</v>
      </c>
    </row>
    <row r="8" spans="1:10" s="1459" customFormat="1" ht="15" customHeight="1">
      <c r="A8" s="1626" t="s">
        <v>760</v>
      </c>
      <c r="B8" s="1460">
        <v>0</v>
      </c>
      <c r="C8" s="1627"/>
    </row>
    <row r="9" spans="1:10" s="1459" customFormat="1" ht="15" customHeight="1">
      <c r="A9" s="1626" t="s">
        <v>761</v>
      </c>
      <c r="B9" s="1460">
        <v>1</v>
      </c>
      <c r="C9" s="1627" t="s">
        <v>762</v>
      </c>
    </row>
    <row r="10" spans="1:10" s="1459" customFormat="1" ht="27" customHeight="1">
      <c r="A10" s="1626" t="s">
        <v>763</v>
      </c>
      <c r="B10" s="1460">
        <v>0</v>
      </c>
      <c r="C10" s="1627"/>
    </row>
    <row r="11" spans="1:10" s="1459" customFormat="1" ht="40.5" customHeight="1">
      <c r="A11" s="1626" t="s">
        <v>764</v>
      </c>
      <c r="B11" s="1460">
        <v>0</v>
      </c>
      <c r="C11" s="1627"/>
    </row>
    <row r="12" spans="1:10" s="1459" customFormat="1" ht="15.75" customHeight="1">
      <c r="A12" s="1626" t="s">
        <v>765</v>
      </c>
      <c r="B12" s="1625">
        <v>0</v>
      </c>
      <c r="C12" s="1627"/>
    </row>
    <row r="13" spans="1:10" s="1459" customFormat="1" ht="26.25" customHeight="1" thickBot="1">
      <c r="A13" s="1628" t="s">
        <v>766</v>
      </c>
      <c r="B13" s="1629">
        <v>3</v>
      </c>
      <c r="C13" s="1630" t="s">
        <v>767</v>
      </c>
    </row>
    <row r="14" spans="1:10" s="1459" customFormat="1">
      <c r="A14" s="1461"/>
    </row>
    <row r="15" spans="1:10" s="1459" customFormat="1"/>
  </sheetData>
  <mergeCells count="3">
    <mergeCell ref="A1:C1"/>
    <mergeCell ref="A2:C2"/>
    <mergeCell ref="A3:C3"/>
  </mergeCells>
  <printOptions horizontalCentered="1" verticalCentered="1"/>
  <pageMargins left="0.25" right="0.25" top="0.25" bottom="0.25" header="0.3" footer="0.3"/>
  <pageSetup scale="90" orientation="landscape"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2A294-9121-43D6-9EBC-96BE0CC7F8AF}">
  <sheetPr>
    <pageSetUpPr fitToPage="1"/>
  </sheetPr>
  <dimension ref="A1:Q42"/>
  <sheetViews>
    <sheetView zoomScaleNormal="100" workbookViewId="0">
      <selection activeCell="A36" sqref="A36:M36"/>
    </sheetView>
  </sheetViews>
  <sheetFormatPr defaultColWidth="8.5703125" defaultRowHeight="12.75"/>
  <cols>
    <col min="1" max="1" width="38.28515625" customWidth="1"/>
    <col min="2" max="2" width="7.7109375" bestFit="1" customWidth="1"/>
    <col min="3" max="4" width="13.42578125" bestFit="1" customWidth="1"/>
    <col min="5" max="5" width="7.7109375" bestFit="1" customWidth="1"/>
    <col min="6" max="7" width="12.28515625" bestFit="1" customWidth="1"/>
    <col min="8" max="8" width="7.7109375" bestFit="1" customWidth="1"/>
    <col min="9" max="10" width="13.42578125" bestFit="1" customWidth="1"/>
    <col min="11" max="11" width="9.5703125" customWidth="1"/>
    <col min="12" max="12" width="8.5703125" style="4" customWidth="1"/>
    <col min="13" max="13" width="8.28515625" style="4" customWidth="1"/>
    <col min="14" max="14" width="12.5703125" customWidth="1"/>
    <col min="15" max="15" width="12.28515625" customWidth="1"/>
    <col min="16" max="16" width="11.28515625" bestFit="1" customWidth="1"/>
  </cols>
  <sheetData>
    <row r="1" spans="1:17" ht="15.75">
      <c r="A1" s="1651" t="s">
        <v>768</v>
      </c>
      <c r="B1" s="1651"/>
      <c r="C1" s="1651"/>
      <c r="D1" s="1651"/>
      <c r="E1" s="1651"/>
      <c r="F1" s="1651"/>
      <c r="G1" s="1651"/>
      <c r="H1" s="1651"/>
      <c r="I1" s="1651"/>
      <c r="J1" s="1651"/>
      <c r="K1" s="1651"/>
      <c r="L1" s="1651"/>
      <c r="M1" s="1651"/>
    </row>
    <row r="2" spans="1:17" ht="15.75">
      <c r="A2" s="1651" t="s">
        <v>1</v>
      </c>
      <c r="B2" s="1651"/>
      <c r="C2" s="1651"/>
      <c r="D2" s="1651"/>
      <c r="E2" s="1651"/>
      <c r="F2" s="1651"/>
      <c r="G2" s="1651"/>
      <c r="H2" s="1651"/>
      <c r="I2" s="1651"/>
      <c r="J2" s="1651"/>
      <c r="K2" s="1651"/>
      <c r="L2" s="1651"/>
      <c r="M2" s="1651"/>
    </row>
    <row r="3" spans="1:17" ht="15.75">
      <c r="A3" s="1839" t="s">
        <v>2</v>
      </c>
      <c r="B3" s="1840"/>
      <c r="C3" s="1840"/>
      <c r="D3" s="1840"/>
      <c r="E3" s="1840"/>
      <c r="F3" s="1840"/>
      <c r="G3" s="1840"/>
      <c r="H3" s="1840"/>
      <c r="I3" s="1840"/>
      <c r="J3" s="1840"/>
      <c r="K3" s="1840"/>
      <c r="L3" s="1840"/>
      <c r="M3" s="1841"/>
    </row>
    <row r="4" spans="1:17" ht="15.75">
      <c r="A4" s="692"/>
      <c r="B4" s="679"/>
      <c r="C4" s="679"/>
      <c r="D4" s="679"/>
      <c r="E4" s="679"/>
      <c r="F4" s="679"/>
      <c r="G4" s="679"/>
      <c r="H4" s="679"/>
      <c r="I4" s="679"/>
      <c r="J4" s="679"/>
      <c r="K4" s="679"/>
      <c r="L4" s="679"/>
      <c r="M4" s="679"/>
    </row>
    <row r="5" spans="1:17">
      <c r="A5" s="1236"/>
      <c r="B5" s="1842" t="s">
        <v>769</v>
      </c>
      <c r="C5" s="1784"/>
      <c r="D5" s="1784"/>
      <c r="E5" s="1784" t="s">
        <v>4</v>
      </c>
      <c r="F5" s="1784"/>
      <c r="G5" s="1784"/>
      <c r="H5" s="1784" t="s">
        <v>27</v>
      </c>
      <c r="I5" s="1784"/>
      <c r="J5" s="1784"/>
      <c r="K5" s="1784" t="s">
        <v>6</v>
      </c>
      <c r="L5" s="1784"/>
      <c r="M5" s="1784"/>
    </row>
    <row r="6" spans="1:17">
      <c r="A6" s="1238" t="s">
        <v>770</v>
      </c>
      <c r="B6" s="1127" t="s">
        <v>8</v>
      </c>
      <c r="C6" s="1127" t="s">
        <v>9</v>
      </c>
      <c r="D6" s="1127" t="s">
        <v>10</v>
      </c>
      <c r="E6" s="1127" t="s">
        <v>8</v>
      </c>
      <c r="F6" s="1127" t="s">
        <v>9</v>
      </c>
      <c r="G6" s="1127" t="s">
        <v>10</v>
      </c>
      <c r="H6" s="1237" t="s">
        <v>8</v>
      </c>
      <c r="I6" s="1127" t="s">
        <v>9</v>
      </c>
      <c r="J6" s="1127" t="s">
        <v>10</v>
      </c>
      <c r="K6" s="1127" t="s">
        <v>8</v>
      </c>
      <c r="L6" s="1127" t="s">
        <v>9</v>
      </c>
      <c r="M6" s="1127" t="s">
        <v>10</v>
      </c>
    </row>
    <row r="7" spans="1:17">
      <c r="A7" s="1239" t="s">
        <v>771</v>
      </c>
      <c r="B7" s="1240" t="s">
        <v>12</v>
      </c>
      <c r="C7" s="1241">
        <v>4604267</v>
      </c>
      <c r="D7" s="1241">
        <f>C7</f>
        <v>4604267</v>
      </c>
      <c r="E7" s="1240" t="s">
        <v>12</v>
      </c>
      <c r="F7" s="997">
        <v>6151.6300000000165</v>
      </c>
      <c r="G7" s="1241">
        <f t="shared" ref="G7:G16" si="0">F7</f>
        <v>6151.6300000000165</v>
      </c>
      <c r="H7" s="1240" t="s">
        <v>12</v>
      </c>
      <c r="I7" s="997">
        <v>165597.90000000002</v>
      </c>
      <c r="J7" s="1241">
        <f t="shared" ref="J7:J16" si="1">I7</f>
        <v>165597.90000000002</v>
      </c>
      <c r="K7" s="1242" t="s">
        <v>12</v>
      </c>
      <c r="L7" s="1242">
        <f>I7/C7</f>
        <v>3.5966180936075169E-2</v>
      </c>
      <c r="M7" s="1242">
        <f>J7/D7</f>
        <v>3.5966180936075169E-2</v>
      </c>
      <c r="N7" s="103"/>
    </row>
    <row r="8" spans="1:17">
      <c r="A8" s="1239" t="s">
        <v>772</v>
      </c>
      <c r="B8" s="1240" t="s">
        <v>12</v>
      </c>
      <c r="C8" s="1241">
        <v>2354471</v>
      </c>
      <c r="D8" s="1241">
        <f t="shared" ref="D8:D16" si="2">C8</f>
        <v>2354471</v>
      </c>
      <c r="E8" s="1240" t="s">
        <v>12</v>
      </c>
      <c r="F8" s="437">
        <v>108801.97999999998</v>
      </c>
      <c r="G8" s="1241">
        <f t="shared" si="0"/>
        <v>108801.97999999998</v>
      </c>
      <c r="H8" s="1240" t="s">
        <v>12</v>
      </c>
      <c r="I8" s="437">
        <v>209232.91999999998</v>
      </c>
      <c r="J8" s="1241">
        <f t="shared" si="1"/>
        <v>209232.91999999998</v>
      </c>
      <c r="K8" s="1242" t="s">
        <v>12</v>
      </c>
      <c r="L8" s="1242">
        <f t="shared" ref="L8:L22" si="3">I8/C8</f>
        <v>8.886621241034609E-2</v>
      </c>
      <c r="M8" s="1242">
        <f t="shared" ref="M8:M22" si="4">J8/D8</f>
        <v>8.886621241034609E-2</v>
      </c>
      <c r="N8" s="103"/>
    </row>
    <row r="9" spans="1:17">
      <c r="A9" s="1239" t="s">
        <v>773</v>
      </c>
      <c r="B9" s="1240" t="s">
        <v>12</v>
      </c>
      <c r="C9" s="1241">
        <v>261652</v>
      </c>
      <c r="D9" s="1241">
        <f t="shared" si="2"/>
        <v>261652</v>
      </c>
      <c r="E9" s="1240" t="s">
        <v>12</v>
      </c>
      <c r="F9" s="437">
        <v>13357.530000000002</v>
      </c>
      <c r="G9" s="1241">
        <f t="shared" si="0"/>
        <v>13357.530000000002</v>
      </c>
      <c r="H9" s="1240" t="s">
        <v>12</v>
      </c>
      <c r="I9" s="437">
        <v>24645.340000000004</v>
      </c>
      <c r="J9" s="1241">
        <f t="shared" si="1"/>
        <v>24645.340000000004</v>
      </c>
      <c r="K9" s="1242" t="s">
        <v>12</v>
      </c>
      <c r="L9" s="1242">
        <f t="shared" si="3"/>
        <v>9.4191292250775854E-2</v>
      </c>
      <c r="M9" s="1242">
        <f t="shared" si="4"/>
        <v>9.4191292250775854E-2</v>
      </c>
      <c r="N9" s="103"/>
      <c r="O9" s="722"/>
      <c r="P9" s="722"/>
      <c r="Q9" s="107"/>
    </row>
    <row r="10" spans="1:17">
      <c r="A10" s="1243" t="s">
        <v>774</v>
      </c>
      <c r="B10" s="1240" t="s">
        <v>12</v>
      </c>
      <c r="C10" s="1241">
        <v>1144150</v>
      </c>
      <c r="D10" s="1241">
        <f t="shared" si="2"/>
        <v>1144150</v>
      </c>
      <c r="E10" s="1240" t="s">
        <v>12</v>
      </c>
      <c r="F10" s="437">
        <v>106002.48</v>
      </c>
      <c r="G10" s="1241">
        <f t="shared" si="0"/>
        <v>106002.48</v>
      </c>
      <c r="H10" s="1240" t="s">
        <v>12</v>
      </c>
      <c r="I10" s="437">
        <v>114502.43</v>
      </c>
      <c r="J10" s="1241">
        <f t="shared" si="1"/>
        <v>114502.43</v>
      </c>
      <c r="K10" s="1242" t="s">
        <v>12</v>
      </c>
      <c r="L10" s="1242">
        <f t="shared" si="3"/>
        <v>0.10007641480575098</v>
      </c>
      <c r="M10" s="1242">
        <f t="shared" si="4"/>
        <v>0.10007641480575098</v>
      </c>
      <c r="N10" s="103"/>
    </row>
    <row r="11" spans="1:17">
      <c r="A11" s="1239" t="s">
        <v>127</v>
      </c>
      <c r="B11" s="1240" t="s">
        <v>12</v>
      </c>
      <c r="C11" s="1241">
        <v>0</v>
      </c>
      <c r="D11" s="1241">
        <f t="shared" si="2"/>
        <v>0</v>
      </c>
      <c r="E11" s="1240" t="s">
        <v>12</v>
      </c>
      <c r="F11" s="1241">
        <v>0</v>
      </c>
      <c r="G11" s="1241">
        <f t="shared" si="0"/>
        <v>0</v>
      </c>
      <c r="H11" s="1240" t="s">
        <v>12</v>
      </c>
      <c r="I11" s="437">
        <v>0</v>
      </c>
      <c r="J11" s="1241">
        <f>I11</f>
        <v>0</v>
      </c>
      <c r="K11" s="1242" t="s">
        <v>12</v>
      </c>
      <c r="L11" s="1242" t="s">
        <v>12</v>
      </c>
      <c r="M11" s="1242" t="s">
        <v>12</v>
      </c>
      <c r="N11" s="103"/>
    </row>
    <row r="12" spans="1:17">
      <c r="A12" s="1239" t="s">
        <v>775</v>
      </c>
      <c r="B12" s="1240" t="s">
        <v>12</v>
      </c>
      <c r="C12" s="1241">
        <v>437502</v>
      </c>
      <c r="D12" s="1241">
        <f t="shared" si="2"/>
        <v>437502</v>
      </c>
      <c r="E12" s="1240" t="s">
        <v>12</v>
      </c>
      <c r="F12" s="437">
        <v>21203.26</v>
      </c>
      <c r="G12" s="1241">
        <f t="shared" si="0"/>
        <v>21203.26</v>
      </c>
      <c r="H12" s="1240" t="s">
        <v>12</v>
      </c>
      <c r="I12" s="437">
        <v>42914.25</v>
      </c>
      <c r="J12" s="1241">
        <f t="shared" si="1"/>
        <v>42914.25</v>
      </c>
      <c r="K12" s="1242" t="s">
        <v>12</v>
      </c>
      <c r="L12" s="1242">
        <f t="shared" si="3"/>
        <v>9.8089265877641704E-2</v>
      </c>
      <c r="M12" s="1242">
        <f t="shared" si="4"/>
        <v>9.8089265877641704E-2</v>
      </c>
      <c r="N12" s="103"/>
    </row>
    <row r="13" spans="1:17">
      <c r="A13" s="1239" t="s">
        <v>568</v>
      </c>
      <c r="B13" s="1240" t="s">
        <v>12</v>
      </c>
      <c r="C13" s="1241">
        <v>62500</v>
      </c>
      <c r="D13" s="1241">
        <f t="shared" si="2"/>
        <v>62500</v>
      </c>
      <c r="E13" s="1240" t="s">
        <v>12</v>
      </c>
      <c r="F13" s="437">
        <v>0</v>
      </c>
      <c r="G13" s="1241">
        <f t="shared" si="0"/>
        <v>0</v>
      </c>
      <c r="H13" s="1240" t="s">
        <v>12</v>
      </c>
      <c r="I13" s="437">
        <v>0</v>
      </c>
      <c r="J13" s="1241">
        <f>I13</f>
        <v>0</v>
      </c>
      <c r="K13" s="1242" t="s">
        <v>12</v>
      </c>
      <c r="L13" s="1242">
        <f t="shared" si="3"/>
        <v>0</v>
      </c>
      <c r="M13" s="1242">
        <f t="shared" si="4"/>
        <v>0</v>
      </c>
      <c r="N13" s="103"/>
      <c r="O13" s="722"/>
    </row>
    <row r="14" spans="1:17">
      <c r="A14" s="1239" t="s">
        <v>45</v>
      </c>
      <c r="B14" s="1240" t="s">
        <v>12</v>
      </c>
      <c r="C14" s="1241">
        <v>624391</v>
      </c>
      <c r="D14" s="1241">
        <f t="shared" si="2"/>
        <v>624391</v>
      </c>
      <c r="E14" s="1240" t="s">
        <v>12</v>
      </c>
      <c r="F14" s="437">
        <v>38721.619999999995</v>
      </c>
      <c r="G14" s="1241">
        <f t="shared" si="0"/>
        <v>38721.619999999995</v>
      </c>
      <c r="H14" s="1240" t="s">
        <v>12</v>
      </c>
      <c r="I14" s="437">
        <v>68711.510000000009</v>
      </c>
      <c r="J14" s="1241">
        <f t="shared" si="1"/>
        <v>68711.510000000009</v>
      </c>
      <c r="K14" s="1242" t="s">
        <v>12</v>
      </c>
      <c r="L14" s="1242">
        <f t="shared" si="3"/>
        <v>0.11004564447597741</v>
      </c>
      <c r="M14" s="1242">
        <f t="shared" si="4"/>
        <v>0.11004564447597741</v>
      </c>
      <c r="N14" s="103"/>
    </row>
    <row r="15" spans="1:17">
      <c r="A15" s="1239" t="s">
        <v>46</v>
      </c>
      <c r="B15" s="1240" t="s">
        <v>12</v>
      </c>
      <c r="C15" s="1241">
        <v>1200786</v>
      </c>
      <c r="D15" s="1241">
        <f t="shared" si="2"/>
        <v>1200786</v>
      </c>
      <c r="E15" s="1240" t="s">
        <v>12</v>
      </c>
      <c r="F15" s="437">
        <v>118513.05999999998</v>
      </c>
      <c r="G15" s="1241">
        <f t="shared" si="0"/>
        <v>118513.05999999998</v>
      </c>
      <c r="H15" s="1240" t="s">
        <v>12</v>
      </c>
      <c r="I15" s="437">
        <v>246259.19</v>
      </c>
      <c r="J15" s="1241">
        <f t="shared" si="1"/>
        <v>246259.19</v>
      </c>
      <c r="K15" s="1242" t="s">
        <v>12</v>
      </c>
      <c r="L15" s="1242">
        <f t="shared" si="3"/>
        <v>0.20508166317728554</v>
      </c>
      <c r="M15" s="1242">
        <f t="shared" si="4"/>
        <v>0.20508166317728554</v>
      </c>
      <c r="N15" s="103"/>
    </row>
    <row r="16" spans="1:17">
      <c r="A16" s="1239" t="s">
        <v>776</v>
      </c>
      <c r="B16" s="1240" t="s">
        <v>12</v>
      </c>
      <c r="C16" s="1241">
        <v>84413</v>
      </c>
      <c r="D16" s="1241">
        <f t="shared" si="2"/>
        <v>84413</v>
      </c>
      <c r="E16" s="1240" t="s">
        <v>12</v>
      </c>
      <c r="F16" s="440">
        <v>0</v>
      </c>
      <c r="G16" s="1241">
        <f t="shared" si="0"/>
        <v>0</v>
      </c>
      <c r="H16" s="1240" t="s">
        <v>12</v>
      </c>
      <c r="I16" s="440">
        <v>1483.49</v>
      </c>
      <c r="J16" s="1241">
        <f t="shared" si="1"/>
        <v>1483.49</v>
      </c>
      <c r="K16" s="1242" t="s">
        <v>12</v>
      </c>
      <c r="L16" s="1242">
        <f t="shared" si="3"/>
        <v>1.7574188809780483E-2</v>
      </c>
      <c r="M16" s="1242">
        <f t="shared" si="4"/>
        <v>1.7574188809780483E-2</v>
      </c>
      <c r="N16" s="103"/>
    </row>
    <row r="17" spans="1:16">
      <c r="A17" s="1243"/>
      <c r="B17" s="1244"/>
      <c r="C17" s="1044"/>
      <c r="D17" s="1044"/>
      <c r="E17" s="1244"/>
      <c r="F17" s="1044"/>
      <c r="G17" s="1044"/>
      <c r="H17" s="1244"/>
      <c r="I17" s="1044"/>
      <c r="J17" s="1044"/>
      <c r="K17" s="1244"/>
      <c r="L17" s="1242"/>
      <c r="M17" s="1242"/>
      <c r="N17" s="103"/>
    </row>
    <row r="18" spans="1:16">
      <c r="A18" s="1245" t="s">
        <v>777</v>
      </c>
      <c r="B18" s="1246" t="s">
        <v>12</v>
      </c>
      <c r="C18" s="1247">
        <f>SUM(C7:C16)</f>
        <v>10774132</v>
      </c>
      <c r="D18" s="1247">
        <f>C18</f>
        <v>10774132</v>
      </c>
      <c r="E18" s="1246" t="s">
        <v>12</v>
      </c>
      <c r="F18" s="1247">
        <f>SUM(F7:F16)</f>
        <v>412751.56</v>
      </c>
      <c r="G18" s="1247">
        <f>F18</f>
        <v>412751.56</v>
      </c>
      <c r="H18" s="1246" t="s">
        <v>12</v>
      </c>
      <c r="I18" s="1247">
        <f>SUM(I7:I16)</f>
        <v>873347.03</v>
      </c>
      <c r="J18" s="1247">
        <f>I18</f>
        <v>873347.03</v>
      </c>
      <c r="K18" s="1248" t="s">
        <v>12</v>
      </c>
      <c r="L18" s="1242">
        <f t="shared" si="3"/>
        <v>8.1059618538180153E-2</v>
      </c>
      <c r="M18" s="1242">
        <f t="shared" si="4"/>
        <v>8.1059618538180153E-2</v>
      </c>
      <c r="N18" s="103"/>
    </row>
    <row r="19" spans="1:16">
      <c r="A19" s="1243"/>
      <c r="B19" s="1244"/>
      <c r="C19" s="1044"/>
      <c r="D19" s="1044"/>
      <c r="E19" s="1244"/>
      <c r="F19" s="1044"/>
      <c r="G19" s="1044"/>
      <c r="H19" s="1244"/>
      <c r="I19" s="1044"/>
      <c r="J19" s="1044"/>
      <c r="K19" s="1244"/>
      <c r="L19" s="1242"/>
      <c r="M19" s="1242"/>
      <c r="N19" s="103"/>
    </row>
    <row r="20" spans="1:16">
      <c r="A20" s="1239" t="s">
        <v>778</v>
      </c>
      <c r="B20" s="1240" t="s">
        <v>12</v>
      </c>
      <c r="C20" s="1241">
        <v>143264981</v>
      </c>
      <c r="D20" s="1241">
        <f>C20</f>
        <v>143264981</v>
      </c>
      <c r="E20" s="1240" t="s">
        <v>12</v>
      </c>
      <c r="F20" s="1249">
        <v>18517447</v>
      </c>
      <c r="G20" s="1250">
        <f>F20</f>
        <v>18517447</v>
      </c>
      <c r="H20" s="1240" t="s">
        <v>12</v>
      </c>
      <c r="I20" s="1250">
        <v>42279452</v>
      </c>
      <c r="J20" s="1250">
        <f>I20</f>
        <v>42279452</v>
      </c>
      <c r="K20" s="1242" t="s">
        <v>12</v>
      </c>
      <c r="L20" s="1242">
        <f t="shared" si="3"/>
        <v>0.2951136537686066</v>
      </c>
      <c r="M20" s="1242">
        <f t="shared" si="4"/>
        <v>0.2951136537686066</v>
      </c>
      <c r="N20" s="103"/>
    </row>
    <row r="21" spans="1:16">
      <c r="A21" s="1243"/>
      <c r="B21" s="1244"/>
      <c r="C21" s="1044"/>
      <c r="D21" s="1044"/>
      <c r="E21" s="1244"/>
      <c r="F21" s="1044"/>
      <c r="G21" s="1044"/>
      <c r="H21" s="1244"/>
      <c r="I21" s="1044"/>
      <c r="J21" s="1044"/>
      <c r="K21" s="1244"/>
      <c r="L21" s="1242"/>
      <c r="M21" s="1242"/>
      <c r="N21" s="103"/>
    </row>
    <row r="22" spans="1:16" s="8" customFormat="1" ht="27.75" customHeight="1">
      <c r="A22" s="1251" t="s">
        <v>779</v>
      </c>
      <c r="B22" s="1246" t="s">
        <v>12</v>
      </c>
      <c r="C22" s="1247">
        <f>C18+C20</f>
        <v>154039113</v>
      </c>
      <c r="D22" s="1247">
        <f>C22</f>
        <v>154039113</v>
      </c>
      <c r="E22" s="1246" t="s">
        <v>12</v>
      </c>
      <c r="F22" s="1247">
        <f>F18+F20</f>
        <v>18930198.559999999</v>
      </c>
      <c r="G22" s="1247">
        <f>F22</f>
        <v>18930198.559999999</v>
      </c>
      <c r="H22" s="1246" t="s">
        <v>12</v>
      </c>
      <c r="I22" s="1247">
        <f>I18+I20</f>
        <v>43152799.030000001</v>
      </c>
      <c r="J22" s="1247">
        <f>I22</f>
        <v>43152799.030000001</v>
      </c>
      <c r="K22" s="1248" t="s">
        <v>12</v>
      </c>
      <c r="L22" s="1242">
        <f t="shared" si="3"/>
        <v>0.28014183014673683</v>
      </c>
      <c r="M22" s="1242">
        <f t="shared" si="4"/>
        <v>0.28014183014673683</v>
      </c>
      <c r="N22" s="103"/>
    </row>
    <row r="23" spans="1:16" s="104" customFormat="1" ht="11.25">
      <c r="A23" s="1252"/>
      <c r="B23" s="1253"/>
      <c r="C23" s="1253"/>
      <c r="D23" s="1253"/>
      <c r="E23" s="1254"/>
      <c r="F23" s="1253"/>
      <c r="G23" s="1253"/>
      <c r="H23" s="1253"/>
      <c r="I23" s="1253"/>
      <c r="J23" s="1253"/>
      <c r="K23" s="1253"/>
      <c r="L23" s="1253"/>
      <c r="M23" s="1253"/>
    </row>
    <row r="24" spans="1:16" s="104" customFormat="1">
      <c r="A24" s="1255" t="s">
        <v>780</v>
      </c>
      <c r="B24" s="1256"/>
      <c r="C24" s="1256"/>
      <c r="D24" s="1256"/>
      <c r="E24" s="1256"/>
      <c r="F24" s="1256"/>
      <c r="G24" s="1256"/>
      <c r="H24" s="1256"/>
      <c r="I24" s="1256"/>
      <c r="J24" s="1256"/>
      <c r="K24" s="1256"/>
      <c r="L24" s="1256"/>
      <c r="M24" s="1256"/>
    </row>
    <row r="25" spans="1:16" s="104" customFormat="1" ht="12.75" customHeight="1">
      <c r="A25" s="1257" t="s">
        <v>781</v>
      </c>
      <c r="B25" s="1258" t="s">
        <v>782</v>
      </c>
      <c r="C25" s="1258"/>
      <c r="D25" s="1258"/>
      <c r="E25" s="1259"/>
      <c r="F25" s="1260"/>
      <c r="G25" s="1259"/>
      <c r="H25" s="1259"/>
      <c r="I25" s="1261"/>
      <c r="J25" s="1259"/>
      <c r="K25" s="1262"/>
      <c r="L25" s="1263"/>
      <c r="M25" s="1262"/>
      <c r="O25" s="105"/>
    </row>
    <row r="26" spans="1:16" s="104" customFormat="1">
      <c r="A26" s="1255" t="s">
        <v>783</v>
      </c>
      <c r="B26" s="1258"/>
      <c r="C26" s="1258"/>
      <c r="D26" s="1258"/>
      <c r="E26" s="1240" t="s">
        <v>12</v>
      </c>
      <c r="F26" s="1250">
        <v>3491932.0562000005</v>
      </c>
      <c r="G26" s="1250">
        <f>F26</f>
        <v>3491932.0562000005</v>
      </c>
      <c r="H26" s="1240" t="s">
        <v>12</v>
      </c>
      <c r="I26" s="1264">
        <v>7452452.7758800015</v>
      </c>
      <c r="J26" s="1250">
        <f>I26</f>
        <v>7452452.7758800015</v>
      </c>
      <c r="K26" s="1262"/>
      <c r="L26" s="1263"/>
      <c r="M26" s="1262"/>
      <c r="O26" s="105"/>
      <c r="P26" s="105"/>
    </row>
    <row r="27" spans="1:16" s="104" customFormat="1" ht="15.75" customHeight="1">
      <c r="A27" s="1265" t="s">
        <v>784</v>
      </c>
      <c r="B27" s="1258"/>
      <c r="C27" s="1258"/>
      <c r="D27" s="1258"/>
      <c r="E27" s="1259"/>
      <c r="F27" s="1266"/>
      <c r="G27" s="1267"/>
      <c r="H27" s="1259"/>
      <c r="I27" s="1268"/>
      <c r="J27" s="1267"/>
      <c r="K27" s="1262"/>
      <c r="L27" s="1263"/>
      <c r="M27" s="1262"/>
      <c r="O27" s="105"/>
    </row>
    <row r="28" spans="1:16" s="104" customFormat="1">
      <c r="A28" s="1269" t="s">
        <v>785</v>
      </c>
      <c r="B28" s="1258"/>
      <c r="C28" s="1258"/>
      <c r="D28" s="1258"/>
      <c r="E28" s="1259"/>
      <c r="F28" s="1266"/>
      <c r="G28" s="1267"/>
      <c r="H28" s="1259"/>
      <c r="I28" s="1268"/>
      <c r="J28" s="1267"/>
      <c r="K28" s="1262"/>
      <c r="L28" s="1263"/>
      <c r="M28" s="1262"/>
      <c r="O28" s="105"/>
    </row>
    <row r="29" spans="1:16" s="104" customFormat="1">
      <c r="A29" s="1269" t="s">
        <v>786</v>
      </c>
      <c r="B29" s="1258"/>
      <c r="C29" s="1258"/>
      <c r="D29" s="1258"/>
      <c r="E29" s="1246" t="s">
        <v>12</v>
      </c>
      <c r="F29" s="1270">
        <f>F26</f>
        <v>3491932.0562000005</v>
      </c>
      <c r="G29" s="1271">
        <f>F29</f>
        <v>3491932.0562000005</v>
      </c>
      <c r="H29" s="1246" t="s">
        <v>12</v>
      </c>
      <c r="I29" s="1271">
        <f>I26</f>
        <v>7452452.7758800015</v>
      </c>
      <c r="J29" s="1271">
        <f>I29</f>
        <v>7452452.7758800015</v>
      </c>
      <c r="K29" s="1262"/>
      <c r="L29" s="1263"/>
      <c r="M29" s="1262"/>
      <c r="O29" s="105"/>
    </row>
    <row r="30" spans="1:16" s="104" customFormat="1">
      <c r="A30" s="1272"/>
      <c r="B30" s="1272"/>
      <c r="C30" s="1272"/>
      <c r="D30" s="1272"/>
      <c r="E30" s="1273"/>
      <c r="F30" s="1272"/>
      <c r="G30" s="1272"/>
      <c r="H30" s="1272"/>
      <c r="I30" s="1272"/>
      <c r="J30" s="1272"/>
      <c r="K30" s="1272"/>
      <c r="L30" s="1272"/>
      <c r="M30" s="1272"/>
    </row>
    <row r="31" spans="1:16" s="104" customFormat="1" ht="12.75" customHeight="1">
      <c r="A31" s="1274" t="s">
        <v>51</v>
      </c>
      <c r="B31" s="1258"/>
      <c r="C31" s="1258"/>
      <c r="D31" s="1258"/>
      <c r="E31" s="1240" t="s">
        <v>12</v>
      </c>
      <c r="F31" s="1271">
        <v>117170.83</v>
      </c>
      <c r="G31" s="1271">
        <f>F31</f>
        <v>117170.83</v>
      </c>
      <c r="H31" s="1240" t="s">
        <v>12</v>
      </c>
      <c r="I31" s="1271">
        <v>229442.92</v>
      </c>
      <c r="J31" s="1271">
        <f>I31</f>
        <v>229442.92</v>
      </c>
      <c r="K31" s="1262"/>
      <c r="L31" s="1262"/>
      <c r="M31" s="1262"/>
      <c r="N31" s="106"/>
      <c r="O31" s="105"/>
    </row>
    <row r="33" spans="1:13" ht="12" customHeight="1">
      <c r="A33" s="1843" t="s">
        <v>787</v>
      </c>
      <c r="B33" s="1843"/>
      <c r="C33" s="1843"/>
      <c r="D33" s="1843"/>
      <c r="E33" s="1843"/>
      <c r="F33" s="1843"/>
      <c r="G33" s="1843"/>
      <c r="H33" s="1843"/>
      <c r="I33" s="1843"/>
      <c r="J33" s="1843"/>
      <c r="K33" s="1843"/>
      <c r="L33" s="1843"/>
      <c r="M33" s="1843"/>
    </row>
    <row r="34" spans="1:13" ht="12" customHeight="1">
      <c r="A34" s="1843" t="s">
        <v>788</v>
      </c>
      <c r="B34" s="1843"/>
      <c r="C34" s="1843"/>
      <c r="D34" s="1843"/>
      <c r="E34" s="1843"/>
      <c r="F34" s="1843"/>
      <c r="G34" s="1843"/>
      <c r="H34" s="1843"/>
      <c r="I34" s="1843"/>
      <c r="J34" s="1843"/>
      <c r="K34" s="1843"/>
      <c r="L34" s="1843"/>
      <c r="M34" s="1843"/>
    </row>
    <row r="35" spans="1:13" ht="12" customHeight="1">
      <c r="A35" s="1843"/>
      <c r="B35" s="1843"/>
      <c r="C35" s="1843"/>
      <c r="D35" s="1843"/>
      <c r="E35" s="1843"/>
      <c r="F35" s="1843"/>
      <c r="G35" s="1843"/>
      <c r="H35" s="1843"/>
      <c r="I35" s="1843"/>
      <c r="J35" s="1843"/>
      <c r="K35" s="1843"/>
      <c r="L35" s="1843"/>
      <c r="M35" s="1843"/>
    </row>
    <row r="36" spans="1:13" ht="12.75" customHeight="1">
      <c r="A36" s="1838" t="s">
        <v>789</v>
      </c>
      <c r="B36" s="1838"/>
      <c r="C36" s="1838"/>
      <c r="D36" s="1838"/>
      <c r="E36" s="1838"/>
      <c r="F36" s="1838"/>
      <c r="G36" s="1838"/>
      <c r="H36" s="1838"/>
      <c r="I36" s="1838"/>
      <c r="J36" s="1838"/>
      <c r="K36" s="1838"/>
      <c r="L36" s="1838"/>
      <c r="M36" s="1838"/>
    </row>
    <row r="37" spans="1:13" ht="12.75" customHeight="1">
      <c r="A37" s="1838"/>
      <c r="B37" s="1645"/>
      <c r="K37" s="234"/>
    </row>
    <row r="38" spans="1:13" ht="12.75" customHeight="1">
      <c r="A38" s="227"/>
      <c r="K38" s="234"/>
    </row>
    <row r="39" spans="1:13">
      <c r="A39" s="695"/>
      <c r="C39" s="677"/>
      <c r="D39" s="677"/>
      <c r="E39" s="677"/>
      <c r="F39" s="677"/>
      <c r="G39" s="677"/>
      <c r="H39" s="677"/>
      <c r="L39" s="549"/>
    </row>
    <row r="41" spans="1:13" hidden="1"/>
    <row r="42" spans="1:13">
      <c r="B42" s="107"/>
      <c r="C42" s="107"/>
    </row>
  </sheetData>
  <mergeCells count="12">
    <mergeCell ref="A37:B37"/>
    <mergeCell ref="A1:M1"/>
    <mergeCell ref="A2:M2"/>
    <mergeCell ref="A3:M3"/>
    <mergeCell ref="B5:D5"/>
    <mergeCell ref="E5:G5"/>
    <mergeCell ref="H5:J5"/>
    <mergeCell ref="K5:M5"/>
    <mergeCell ref="A33:M33"/>
    <mergeCell ref="A34:M34"/>
    <mergeCell ref="A35:M35"/>
    <mergeCell ref="A36:M36"/>
  </mergeCells>
  <printOptions horizontalCentered="1" verticalCentered="1"/>
  <pageMargins left="0.25" right="0.25" top="0.25" bottom="0.25" header="0.3" footer="0.3"/>
  <pageSetup scale="80" orientation="landscape"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34CB-1109-44F2-A8B5-B823C37199CD}">
  <sheetPr>
    <pageSetUpPr fitToPage="1"/>
  </sheetPr>
  <dimension ref="A1:AB27"/>
  <sheetViews>
    <sheetView zoomScaleNormal="100" workbookViewId="0">
      <selection activeCell="Q30" sqref="Q30"/>
    </sheetView>
  </sheetViews>
  <sheetFormatPr defaultColWidth="9.28515625" defaultRowHeight="12.75"/>
  <cols>
    <col min="1" max="1" width="14.28515625" customWidth="1"/>
    <col min="2" max="3" width="11.5703125" bestFit="1" customWidth="1"/>
    <col min="4" max="4" width="12" bestFit="1" customWidth="1"/>
    <col min="5" max="5" width="10.28515625" bestFit="1" customWidth="1"/>
    <col min="6" max="6" width="7" bestFit="1" customWidth="1"/>
    <col min="7" max="7" width="6.5703125" bestFit="1" customWidth="1"/>
    <col min="8" max="8" width="7.5703125" bestFit="1" customWidth="1"/>
    <col min="9" max="9" width="10.28515625" bestFit="1" customWidth="1"/>
    <col min="10" max="10" width="10.28515625" style="4" bestFit="1" customWidth="1"/>
    <col min="11" max="11" width="10.85546875" bestFit="1" customWidth="1"/>
    <col min="12" max="12" width="10.7109375" bestFit="1" customWidth="1"/>
    <col min="13" max="13" width="11.85546875" customWidth="1"/>
    <col min="14" max="14" width="10.140625" bestFit="1" customWidth="1"/>
    <col min="15" max="15" width="15.28515625" customWidth="1"/>
    <col min="16" max="16" width="10" customWidth="1"/>
    <col min="17" max="17" width="7.140625" customWidth="1"/>
    <col min="18" max="18" width="14" customWidth="1"/>
    <col min="19" max="19" width="7.5703125" bestFit="1" customWidth="1"/>
    <col min="20" max="20" width="11" customWidth="1"/>
    <col min="21" max="21" width="7.5703125" bestFit="1" customWidth="1"/>
    <col min="22" max="22" width="8.85546875" bestFit="1" customWidth="1"/>
    <col min="23" max="23" width="11.7109375" bestFit="1" customWidth="1"/>
    <col min="24" max="24" width="10.42578125" customWidth="1"/>
    <col min="25" max="25" width="11.140625" customWidth="1"/>
    <col min="26" max="26" width="11.42578125" customWidth="1"/>
    <col min="27" max="27" width="10.28515625" bestFit="1" customWidth="1"/>
    <col min="28" max="28" width="8.42578125" customWidth="1"/>
  </cols>
  <sheetData>
    <row r="1" spans="1:28" ht="15.75">
      <c r="A1" s="1887" t="s">
        <v>790</v>
      </c>
      <c r="B1" s="1887"/>
      <c r="C1" s="1887"/>
      <c r="D1" s="1887"/>
      <c r="E1" s="1887"/>
      <c r="F1" s="1887"/>
      <c r="G1" s="1887"/>
      <c r="H1" s="1887"/>
      <c r="I1" s="1887"/>
      <c r="J1" s="1887"/>
      <c r="K1" s="1887"/>
      <c r="L1" s="1887"/>
      <c r="M1" s="1887"/>
      <c r="N1" s="1887"/>
      <c r="O1" s="1887"/>
      <c r="P1" s="1887"/>
      <c r="Q1" s="1887"/>
      <c r="R1" s="1887"/>
      <c r="S1" s="1887"/>
      <c r="T1" s="1887"/>
      <c r="U1" s="1887"/>
      <c r="V1" s="1887"/>
      <c r="W1" s="1887"/>
      <c r="X1" s="1887"/>
      <c r="Y1" s="1887"/>
      <c r="Z1" s="1887"/>
      <c r="AA1" s="1887"/>
      <c r="AB1" s="1887"/>
    </row>
    <row r="2" spans="1:28" ht="15.75">
      <c r="A2" s="1888" t="s">
        <v>1</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8"/>
      <c r="Z2" s="1888"/>
      <c r="AA2" s="1888"/>
      <c r="AB2" s="1888"/>
    </row>
    <row r="3" spans="1:28" ht="15.75">
      <c r="A3" s="1844" t="s">
        <v>2</v>
      </c>
      <c r="B3" s="1844"/>
      <c r="C3" s="1844"/>
      <c r="D3" s="1844"/>
      <c r="E3" s="1844"/>
      <c r="F3" s="1844"/>
      <c r="G3" s="1844"/>
      <c r="H3" s="1844"/>
      <c r="I3" s="1844"/>
      <c r="J3" s="1844"/>
      <c r="K3" s="1844"/>
      <c r="L3" s="1844"/>
      <c r="M3" s="1844"/>
      <c r="N3" s="1844"/>
      <c r="O3" s="1844"/>
      <c r="P3" s="1844"/>
      <c r="Q3" s="1844"/>
      <c r="R3" s="1844"/>
      <c r="S3" s="1844"/>
      <c r="T3" s="1844"/>
      <c r="U3" s="1844"/>
      <c r="V3" s="1844"/>
      <c r="W3" s="1844"/>
      <c r="X3" s="1844"/>
      <c r="Y3" s="1844"/>
      <c r="Z3" s="1844"/>
      <c r="AA3" s="1844"/>
      <c r="AB3" s="1844"/>
    </row>
    <row r="4" spans="1:28" ht="16.5" thickBot="1">
      <c r="A4" s="1845"/>
      <c r="B4" s="1845"/>
      <c r="C4" s="1845"/>
      <c r="D4" s="1845"/>
      <c r="E4" s="1845"/>
      <c r="F4" s="1845"/>
      <c r="G4" s="1845"/>
      <c r="H4" s="1845"/>
      <c r="I4" s="1845"/>
      <c r="J4" s="1845"/>
      <c r="K4" s="1845"/>
      <c r="L4" s="1845"/>
      <c r="M4" s="1845"/>
      <c r="N4" s="1845"/>
      <c r="O4" s="1845"/>
      <c r="P4" s="1845"/>
      <c r="Q4" s="1845"/>
      <c r="R4" s="1845"/>
      <c r="S4" s="1845"/>
      <c r="T4" s="1845"/>
      <c r="U4" s="1845"/>
      <c r="V4" s="1845"/>
      <c r="W4" s="1845"/>
      <c r="X4" s="1845"/>
      <c r="Y4" s="1845"/>
      <c r="Z4" s="1845"/>
      <c r="AA4" s="1845"/>
      <c r="AB4" s="1845"/>
    </row>
    <row r="5" spans="1:28" ht="15.75" customHeight="1" thickBot="1">
      <c r="A5" s="1871">
        <v>2026</v>
      </c>
      <c r="B5" s="1874" t="s">
        <v>791</v>
      </c>
      <c r="C5" s="1875"/>
      <c r="D5" s="1875"/>
      <c r="E5" s="1875"/>
      <c r="F5" s="1875"/>
      <c r="G5" s="1875"/>
      <c r="H5" s="1875"/>
      <c r="I5" s="1875"/>
      <c r="J5" s="1875"/>
      <c r="K5" s="1876"/>
      <c r="L5" s="1877" t="s">
        <v>792</v>
      </c>
      <c r="M5" s="1878"/>
      <c r="N5" s="1878"/>
      <c r="O5" s="1879"/>
      <c r="P5" s="1868" t="s">
        <v>793</v>
      </c>
      <c r="Q5" s="1869"/>
      <c r="R5" s="1869"/>
      <c r="S5" s="1869"/>
      <c r="T5" s="1869"/>
      <c r="U5" s="1880" t="s">
        <v>794</v>
      </c>
      <c r="V5" s="1881"/>
      <c r="W5" s="1882" t="s">
        <v>795</v>
      </c>
      <c r="X5" s="1866" t="s">
        <v>796</v>
      </c>
      <c r="Y5" s="1866" t="s">
        <v>797</v>
      </c>
      <c r="Z5" s="1846" t="s">
        <v>798</v>
      </c>
      <c r="AA5" s="1846" t="s">
        <v>799</v>
      </c>
      <c r="AB5" s="1849" t="s">
        <v>522</v>
      </c>
    </row>
    <row r="6" spans="1:28" ht="15" customHeight="1">
      <c r="A6" s="1872"/>
      <c r="B6" s="1859" t="s">
        <v>800</v>
      </c>
      <c r="C6" s="1855"/>
      <c r="D6" s="1855"/>
      <c r="E6" s="1857"/>
      <c r="F6" s="1868" t="s">
        <v>801</v>
      </c>
      <c r="G6" s="1869"/>
      <c r="H6" s="1869"/>
      <c r="I6" s="1869"/>
      <c r="J6" s="1870"/>
      <c r="K6" s="1863" t="s">
        <v>802</v>
      </c>
      <c r="L6" s="1859" t="s">
        <v>803</v>
      </c>
      <c r="M6" s="1855" t="s">
        <v>804</v>
      </c>
      <c r="N6" s="1855" t="s">
        <v>805</v>
      </c>
      <c r="O6" s="1861" t="s">
        <v>806</v>
      </c>
      <c r="P6" s="1859" t="s">
        <v>807</v>
      </c>
      <c r="Q6" s="1855" t="s">
        <v>808</v>
      </c>
      <c r="R6" s="1855" t="s">
        <v>809</v>
      </c>
      <c r="S6" s="1866" t="s">
        <v>810</v>
      </c>
      <c r="T6" s="1857" t="s">
        <v>811</v>
      </c>
      <c r="U6" s="1859" t="s">
        <v>812</v>
      </c>
      <c r="V6" s="1853" t="s">
        <v>813</v>
      </c>
      <c r="W6" s="1883"/>
      <c r="X6" s="1885"/>
      <c r="Y6" s="1885"/>
      <c r="Z6" s="1847"/>
      <c r="AA6" s="1847"/>
      <c r="AB6" s="1850"/>
    </row>
    <row r="7" spans="1:28" ht="47.25" customHeight="1" thickBot="1">
      <c r="A7" s="1873"/>
      <c r="B7" s="1275" t="s">
        <v>814</v>
      </c>
      <c r="C7" s="1276" t="s">
        <v>815</v>
      </c>
      <c r="D7" s="1276" t="s">
        <v>816</v>
      </c>
      <c r="E7" s="1277" t="s">
        <v>817</v>
      </c>
      <c r="F7" s="1275" t="s">
        <v>818</v>
      </c>
      <c r="G7" s="1276" t="s">
        <v>819</v>
      </c>
      <c r="H7" s="1276" t="s">
        <v>820</v>
      </c>
      <c r="I7" s="1278" t="s">
        <v>821</v>
      </c>
      <c r="J7" s="1277" t="s">
        <v>822</v>
      </c>
      <c r="K7" s="1864"/>
      <c r="L7" s="1860"/>
      <c r="M7" s="1856"/>
      <c r="N7" s="1856"/>
      <c r="O7" s="1862"/>
      <c r="P7" s="1860"/>
      <c r="Q7" s="1856"/>
      <c r="R7" s="1856"/>
      <c r="S7" s="1867"/>
      <c r="T7" s="1858"/>
      <c r="U7" s="1860"/>
      <c r="V7" s="1854"/>
      <c r="W7" s="1884"/>
      <c r="X7" s="1886"/>
      <c r="Y7" s="1886"/>
      <c r="Z7" s="1848"/>
      <c r="AA7" s="1848"/>
      <c r="AB7" s="1851"/>
    </row>
    <row r="8" spans="1:28">
      <c r="A8" s="253" t="s">
        <v>529</v>
      </c>
      <c r="B8" s="1279">
        <v>2258</v>
      </c>
      <c r="C8" s="1280">
        <v>1316</v>
      </c>
      <c r="D8" s="973">
        <v>25</v>
      </c>
      <c r="E8" s="1083">
        <v>3599</v>
      </c>
      <c r="F8" s="1279">
        <v>7078</v>
      </c>
      <c r="G8" s="1280">
        <v>606</v>
      </c>
      <c r="H8" s="1280">
        <v>9028</v>
      </c>
      <c r="I8" s="973">
        <v>3</v>
      </c>
      <c r="J8" s="1083">
        <v>16715</v>
      </c>
      <c r="K8" s="1083">
        <v>20314</v>
      </c>
      <c r="L8" s="1435">
        <v>4860</v>
      </c>
      <c r="M8" s="597">
        <v>37477</v>
      </c>
      <c r="N8" s="597">
        <v>10830</v>
      </c>
      <c r="O8" s="1083">
        <v>53167</v>
      </c>
      <c r="P8" s="1435">
        <v>14646</v>
      </c>
      <c r="Q8" s="597">
        <v>283</v>
      </c>
      <c r="R8" s="597">
        <v>465</v>
      </c>
      <c r="S8" s="597">
        <v>18786</v>
      </c>
      <c r="T8" s="1083">
        <v>34180</v>
      </c>
      <c r="U8" s="1435">
        <v>73481</v>
      </c>
      <c r="V8" s="654">
        <v>-13866</v>
      </c>
      <c r="W8" s="1280">
        <v>1715734</v>
      </c>
      <c r="X8" s="1280">
        <v>1587453.4783240817</v>
      </c>
      <c r="Y8" s="1281">
        <v>1.0808089959343863</v>
      </c>
      <c r="Z8" s="1280">
        <v>5777250</v>
      </c>
      <c r="AA8" s="1280">
        <v>1715734</v>
      </c>
      <c r="AB8" s="540" t="s">
        <v>12</v>
      </c>
    </row>
    <row r="9" spans="1:28">
      <c r="A9" s="1282" t="s">
        <v>530</v>
      </c>
      <c r="B9" s="570">
        <v>1163</v>
      </c>
      <c r="C9" s="567">
        <v>1294</v>
      </c>
      <c r="D9" s="568">
        <v>28</v>
      </c>
      <c r="E9" s="571">
        <v>2485</v>
      </c>
      <c r="F9" s="570">
        <v>11484</v>
      </c>
      <c r="G9" s="567">
        <v>850</v>
      </c>
      <c r="H9" s="567">
        <v>10520</v>
      </c>
      <c r="I9" s="568">
        <v>0</v>
      </c>
      <c r="J9" s="571">
        <v>22854</v>
      </c>
      <c r="K9" s="571">
        <v>25339</v>
      </c>
      <c r="L9" s="653">
        <v>8060</v>
      </c>
      <c r="M9" s="595">
        <v>22680</v>
      </c>
      <c r="N9" s="595">
        <v>16338</v>
      </c>
      <c r="O9" s="571">
        <v>47078</v>
      </c>
      <c r="P9" s="653">
        <v>18728</v>
      </c>
      <c r="Q9" s="595">
        <v>610</v>
      </c>
      <c r="R9" s="595">
        <v>651</v>
      </c>
      <c r="S9" s="595">
        <v>13767</v>
      </c>
      <c r="T9" s="571">
        <v>33756</v>
      </c>
      <c r="U9" s="653">
        <v>72417</v>
      </c>
      <c r="V9" s="596">
        <v>-8417</v>
      </c>
      <c r="W9" s="567">
        <v>1707317</v>
      </c>
      <c r="X9" s="567">
        <v>1606147.8785456568</v>
      </c>
      <c r="Y9" s="569">
        <v>1.062988671719288</v>
      </c>
      <c r="Z9" s="567">
        <v>5779514</v>
      </c>
      <c r="AA9" s="567">
        <v>1707317</v>
      </c>
      <c r="AB9" s="1283" t="s">
        <v>12</v>
      </c>
    </row>
    <row r="10" spans="1:28">
      <c r="A10" s="1282" t="s">
        <v>531</v>
      </c>
      <c r="B10" s="1284"/>
      <c r="C10" s="1285"/>
      <c r="D10" s="1285"/>
      <c r="E10" s="572"/>
      <c r="F10" s="1284"/>
      <c r="G10" s="1285"/>
      <c r="H10" s="1285"/>
      <c r="I10" s="1436"/>
      <c r="J10" s="1286"/>
      <c r="K10" s="573"/>
      <c r="L10" s="1284"/>
      <c r="M10" s="1285"/>
      <c r="N10" s="1287"/>
      <c r="O10" s="574"/>
      <c r="P10" s="1288"/>
      <c r="Q10" s="1287"/>
      <c r="R10" s="1287"/>
      <c r="S10" s="575"/>
      <c r="T10" s="574"/>
      <c r="U10" s="576"/>
      <c r="V10" s="577"/>
      <c r="W10" s="1289"/>
      <c r="X10" s="578"/>
      <c r="Y10" s="606"/>
      <c r="Z10" s="578"/>
      <c r="AA10" s="578"/>
      <c r="AB10" s="1290" t="s">
        <v>12</v>
      </c>
    </row>
    <row r="11" spans="1:28">
      <c r="A11" s="1282" t="s">
        <v>532</v>
      </c>
      <c r="B11" s="1291"/>
      <c r="C11" s="1292"/>
      <c r="D11" s="1292"/>
      <c r="E11" s="587"/>
      <c r="F11" s="1291"/>
      <c r="G11" s="1292"/>
      <c r="H11" s="1292"/>
      <c r="I11" s="1437"/>
      <c r="J11" s="1293"/>
      <c r="K11" s="588"/>
      <c r="L11" s="1291"/>
      <c r="M11" s="1292"/>
      <c r="N11" s="1294"/>
      <c r="O11" s="589"/>
      <c r="P11" s="1295"/>
      <c r="Q11" s="1294"/>
      <c r="R11" s="1294"/>
      <c r="S11" s="590"/>
      <c r="T11" s="589"/>
      <c r="U11" s="591"/>
      <c r="V11" s="592"/>
      <c r="W11" s="593"/>
      <c r="X11" s="594"/>
      <c r="Y11" s="607"/>
      <c r="Z11" s="578"/>
      <c r="AA11" s="578"/>
      <c r="AB11" s="1290" t="s">
        <v>12</v>
      </c>
    </row>
    <row r="12" spans="1:28">
      <c r="A12" s="1282" t="s">
        <v>533</v>
      </c>
      <c r="B12" s="1291"/>
      <c r="C12" s="1292"/>
      <c r="D12" s="1292"/>
      <c r="E12" s="587"/>
      <c r="F12" s="1291"/>
      <c r="G12" s="1292"/>
      <c r="H12" s="1292"/>
      <c r="I12" s="1437"/>
      <c r="J12" s="1293"/>
      <c r="K12" s="588"/>
      <c r="L12" s="1291"/>
      <c r="M12" s="1292"/>
      <c r="N12" s="1294"/>
      <c r="O12" s="589"/>
      <c r="P12" s="1295"/>
      <c r="Q12" s="1294"/>
      <c r="R12" s="1294"/>
      <c r="S12" s="590"/>
      <c r="T12" s="589"/>
      <c r="U12" s="591"/>
      <c r="V12" s="592"/>
      <c r="W12" s="593"/>
      <c r="X12" s="594"/>
      <c r="Y12" s="607"/>
      <c r="Z12" s="578"/>
      <c r="AA12" s="578"/>
      <c r="AB12" s="1290" t="s">
        <v>12</v>
      </c>
    </row>
    <row r="13" spans="1:28">
      <c r="A13" s="1282" t="s">
        <v>534</v>
      </c>
      <c r="B13" s="1291"/>
      <c r="C13" s="1292"/>
      <c r="D13" s="1292"/>
      <c r="E13" s="587"/>
      <c r="F13" s="1291"/>
      <c r="G13" s="1292"/>
      <c r="H13" s="1292"/>
      <c r="I13" s="1437"/>
      <c r="J13" s="1293"/>
      <c r="K13" s="588"/>
      <c r="L13" s="1291"/>
      <c r="M13" s="1292"/>
      <c r="N13" s="1294"/>
      <c r="O13" s="589"/>
      <c r="P13" s="1295"/>
      <c r="Q13" s="1294"/>
      <c r="R13" s="1294"/>
      <c r="S13" s="590"/>
      <c r="T13" s="589"/>
      <c r="U13" s="591"/>
      <c r="V13" s="592"/>
      <c r="W13" s="593"/>
      <c r="X13" s="594"/>
      <c r="Y13" s="607"/>
      <c r="Z13" s="578"/>
      <c r="AA13" s="578"/>
      <c r="AB13" s="1290" t="s">
        <v>12</v>
      </c>
    </row>
    <row r="14" spans="1:28">
      <c r="A14" s="1282" t="s">
        <v>535</v>
      </c>
      <c r="B14" s="1296"/>
      <c r="C14" s="1297"/>
      <c r="D14" s="1297"/>
      <c r="E14" s="664"/>
      <c r="F14" s="1296"/>
      <c r="G14" s="1297"/>
      <c r="H14" s="1297"/>
      <c r="I14" s="1438"/>
      <c r="J14" s="1298"/>
      <c r="K14" s="665"/>
      <c r="L14" s="1296"/>
      <c r="M14" s="1297"/>
      <c r="N14" s="1299"/>
      <c r="O14" s="666"/>
      <c r="P14" s="1300"/>
      <c r="Q14" s="1299"/>
      <c r="R14" s="1299"/>
      <c r="S14" s="667"/>
      <c r="T14" s="666"/>
      <c r="U14" s="668"/>
      <c r="V14" s="669"/>
      <c r="W14" s="670"/>
      <c r="X14" s="671"/>
      <c r="Y14" s="672"/>
      <c r="Z14" s="578"/>
      <c r="AA14" s="578"/>
      <c r="AB14" s="1290" t="s">
        <v>12</v>
      </c>
    </row>
    <row r="15" spans="1:28">
      <c r="A15" s="1282" t="s">
        <v>536</v>
      </c>
      <c r="B15" s="1291"/>
      <c r="C15" s="1292"/>
      <c r="D15" s="1292"/>
      <c r="E15" s="587"/>
      <c r="F15" s="1291"/>
      <c r="G15" s="1292"/>
      <c r="H15" s="1292"/>
      <c r="I15" s="1437"/>
      <c r="J15" s="1293"/>
      <c r="K15" s="588"/>
      <c r="L15" s="1291"/>
      <c r="M15" s="1292"/>
      <c r="N15" s="1294"/>
      <c r="O15" s="589"/>
      <c r="P15" s="1295"/>
      <c r="Q15" s="1294"/>
      <c r="R15" s="1294"/>
      <c r="S15" s="590"/>
      <c r="T15" s="589"/>
      <c r="U15" s="591"/>
      <c r="V15" s="592"/>
      <c r="W15" s="1301"/>
      <c r="X15" s="594"/>
      <c r="Y15" s="607"/>
      <c r="Z15" s="578"/>
      <c r="AA15" s="578"/>
      <c r="AB15" s="1290" t="s">
        <v>12</v>
      </c>
    </row>
    <row r="16" spans="1:28">
      <c r="A16" s="1282" t="s">
        <v>537</v>
      </c>
      <c r="B16" s="1291"/>
      <c r="C16" s="1292"/>
      <c r="D16" s="1292"/>
      <c r="E16" s="587"/>
      <c r="F16" s="1291"/>
      <c r="G16" s="1292"/>
      <c r="H16" s="1292"/>
      <c r="I16" s="1437"/>
      <c r="J16" s="1293"/>
      <c r="K16" s="588"/>
      <c r="L16" s="1291"/>
      <c r="M16" s="1292"/>
      <c r="N16" s="1294"/>
      <c r="O16" s="589"/>
      <c r="P16" s="1295"/>
      <c r="Q16" s="1294"/>
      <c r="R16" s="1294"/>
      <c r="S16" s="590"/>
      <c r="T16" s="589"/>
      <c r="U16" s="591"/>
      <c r="V16" s="592"/>
      <c r="W16" s="1301"/>
      <c r="X16" s="594"/>
      <c r="Y16" s="607"/>
      <c r="Z16" s="724"/>
      <c r="AA16" s="724"/>
      <c r="AB16" s="1290" t="s">
        <v>12</v>
      </c>
    </row>
    <row r="17" spans="1:28">
      <c r="A17" s="1282" t="s">
        <v>538</v>
      </c>
      <c r="B17" s="1291"/>
      <c r="C17" s="1292"/>
      <c r="D17" s="1292"/>
      <c r="E17" s="587"/>
      <c r="F17" s="1291"/>
      <c r="G17" s="1292"/>
      <c r="H17" s="1292"/>
      <c r="I17" s="1437"/>
      <c r="J17" s="1293"/>
      <c r="K17" s="588"/>
      <c r="L17" s="1291"/>
      <c r="M17" s="1292"/>
      <c r="N17" s="1294"/>
      <c r="O17" s="589"/>
      <c r="P17" s="1295"/>
      <c r="Q17" s="1294"/>
      <c r="R17" s="1294"/>
      <c r="S17" s="590"/>
      <c r="T17" s="589"/>
      <c r="U17" s="591"/>
      <c r="V17" s="592"/>
      <c r="W17" s="1301"/>
      <c r="X17" s="594"/>
      <c r="Y17" s="607"/>
      <c r="Z17" s="724"/>
      <c r="AA17" s="724"/>
      <c r="AB17" s="1290" t="s">
        <v>12</v>
      </c>
    </row>
    <row r="18" spans="1:28">
      <c r="A18" s="1282" t="s">
        <v>539</v>
      </c>
      <c r="B18" s="1291"/>
      <c r="C18" s="1292"/>
      <c r="D18" s="1292"/>
      <c r="E18" s="587"/>
      <c r="F18" s="1291"/>
      <c r="G18" s="1292"/>
      <c r="H18" s="1292"/>
      <c r="I18" s="1437"/>
      <c r="J18" s="1293"/>
      <c r="K18" s="588"/>
      <c r="L18" s="1291"/>
      <c r="M18" s="1292"/>
      <c r="N18" s="1294"/>
      <c r="O18" s="589"/>
      <c r="P18" s="1295"/>
      <c r="Q18" s="1294"/>
      <c r="R18" s="1294"/>
      <c r="S18" s="590"/>
      <c r="T18" s="589"/>
      <c r="U18" s="591"/>
      <c r="V18" s="592"/>
      <c r="W18" s="1301"/>
      <c r="X18" s="594"/>
      <c r="Y18" s="607"/>
      <c r="Z18" s="724"/>
      <c r="AA18" s="724"/>
      <c r="AB18" s="1290" t="s">
        <v>12</v>
      </c>
    </row>
    <row r="19" spans="1:28" ht="13.5" thickBot="1">
      <c r="A19" s="1282" t="s">
        <v>540</v>
      </c>
      <c r="B19" s="1439"/>
      <c r="C19" s="1440"/>
      <c r="D19" s="1440"/>
      <c r="E19" s="587"/>
      <c r="F19" s="1439"/>
      <c r="G19" s="1440"/>
      <c r="H19" s="1440"/>
      <c r="I19" s="781"/>
      <c r="J19" s="1293"/>
      <c r="K19" s="588"/>
      <c r="L19" s="1439"/>
      <c r="M19" s="1440"/>
      <c r="N19" s="1441"/>
      <c r="O19" s="589"/>
      <c r="P19" s="1442"/>
      <c r="Q19" s="1441"/>
      <c r="R19" s="1441"/>
      <c r="S19" s="782"/>
      <c r="T19" s="589"/>
      <c r="U19" s="591"/>
      <c r="V19" s="592"/>
      <c r="W19" s="783"/>
      <c r="X19" s="594"/>
      <c r="Y19" s="607"/>
      <c r="Z19" s="724"/>
      <c r="AA19" s="724"/>
      <c r="AB19" s="1443" t="s">
        <v>12</v>
      </c>
    </row>
    <row r="20" spans="1:28" ht="13.5" thickBot="1">
      <c r="A20" s="1302" t="s">
        <v>823</v>
      </c>
      <c r="B20" s="784">
        <f>SUM(B8:B19)</f>
        <v>3421</v>
      </c>
      <c r="C20" s="785">
        <f t="shared" ref="C20:U20" si="0">SUM(C8:C19)</f>
        <v>2610</v>
      </c>
      <c r="D20" s="785">
        <f t="shared" si="0"/>
        <v>53</v>
      </c>
      <c r="E20" s="786">
        <f t="shared" si="0"/>
        <v>6084</v>
      </c>
      <c r="F20" s="784">
        <f t="shared" si="0"/>
        <v>18562</v>
      </c>
      <c r="G20" s="785">
        <f t="shared" si="0"/>
        <v>1456</v>
      </c>
      <c r="H20" s="785">
        <f t="shared" si="0"/>
        <v>19548</v>
      </c>
      <c r="I20" s="785">
        <f>SUM(I8:I19)</f>
        <v>3</v>
      </c>
      <c r="J20" s="786">
        <f t="shared" si="0"/>
        <v>39569</v>
      </c>
      <c r="K20" s="787">
        <f t="shared" si="0"/>
        <v>45653</v>
      </c>
      <c r="L20" s="784">
        <f t="shared" si="0"/>
        <v>12920</v>
      </c>
      <c r="M20" s="785">
        <f t="shared" si="0"/>
        <v>60157</v>
      </c>
      <c r="N20" s="785">
        <f t="shared" si="0"/>
        <v>27168</v>
      </c>
      <c r="O20" s="786">
        <f t="shared" si="0"/>
        <v>100245</v>
      </c>
      <c r="P20" s="784">
        <f t="shared" si="0"/>
        <v>33374</v>
      </c>
      <c r="Q20" s="785">
        <f t="shared" si="0"/>
        <v>893</v>
      </c>
      <c r="R20" s="785">
        <f t="shared" si="0"/>
        <v>1116</v>
      </c>
      <c r="S20" s="785">
        <f t="shared" si="0"/>
        <v>32553</v>
      </c>
      <c r="T20" s="786">
        <f t="shared" si="0"/>
        <v>67936</v>
      </c>
      <c r="U20" s="784">
        <f t="shared" si="0"/>
        <v>145898</v>
      </c>
      <c r="V20" s="788">
        <f>SUM(V8:V19)</f>
        <v>-22283</v>
      </c>
      <c r="W20" s="789">
        <f>W9</f>
        <v>1707317</v>
      </c>
      <c r="X20" s="790">
        <f>X9</f>
        <v>1606147.8785456568</v>
      </c>
      <c r="Y20" s="1462">
        <v>1.062988671719288</v>
      </c>
      <c r="Z20" s="1463">
        <v>5779514</v>
      </c>
      <c r="AA20" s="1463">
        <v>1707317</v>
      </c>
      <c r="AB20" s="287" t="s">
        <v>12</v>
      </c>
    </row>
    <row r="21" spans="1:28" ht="15">
      <c r="A21" s="108"/>
      <c r="B21" s="109"/>
      <c r="C21" s="109"/>
      <c r="D21" s="109"/>
      <c r="E21" s="109"/>
      <c r="F21" s="109"/>
      <c r="G21" s="109"/>
      <c r="H21" s="109"/>
      <c r="I21" s="109"/>
      <c r="J21" s="110"/>
      <c r="K21" s="109"/>
      <c r="L21" s="109"/>
      <c r="M21" s="109"/>
      <c r="N21" s="109"/>
      <c r="O21" s="109"/>
      <c r="P21" s="141"/>
      <c r="Q21" s="141"/>
      <c r="R21" s="141"/>
      <c r="S21" s="141"/>
      <c r="T21" s="141"/>
      <c r="U21" s="141"/>
      <c r="W21" s="141"/>
    </row>
    <row r="22" spans="1:28" ht="16.5">
      <c r="A22" s="1852" t="s">
        <v>824</v>
      </c>
      <c r="B22" s="1852"/>
      <c r="C22" s="1852"/>
      <c r="D22" s="1852"/>
      <c r="E22" s="1852"/>
      <c r="F22" s="1852"/>
      <c r="G22" s="1852"/>
      <c r="H22" s="1852"/>
      <c r="I22" s="1852"/>
      <c r="J22" s="1852"/>
      <c r="K22" s="1852"/>
      <c r="L22" s="1852"/>
      <c r="M22" s="1852"/>
      <c r="N22" s="1852"/>
      <c r="O22" s="1852"/>
      <c r="P22" s="142"/>
      <c r="Q22" s="142"/>
      <c r="R22" s="142"/>
      <c r="S22" s="142"/>
      <c r="T22" s="142"/>
      <c r="U22" s="142"/>
      <c r="V22" s="1"/>
    </row>
    <row r="23" spans="1:28" ht="16.5">
      <c r="A23" s="1852" t="s">
        <v>825</v>
      </c>
      <c r="B23" s="1852"/>
      <c r="C23" s="1852"/>
      <c r="D23" s="1852"/>
      <c r="E23" s="1852"/>
      <c r="F23" s="1852"/>
      <c r="G23" s="1852"/>
      <c r="H23" s="1852"/>
      <c r="I23" s="1852"/>
      <c r="J23" s="1852"/>
      <c r="K23" s="1852"/>
      <c r="L23" s="1852"/>
      <c r="M23" s="1852"/>
      <c r="N23" s="1852"/>
      <c r="O23" s="1852"/>
      <c r="P23" s="416"/>
      <c r="Q23" s="142"/>
      <c r="R23" s="142"/>
      <c r="S23" s="142"/>
      <c r="T23" s="142"/>
      <c r="U23" s="142"/>
      <c r="W23" s="111"/>
    </row>
    <row r="24" spans="1:28" ht="16.5">
      <c r="A24" s="1852" t="s">
        <v>826</v>
      </c>
      <c r="B24" s="1852"/>
      <c r="C24" s="1852"/>
      <c r="D24" s="1852"/>
      <c r="E24" s="1852"/>
      <c r="F24" s="1852"/>
      <c r="G24" s="1852"/>
      <c r="H24" s="1852"/>
      <c r="I24" s="1852"/>
      <c r="J24" s="1852"/>
      <c r="K24" s="1852"/>
      <c r="L24" s="1852"/>
      <c r="M24" s="1852"/>
      <c r="N24" s="1852"/>
      <c r="O24" s="1852"/>
      <c r="P24" s="142"/>
      <c r="Q24" s="142"/>
      <c r="R24" s="142"/>
      <c r="S24" s="142"/>
      <c r="T24" s="142"/>
      <c r="U24" s="142"/>
      <c r="Y24" s="426"/>
    </row>
    <row r="26" spans="1:28" ht="15">
      <c r="A26" s="1865" t="s">
        <v>827</v>
      </c>
      <c r="B26" s="1865"/>
      <c r="C26" s="1865"/>
      <c r="D26" s="1865"/>
      <c r="E26" s="1865"/>
      <c r="F26" s="1865"/>
      <c r="G26" s="1865"/>
      <c r="H26" s="1865"/>
      <c r="I26" s="1865"/>
      <c r="J26" s="1865"/>
      <c r="K26" s="1865"/>
      <c r="L26" s="1865"/>
      <c r="M26" s="1865"/>
      <c r="N26" s="1865"/>
      <c r="O26" s="1865"/>
    </row>
    <row r="27" spans="1:28">
      <c r="T27" s="58"/>
    </row>
  </sheetData>
  <mergeCells count="33">
    <mergeCell ref="A1:AB1"/>
    <mergeCell ref="A2:AB2"/>
    <mergeCell ref="A26:O26"/>
    <mergeCell ref="Z5:Z7"/>
    <mergeCell ref="Q6:Q7"/>
    <mergeCell ref="S6:S7"/>
    <mergeCell ref="F6:J6"/>
    <mergeCell ref="A5:A7"/>
    <mergeCell ref="B5:K5"/>
    <mergeCell ref="L5:O5"/>
    <mergeCell ref="P5:T5"/>
    <mergeCell ref="U5:V5"/>
    <mergeCell ref="W5:W7"/>
    <mergeCell ref="X5:X7"/>
    <mergeCell ref="Y5:Y7"/>
    <mergeCell ref="B6:E6"/>
    <mergeCell ref="P6:P7"/>
    <mergeCell ref="A3:AB3"/>
    <mergeCell ref="A4:AB4"/>
    <mergeCell ref="AA5:AA7"/>
    <mergeCell ref="AB5:AB7"/>
    <mergeCell ref="A24:O24"/>
    <mergeCell ref="V6:V7"/>
    <mergeCell ref="R6:R7"/>
    <mergeCell ref="T6:T7"/>
    <mergeCell ref="M6:M7"/>
    <mergeCell ref="U6:U7"/>
    <mergeCell ref="A22:O22"/>
    <mergeCell ref="A23:O23"/>
    <mergeCell ref="N6:N7"/>
    <mergeCell ref="O6:O7"/>
    <mergeCell ref="K6:K7"/>
    <mergeCell ref="L6:L7"/>
  </mergeCells>
  <printOptions horizontalCentered="1" verticalCentered="1"/>
  <pageMargins left="0.25" right="0.25" top="0.25" bottom="0.25" header="0.3" footer="0.3"/>
  <pageSetup paperSize="5" scale="59" orientation="landscape"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B229-3E5D-4532-B53A-CC2872E44323}">
  <sheetPr>
    <pageSetUpPr fitToPage="1"/>
  </sheetPr>
  <dimension ref="A1:P43"/>
  <sheetViews>
    <sheetView topLeftCell="A3" zoomScaleNormal="100" workbookViewId="0">
      <selection activeCell="A20" sqref="A20:I20"/>
    </sheetView>
  </sheetViews>
  <sheetFormatPr defaultColWidth="9.28515625" defaultRowHeight="12.75"/>
  <cols>
    <col min="1" max="1" width="12.28515625" bestFit="1" customWidth="1"/>
    <col min="2" max="2" width="11.5703125" customWidth="1"/>
    <col min="3" max="4" width="12.5703125" customWidth="1"/>
    <col min="5" max="5" width="13.5703125" customWidth="1"/>
    <col min="6" max="6" width="14" customWidth="1"/>
    <col min="7" max="7" width="13.7109375" customWidth="1"/>
    <col min="8" max="8" width="14.5703125" customWidth="1"/>
    <col min="9" max="9" width="13.5703125" customWidth="1"/>
  </cols>
  <sheetData>
    <row r="1" spans="1:10" ht="15.75">
      <c r="A1" s="1889" t="s">
        <v>828</v>
      </c>
      <c r="B1" s="1887"/>
      <c r="C1" s="1887"/>
      <c r="D1" s="1887"/>
      <c r="E1" s="1887"/>
      <c r="F1" s="1887"/>
      <c r="G1" s="1887"/>
      <c r="H1" s="1887"/>
      <c r="I1" s="1887"/>
    </row>
    <row r="2" spans="1:10" ht="15.75">
      <c r="A2" s="1888" t="s">
        <v>1</v>
      </c>
      <c r="B2" s="1797"/>
      <c r="C2" s="1797"/>
      <c r="D2" s="1797"/>
      <c r="E2" s="1797"/>
      <c r="F2" s="1797"/>
      <c r="G2" s="1797"/>
      <c r="H2" s="1797"/>
      <c r="I2" s="1797"/>
    </row>
    <row r="3" spans="1:10" ht="15.75">
      <c r="A3" s="1844" t="s">
        <v>2</v>
      </c>
      <c r="B3" s="1797"/>
      <c r="C3" s="1797"/>
      <c r="D3" s="1797"/>
      <c r="E3" s="1797"/>
      <c r="F3" s="1797"/>
      <c r="G3" s="1797"/>
      <c r="H3" s="1797"/>
      <c r="I3" s="1797"/>
    </row>
    <row r="4" spans="1:10" ht="16.5" customHeight="1" thickBot="1">
      <c r="A4" s="1890"/>
      <c r="B4" s="1888"/>
      <c r="C4" s="1888"/>
      <c r="D4" s="1888"/>
      <c r="E4" s="1888"/>
      <c r="F4" s="1888"/>
      <c r="G4" s="1888"/>
      <c r="H4" s="1888"/>
      <c r="I4" s="1888"/>
    </row>
    <row r="5" spans="1:10" ht="75" customHeight="1" thickBot="1">
      <c r="A5" s="696" t="s">
        <v>519</v>
      </c>
      <c r="B5" s="113" t="s">
        <v>829</v>
      </c>
      <c r="C5" s="113" t="s">
        <v>830</v>
      </c>
      <c r="D5" s="697" t="s">
        <v>831</v>
      </c>
      <c r="E5" s="113" t="s">
        <v>832</v>
      </c>
      <c r="F5" s="113" t="s">
        <v>833</v>
      </c>
      <c r="G5" s="113" t="s">
        <v>834</v>
      </c>
      <c r="H5" s="697" t="s">
        <v>835</v>
      </c>
      <c r="I5" s="698" t="s">
        <v>836</v>
      </c>
    </row>
    <row r="6" spans="1:10">
      <c r="A6" s="114" t="s">
        <v>529</v>
      </c>
      <c r="B6" s="129">
        <v>1715734</v>
      </c>
      <c r="C6" s="151">
        <v>11181</v>
      </c>
      <c r="D6" s="143">
        <v>6.516744437074745E-3</v>
      </c>
      <c r="E6" s="152">
        <v>2</v>
      </c>
      <c r="F6" s="151">
        <v>626</v>
      </c>
      <c r="G6" s="115">
        <v>628</v>
      </c>
      <c r="H6" s="116">
        <v>5.6166711385385926E-2</v>
      </c>
      <c r="I6" s="117">
        <v>3.6602410396949643E-4</v>
      </c>
    </row>
    <row r="7" spans="1:10">
      <c r="A7" s="1303" t="s">
        <v>530</v>
      </c>
      <c r="B7" s="129">
        <v>1707317</v>
      </c>
      <c r="C7" s="254">
        <v>11441</v>
      </c>
      <c r="D7" s="143">
        <v>6.7011574300496046E-3</v>
      </c>
      <c r="E7" s="1304">
        <v>3</v>
      </c>
      <c r="F7" s="254">
        <v>260</v>
      </c>
      <c r="G7" s="129">
        <v>263</v>
      </c>
      <c r="H7" s="143">
        <v>2.2987501092561841E-2</v>
      </c>
      <c r="I7" s="144">
        <v>1.5404286374469416E-4</v>
      </c>
    </row>
    <row r="8" spans="1:10">
      <c r="A8" s="1303" t="s">
        <v>531</v>
      </c>
      <c r="B8" s="129"/>
      <c r="C8" s="254"/>
      <c r="D8" s="143"/>
      <c r="E8" s="1304"/>
      <c r="F8" s="254"/>
      <c r="G8" s="129"/>
      <c r="H8" s="143"/>
      <c r="I8" s="144"/>
    </row>
    <row r="9" spans="1:10">
      <c r="A9" s="1303" t="s">
        <v>532</v>
      </c>
      <c r="B9" s="129"/>
      <c r="C9" s="254"/>
      <c r="D9" s="143"/>
      <c r="E9" s="1304"/>
      <c r="F9" s="254"/>
      <c r="G9" s="129"/>
      <c r="H9" s="143"/>
      <c r="I9" s="144"/>
    </row>
    <row r="10" spans="1:10">
      <c r="A10" s="1303" t="s">
        <v>533</v>
      </c>
      <c r="B10" s="129"/>
      <c r="C10" s="254"/>
      <c r="D10" s="143"/>
      <c r="E10" s="1304"/>
      <c r="F10" s="254"/>
      <c r="G10" s="129"/>
      <c r="H10" s="143"/>
      <c r="I10" s="144"/>
    </row>
    <row r="11" spans="1:10">
      <c r="A11" s="1303" t="s">
        <v>534</v>
      </c>
      <c r="B11" s="129"/>
      <c r="C11" s="254"/>
      <c r="D11" s="143"/>
      <c r="E11" s="1304"/>
      <c r="F11" s="254"/>
      <c r="G11" s="129"/>
      <c r="H11" s="143"/>
      <c r="I11" s="144"/>
    </row>
    <row r="12" spans="1:10">
      <c r="A12" s="1303" t="s">
        <v>535</v>
      </c>
      <c r="B12" s="129"/>
      <c r="C12" s="254"/>
      <c r="D12" s="143"/>
      <c r="E12" s="1304"/>
      <c r="F12" s="254"/>
      <c r="G12" s="129"/>
      <c r="H12" s="143"/>
      <c r="I12" s="144"/>
    </row>
    <row r="13" spans="1:10">
      <c r="A13" s="1303" t="s">
        <v>536</v>
      </c>
      <c r="B13" s="129"/>
      <c r="C13" s="254"/>
      <c r="D13" s="143"/>
      <c r="E13" s="1304"/>
      <c r="F13" s="254"/>
      <c r="G13" s="129"/>
      <c r="H13" s="143"/>
      <c r="I13" s="144"/>
    </row>
    <row r="14" spans="1:10">
      <c r="A14" s="1303" t="s">
        <v>537</v>
      </c>
      <c r="B14" s="129"/>
      <c r="C14" s="254"/>
      <c r="D14" s="143"/>
      <c r="E14" s="1304"/>
      <c r="F14" s="254"/>
      <c r="G14" s="129"/>
      <c r="H14" s="143"/>
      <c r="I14" s="144"/>
      <c r="J14" s="111"/>
    </row>
    <row r="15" spans="1:10">
      <c r="A15" s="1303" t="s">
        <v>538</v>
      </c>
      <c r="B15" s="129"/>
      <c r="C15" s="254"/>
      <c r="D15" s="143"/>
      <c r="E15" s="1304"/>
      <c r="F15" s="254"/>
      <c r="G15" s="129"/>
      <c r="H15" s="143"/>
      <c r="I15" s="144"/>
    </row>
    <row r="16" spans="1:10">
      <c r="A16" s="1303" t="s">
        <v>539</v>
      </c>
      <c r="B16" s="129"/>
      <c r="C16" s="254"/>
      <c r="D16" s="143"/>
      <c r="E16" s="1304"/>
      <c r="F16" s="254"/>
      <c r="G16" s="129"/>
      <c r="H16" s="143"/>
      <c r="I16" s="144"/>
    </row>
    <row r="17" spans="1:16" ht="13.5" thickBot="1">
      <c r="A17" s="1444" t="s">
        <v>540</v>
      </c>
      <c r="B17" s="145"/>
      <c r="C17" s="254"/>
      <c r="D17" s="143"/>
      <c r="E17" s="1304"/>
      <c r="F17" s="254"/>
      <c r="G17" s="129"/>
      <c r="H17" s="143"/>
      <c r="I17" s="144"/>
    </row>
    <row r="18" spans="1:16" ht="13.5" thickBot="1">
      <c r="A18" s="118" t="s">
        <v>823</v>
      </c>
      <c r="B18" s="119">
        <f>B7</f>
        <v>1707317</v>
      </c>
      <c r="C18" s="119">
        <f>SUM(C6:C17)</f>
        <v>22622</v>
      </c>
      <c r="D18" s="120">
        <f>C18/B18</f>
        <v>1.3250029139286964E-2</v>
      </c>
      <c r="E18" s="119">
        <f>SUM(E6:E17)</f>
        <v>5</v>
      </c>
      <c r="F18" s="119">
        <f>SUM(F6:F17)</f>
        <v>886</v>
      </c>
      <c r="G18" s="119">
        <f>SUM(G6:G17)</f>
        <v>891</v>
      </c>
      <c r="H18" s="120">
        <f>IF(C18=0,0,G18/C18)</f>
        <v>3.9386437980726725E-2</v>
      </c>
      <c r="I18" s="121">
        <f>IF(B18&gt;0,G18/B18,0)</f>
        <v>5.2187145093734793E-4</v>
      </c>
      <c r="J18" s="111"/>
      <c r="K18" s="111"/>
    </row>
    <row r="19" spans="1:16" ht="15" customHeight="1">
      <c r="A19" s="122"/>
      <c r="B19" s="123"/>
      <c r="C19" s="123"/>
      <c r="D19" s="124"/>
      <c r="E19" s="123"/>
      <c r="F19" s="123"/>
      <c r="G19" s="123"/>
      <c r="H19" s="124"/>
      <c r="I19" s="124"/>
    </row>
    <row r="20" spans="1:16" ht="25.5" customHeight="1">
      <c r="A20" s="1891" t="s">
        <v>837</v>
      </c>
      <c r="B20" s="1892"/>
      <c r="C20" s="1892"/>
      <c r="D20" s="1892"/>
      <c r="E20" s="1892"/>
      <c r="F20" s="1892"/>
      <c r="G20" s="1892"/>
      <c r="H20" s="1892"/>
      <c r="I20" s="1893"/>
      <c r="J20" s="125"/>
      <c r="K20" s="125"/>
      <c r="L20" s="125"/>
    </row>
    <row r="21" spans="1:16">
      <c r="A21" s="1895" t="s">
        <v>838</v>
      </c>
      <c r="B21" s="1896"/>
      <c r="C21" s="1896"/>
      <c r="D21" s="1896"/>
      <c r="E21" s="1896"/>
      <c r="F21" s="1896"/>
      <c r="G21" s="1896"/>
      <c r="H21" s="1896"/>
      <c r="I21" s="1896"/>
      <c r="J21" s="700"/>
      <c r="K21" s="700"/>
      <c r="L21" s="700"/>
      <c r="M21" s="126"/>
      <c r="N21" s="126"/>
      <c r="O21" s="126"/>
      <c r="P21" s="126"/>
    </row>
    <row r="22" spans="1:16" ht="25.5" customHeight="1">
      <c r="A22" s="1894" t="s">
        <v>839</v>
      </c>
      <c r="B22" s="1893"/>
      <c r="C22" s="1893"/>
      <c r="D22" s="1893"/>
      <c r="E22" s="1893"/>
      <c r="F22" s="1893"/>
      <c r="G22" s="1893"/>
      <c r="H22" s="1893"/>
      <c r="I22" s="1893"/>
      <c r="J22" s="700"/>
      <c r="K22" s="700"/>
      <c r="L22" s="700"/>
      <c r="M22" s="126"/>
      <c r="N22" s="126"/>
      <c r="O22" s="126"/>
      <c r="P22" s="126"/>
    </row>
    <row r="23" spans="1:16" ht="12.75" customHeight="1">
      <c r="A23" s="1897"/>
      <c r="B23" s="1650"/>
      <c r="C23" s="1650"/>
      <c r="D23" s="1650"/>
      <c r="E23" s="1650"/>
      <c r="F23" s="1650"/>
      <c r="G23" s="1650"/>
      <c r="H23" s="1650"/>
      <c r="I23" s="677"/>
      <c r="J23" s="125"/>
      <c r="K23" s="125"/>
      <c r="L23" s="125"/>
    </row>
    <row r="24" spans="1:16" ht="27" customHeight="1">
      <c r="A24" s="1650" t="s">
        <v>23</v>
      </c>
      <c r="B24" s="1650"/>
      <c r="C24" s="1650"/>
      <c r="D24" s="1650"/>
      <c r="E24" s="1650"/>
      <c r="F24" s="1650"/>
      <c r="G24" s="1650"/>
      <c r="H24" s="1650"/>
      <c r="I24" s="1650"/>
      <c r="J24" s="125"/>
      <c r="K24" s="125"/>
      <c r="L24" s="125"/>
    </row>
    <row r="25" spans="1:16" ht="25.5" customHeight="1">
      <c r="A25" s="1906" t="s">
        <v>840</v>
      </c>
      <c r="B25" s="1906"/>
      <c r="C25" s="1906"/>
      <c r="D25" s="1906"/>
      <c r="E25" s="1906"/>
      <c r="F25" s="1906"/>
      <c r="G25" s="1906"/>
      <c r="H25" s="1906"/>
      <c r="I25" s="1906"/>
      <c r="J25" s="125"/>
      <c r="K25" s="125"/>
      <c r="L25" s="125"/>
    </row>
    <row r="26" spans="1:16" ht="13.5" thickBot="1">
      <c r="A26" s="127"/>
      <c r="B26" s="128"/>
      <c r="C26" s="128"/>
      <c r="D26" s="142"/>
      <c r="E26" s="128"/>
      <c r="F26" s="128"/>
      <c r="G26" s="128"/>
      <c r="H26" s="142"/>
      <c r="I26" s="142"/>
    </row>
    <row r="27" spans="1:16" ht="15.75">
      <c r="A27" s="1898" t="s">
        <v>841</v>
      </c>
      <c r="B27" s="1899"/>
      <c r="C27" s="1899"/>
      <c r="D27" s="1899"/>
      <c r="E27" s="1899"/>
      <c r="F27" s="1899"/>
      <c r="G27" s="1899"/>
      <c r="H27" s="1899"/>
      <c r="I27" s="1900"/>
    </row>
    <row r="28" spans="1:16" ht="16.5" customHeight="1">
      <c r="A28" s="1901" t="s">
        <v>1</v>
      </c>
      <c r="B28" s="1797"/>
      <c r="C28" s="1797"/>
      <c r="D28" s="1797"/>
      <c r="E28" s="1797"/>
      <c r="F28" s="1797"/>
      <c r="G28" s="1797"/>
      <c r="H28" s="1797"/>
      <c r="I28" s="1902"/>
    </row>
    <row r="29" spans="1:16" ht="16.5" customHeight="1" thickBot="1">
      <c r="A29" s="1903" t="s">
        <v>842</v>
      </c>
      <c r="B29" s="1904"/>
      <c r="C29" s="1904"/>
      <c r="D29" s="1904"/>
      <c r="E29" s="1904"/>
      <c r="F29" s="1904"/>
      <c r="G29" s="1904"/>
      <c r="H29" s="1904"/>
      <c r="I29" s="1905"/>
    </row>
    <row r="30" spans="1:16" ht="75" customHeight="1" thickBot="1">
      <c r="A30" s="696" t="s">
        <v>519</v>
      </c>
      <c r="B30" s="113" t="s">
        <v>829</v>
      </c>
      <c r="C30" s="113" t="s">
        <v>843</v>
      </c>
      <c r="D30" s="697" t="s">
        <v>831</v>
      </c>
      <c r="E30" s="113" t="s">
        <v>832</v>
      </c>
      <c r="F30" s="113" t="s">
        <v>833</v>
      </c>
      <c r="G30" s="113" t="s">
        <v>844</v>
      </c>
      <c r="H30" s="697" t="s">
        <v>845</v>
      </c>
      <c r="I30" s="698" t="s">
        <v>846</v>
      </c>
    </row>
    <row r="31" spans="1:16">
      <c r="A31" s="114" t="s">
        <v>529</v>
      </c>
      <c r="B31" s="129"/>
      <c r="C31" s="151"/>
      <c r="D31" s="116"/>
      <c r="E31" s="152"/>
      <c r="F31" s="151"/>
      <c r="G31" s="115"/>
      <c r="H31" s="116">
        <v>0</v>
      </c>
      <c r="I31" s="117"/>
    </row>
    <row r="32" spans="1:16">
      <c r="A32" s="1303" t="s">
        <v>530</v>
      </c>
      <c r="B32" s="129"/>
      <c r="C32" s="151"/>
      <c r="D32" s="116"/>
      <c r="E32" s="152"/>
      <c r="F32" s="151"/>
      <c r="G32" s="115"/>
      <c r="H32" s="116">
        <f t="shared" ref="H32:H42" si="0">IF(C32=0,0,G32/C32)</f>
        <v>0</v>
      </c>
      <c r="I32" s="117"/>
    </row>
    <row r="33" spans="1:12">
      <c r="A33" s="1303" t="s">
        <v>531</v>
      </c>
      <c r="B33" s="129"/>
      <c r="C33" s="151"/>
      <c r="D33" s="116"/>
      <c r="E33" s="152"/>
      <c r="F33" s="151"/>
      <c r="G33" s="115"/>
      <c r="H33" s="116">
        <f t="shared" si="0"/>
        <v>0</v>
      </c>
      <c r="I33" s="117"/>
    </row>
    <row r="34" spans="1:12">
      <c r="A34" s="1303" t="s">
        <v>532</v>
      </c>
      <c r="B34" s="129"/>
      <c r="C34" s="130"/>
      <c r="D34" s="116"/>
      <c r="E34" s="130"/>
      <c r="F34" s="130"/>
      <c r="G34" s="115"/>
      <c r="H34" s="116">
        <f t="shared" si="0"/>
        <v>0</v>
      </c>
      <c r="I34" s="117"/>
    </row>
    <row r="35" spans="1:12">
      <c r="A35" s="1303" t="s">
        <v>533</v>
      </c>
      <c r="B35" s="115"/>
      <c r="C35" s="130"/>
      <c r="D35" s="116"/>
      <c r="E35" s="130"/>
      <c r="F35" s="130"/>
      <c r="G35" s="115"/>
      <c r="H35" s="116">
        <f t="shared" si="0"/>
        <v>0</v>
      </c>
      <c r="I35" s="117"/>
    </row>
    <row r="36" spans="1:12">
      <c r="A36" s="1303" t="s">
        <v>534</v>
      </c>
      <c r="B36" s="115"/>
      <c r="C36" s="130"/>
      <c r="D36" s="116"/>
      <c r="E36" s="130"/>
      <c r="F36" s="130"/>
      <c r="G36" s="115"/>
      <c r="H36" s="116">
        <f t="shared" si="0"/>
        <v>0</v>
      </c>
      <c r="I36" s="117"/>
    </row>
    <row r="37" spans="1:12">
      <c r="A37" s="1303" t="s">
        <v>535</v>
      </c>
      <c r="B37" s="115"/>
      <c r="C37" s="1305"/>
      <c r="D37" s="116"/>
      <c r="E37" s="1305"/>
      <c r="F37" s="1305"/>
      <c r="G37" s="115"/>
      <c r="H37" s="116">
        <f t="shared" si="0"/>
        <v>0</v>
      </c>
      <c r="I37" s="117"/>
    </row>
    <row r="38" spans="1:12">
      <c r="A38" s="1303" t="s">
        <v>536</v>
      </c>
      <c r="B38" s="115"/>
      <c r="C38" s="1305"/>
      <c r="D38" s="116"/>
      <c r="E38" s="1305"/>
      <c r="F38" s="1305"/>
      <c r="G38" s="115"/>
      <c r="H38" s="116">
        <f t="shared" si="0"/>
        <v>0</v>
      </c>
      <c r="I38" s="117"/>
    </row>
    <row r="39" spans="1:12">
      <c r="A39" s="1303" t="s">
        <v>537</v>
      </c>
      <c r="B39" s="1306"/>
      <c r="C39" s="1305"/>
      <c r="D39" s="116"/>
      <c r="E39" s="1305"/>
      <c r="F39" s="1305"/>
      <c r="G39" s="115"/>
      <c r="H39" s="116">
        <f t="shared" si="0"/>
        <v>0</v>
      </c>
      <c r="I39" s="117"/>
      <c r="J39" s="26"/>
    </row>
    <row r="40" spans="1:12">
      <c r="A40" s="1303" t="s">
        <v>538</v>
      </c>
      <c r="B40" s="1306"/>
      <c r="C40" s="1305"/>
      <c r="D40" s="116"/>
      <c r="E40" s="1305"/>
      <c r="F40" s="1305"/>
      <c r="G40" s="115"/>
      <c r="H40" s="116">
        <f t="shared" si="0"/>
        <v>0</v>
      </c>
      <c r="I40" s="117"/>
    </row>
    <row r="41" spans="1:12">
      <c r="A41" s="1303" t="s">
        <v>539</v>
      </c>
      <c r="B41" s="1306"/>
      <c r="C41" s="1305"/>
      <c r="D41" s="116"/>
      <c r="E41" s="1305"/>
      <c r="F41" s="1305"/>
      <c r="G41" s="115"/>
      <c r="H41" s="116">
        <f t="shared" si="0"/>
        <v>0</v>
      </c>
      <c r="I41" s="117"/>
    </row>
    <row r="42" spans="1:12" ht="13.5" thickBot="1">
      <c r="A42" s="1444" t="s">
        <v>540</v>
      </c>
      <c r="B42" s="1306"/>
      <c r="C42" s="1445"/>
      <c r="D42" s="116"/>
      <c r="E42" s="1445"/>
      <c r="F42" s="1445"/>
      <c r="G42" s="115"/>
      <c r="H42" s="116">
        <f t="shared" si="0"/>
        <v>0</v>
      </c>
      <c r="I42" s="117"/>
    </row>
    <row r="43" spans="1:12" ht="13.5" thickBot="1">
      <c r="A43" s="118" t="s">
        <v>823</v>
      </c>
      <c r="B43" s="119" t="e">
        <f>_xlfn.IFS(B42&lt;&gt;"",B42,B41&lt;&gt;"",B41,B40&lt;&gt;"",B40,B39&lt;&gt;"",B39,B38&lt;&gt;"",B38,B37&lt;&gt;"",B37,B36&lt;&gt;"",B36,B35&lt;&gt;"",B35,B34&lt;&gt;"",B34,B33&lt;&gt;"",B33,B32&lt;&gt;"",B32,B31&lt;&gt;"",B31)</f>
        <v>#N/A</v>
      </c>
      <c r="C43" s="119">
        <f>SUM(C31:C42)</f>
        <v>0</v>
      </c>
      <c r="D43" s="120" t="e">
        <f t="shared" ref="D43" si="1">IF(B43&gt;0,(C43/B43),0)</f>
        <v>#N/A</v>
      </c>
      <c r="E43" s="119">
        <f>SUM(E31:E42)</f>
        <v>0</v>
      </c>
      <c r="F43" s="119">
        <f>SUM(F31:F42)</f>
        <v>0</v>
      </c>
      <c r="G43" s="119">
        <f>SUM(G31:G42)</f>
        <v>0</v>
      </c>
      <c r="H43" s="120">
        <f>IF(C43=0,0,G43/C43)</f>
        <v>0</v>
      </c>
      <c r="I43" s="121" t="e">
        <f>IF(B43&gt;0,G43/B43,0)</f>
        <v>#N/A</v>
      </c>
      <c r="L43" s="26"/>
    </row>
  </sheetData>
  <mergeCells count="13">
    <mergeCell ref="A23:H23"/>
    <mergeCell ref="A24:I24"/>
    <mergeCell ref="A27:I27"/>
    <mergeCell ref="A28:I28"/>
    <mergeCell ref="A29:I29"/>
    <mergeCell ref="A25:I25"/>
    <mergeCell ref="A1:I1"/>
    <mergeCell ref="A4:I4"/>
    <mergeCell ref="A20:I20"/>
    <mergeCell ref="A22:I22"/>
    <mergeCell ref="A2:I2"/>
    <mergeCell ref="A3:I3"/>
    <mergeCell ref="A21:I21"/>
  </mergeCells>
  <printOptions horizontalCentered="1" verticalCentered="1"/>
  <pageMargins left="0.25" right="0.25" top="0.25" bottom="0.25" header="0.3" footer="0.3"/>
  <pageSetup scale="86" orientation="portrait" r:id="rId1"/>
  <customProperties>
    <customPr name="_pios_id" r:id="rId2"/>
  </customProperties>
  <ignoredErrors>
    <ignoredError sqref="D18" formula="1"/>
    <ignoredError sqref="B43"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95F4-7515-4424-8C12-1F96FBE455B3}">
  <sheetPr>
    <pageSetUpPr fitToPage="1"/>
  </sheetPr>
  <dimension ref="A1:S30"/>
  <sheetViews>
    <sheetView zoomScaleNormal="100" workbookViewId="0">
      <selection activeCell="K3" sqref="K3"/>
    </sheetView>
  </sheetViews>
  <sheetFormatPr defaultColWidth="8.5703125" defaultRowHeight="12.75"/>
  <cols>
    <col min="1" max="1" width="17.5703125" customWidth="1"/>
    <col min="2" max="10" width="10.5703125" customWidth="1"/>
  </cols>
  <sheetData>
    <row r="1" spans="1:12" ht="15.75">
      <c r="A1" s="1651" t="s">
        <v>847</v>
      </c>
      <c r="B1" s="1651"/>
      <c r="C1" s="1651"/>
      <c r="D1" s="1651"/>
      <c r="E1" s="1651"/>
      <c r="F1" s="1651"/>
      <c r="G1" s="1651"/>
      <c r="H1" s="1651"/>
      <c r="I1" s="1651"/>
      <c r="J1" s="1651"/>
    </row>
    <row r="2" spans="1:12" ht="15.75">
      <c r="A2" s="1681" t="s">
        <v>1</v>
      </c>
      <c r="B2" s="1797"/>
      <c r="C2" s="1797"/>
      <c r="D2" s="1797"/>
      <c r="E2" s="1797"/>
      <c r="F2" s="1797"/>
      <c r="G2" s="1797"/>
      <c r="H2" s="1797"/>
      <c r="I2" s="1797"/>
      <c r="J2" s="1797"/>
    </row>
    <row r="3" spans="1:12" ht="15.75">
      <c r="A3" s="1796" t="s">
        <v>2</v>
      </c>
      <c r="B3" s="1797"/>
      <c r="C3" s="1797"/>
      <c r="D3" s="1797"/>
      <c r="E3" s="1797"/>
      <c r="F3" s="1797"/>
      <c r="G3" s="1797"/>
      <c r="H3" s="1797"/>
      <c r="I3" s="1797"/>
      <c r="J3" s="1797"/>
    </row>
    <row r="4" spans="1:12" ht="16.5" thickBot="1">
      <c r="A4" s="1681"/>
      <c r="B4" s="1797"/>
      <c r="C4" s="1797"/>
      <c r="D4" s="1797"/>
      <c r="E4" s="1797"/>
      <c r="F4" s="1797"/>
      <c r="G4" s="1797"/>
      <c r="H4" s="1797"/>
      <c r="I4" s="1797"/>
      <c r="J4" s="1797"/>
    </row>
    <row r="5" spans="1:12" ht="36" customHeight="1" thickBot="1">
      <c r="A5" s="1908" t="s">
        <v>488</v>
      </c>
      <c r="B5" s="1910" t="s">
        <v>848</v>
      </c>
      <c r="C5" s="1911"/>
      <c r="D5" s="1912"/>
      <c r="E5" s="1910" t="s">
        <v>849</v>
      </c>
      <c r="F5" s="1911"/>
      <c r="G5" s="1913"/>
      <c r="H5" s="1910" t="s">
        <v>850</v>
      </c>
      <c r="I5" s="1911"/>
      <c r="J5" s="1912"/>
    </row>
    <row r="6" spans="1:12" ht="16.5" thickBot="1">
      <c r="A6" s="1909"/>
      <c r="B6" s="131" t="s">
        <v>490</v>
      </c>
      <c r="C6" s="132" t="s">
        <v>851</v>
      </c>
      <c r="D6" s="134" t="s">
        <v>10</v>
      </c>
      <c r="E6" s="131" t="s">
        <v>490</v>
      </c>
      <c r="F6" s="133" t="s">
        <v>491</v>
      </c>
      <c r="G6" s="351" t="s">
        <v>10</v>
      </c>
      <c r="H6" s="131" t="s">
        <v>490</v>
      </c>
      <c r="I6" s="132" t="s">
        <v>491</v>
      </c>
      <c r="J6" s="134" t="s">
        <v>10</v>
      </c>
    </row>
    <row r="7" spans="1:12" ht="14.25">
      <c r="A7" s="135" t="s">
        <v>492</v>
      </c>
      <c r="B7" s="570">
        <v>10527.180007381492</v>
      </c>
      <c r="C7" s="595">
        <v>12.814584353365333</v>
      </c>
      <c r="D7" s="596">
        <v>10539.994591734858</v>
      </c>
      <c r="E7" s="822">
        <v>12360</v>
      </c>
      <c r="F7" s="597">
        <v>21</v>
      </c>
      <c r="G7" s="823">
        <v>12381</v>
      </c>
      <c r="H7" s="598">
        <v>1.1741036052706768</v>
      </c>
      <c r="I7" s="599">
        <v>1.6387577950965717</v>
      </c>
      <c r="J7" s="600">
        <v>1.1746685344325321</v>
      </c>
      <c r="K7" s="453"/>
    </row>
    <row r="8" spans="1:12">
      <c r="A8" s="1307" t="s">
        <v>493</v>
      </c>
      <c r="B8" s="1279">
        <v>0</v>
      </c>
      <c r="C8" s="1308">
        <v>17668.508332940481</v>
      </c>
      <c r="D8" s="1309">
        <v>17668.508332940481</v>
      </c>
      <c r="E8" s="1280">
        <v>6</v>
      </c>
      <c r="F8" s="1308">
        <v>14733</v>
      </c>
      <c r="G8" s="823">
        <v>14739</v>
      </c>
      <c r="H8" s="601" t="s">
        <v>852</v>
      </c>
      <c r="I8" s="1310">
        <v>0.8338564706411784</v>
      </c>
      <c r="J8" s="1311">
        <v>0.83419605788232731</v>
      </c>
    </row>
    <row r="9" spans="1:12" ht="14.25">
      <c r="A9" s="1307" t="s">
        <v>494</v>
      </c>
      <c r="B9" s="1279">
        <v>14701.570605112936</v>
      </c>
      <c r="C9" s="1308">
        <v>27256.868385349735</v>
      </c>
      <c r="D9" s="1309">
        <v>41958.438990462673</v>
      </c>
      <c r="E9" s="1280">
        <v>17551</v>
      </c>
      <c r="F9" s="1308">
        <v>32286</v>
      </c>
      <c r="G9" s="823">
        <v>49837</v>
      </c>
      <c r="H9" s="598">
        <v>1.1938180260751245</v>
      </c>
      <c r="I9" s="1310">
        <v>1.1845087830175445</v>
      </c>
      <c r="J9" s="1311">
        <v>1.1877705939281524</v>
      </c>
      <c r="K9" s="453"/>
    </row>
    <row r="10" spans="1:12" ht="14.25">
      <c r="A10" s="1307" t="s">
        <v>495</v>
      </c>
      <c r="B10" s="1279">
        <v>10.113450318113186</v>
      </c>
      <c r="C10" s="1308">
        <v>14071.790228250686</v>
      </c>
      <c r="D10" s="1309">
        <v>14081.903678568799</v>
      </c>
      <c r="E10" s="1280">
        <v>7</v>
      </c>
      <c r="F10" s="1308">
        <v>16752</v>
      </c>
      <c r="G10" s="823">
        <v>16759</v>
      </c>
      <c r="H10" s="598">
        <v>0.69214756386977083</v>
      </c>
      <c r="I10" s="1310">
        <v>1.1904668651447414</v>
      </c>
      <c r="J10" s="1311">
        <v>1.1901089783411503</v>
      </c>
      <c r="K10" s="454"/>
      <c r="L10" s="454"/>
    </row>
    <row r="11" spans="1:12">
      <c r="A11" s="1307" t="s">
        <v>496</v>
      </c>
      <c r="B11" s="1279">
        <v>811239.353353329</v>
      </c>
      <c r="C11" s="1308">
        <v>2933.2530471052683</v>
      </c>
      <c r="D11" s="1309">
        <v>814172.60640043428</v>
      </c>
      <c r="E11" s="1280">
        <v>840836</v>
      </c>
      <c r="F11" s="1308">
        <v>2140</v>
      </c>
      <c r="G11" s="823">
        <v>842976</v>
      </c>
      <c r="H11" s="598">
        <v>1.036483248161385</v>
      </c>
      <c r="I11" s="1310">
        <v>0.72956542297361493</v>
      </c>
      <c r="J11" s="1311">
        <v>1.0353775027225607</v>
      </c>
      <c r="K11" s="107"/>
      <c r="L11" s="107"/>
    </row>
    <row r="12" spans="1:12">
      <c r="A12" s="1307" t="s">
        <v>497</v>
      </c>
      <c r="B12" s="1279">
        <v>187956.542277</v>
      </c>
      <c r="C12" s="1308">
        <v>0</v>
      </c>
      <c r="D12" s="1309">
        <v>187956.542277</v>
      </c>
      <c r="E12" s="1280">
        <v>176397</v>
      </c>
      <c r="F12" s="1308">
        <v>29</v>
      </c>
      <c r="G12" s="823">
        <v>176426</v>
      </c>
      <c r="H12" s="598">
        <v>0.93849885650713782</v>
      </c>
      <c r="I12" s="1312" t="e">
        <v>#DIV/0!</v>
      </c>
      <c r="J12" s="1311">
        <v>0.93865314749189777</v>
      </c>
      <c r="K12" s="107"/>
      <c r="L12" s="107"/>
    </row>
    <row r="13" spans="1:12">
      <c r="A13" s="1307" t="s">
        <v>498</v>
      </c>
      <c r="B13" s="1279">
        <v>97201.09443724381</v>
      </c>
      <c r="C13" s="1308">
        <v>112855.2772127917</v>
      </c>
      <c r="D13" s="1309">
        <v>210056.37165003549</v>
      </c>
      <c r="E13" s="1280">
        <v>104783</v>
      </c>
      <c r="F13" s="1308">
        <v>132723</v>
      </c>
      <c r="G13" s="823">
        <v>237506</v>
      </c>
      <c r="H13" s="598">
        <v>1.0780022653721386</v>
      </c>
      <c r="I13" s="1310">
        <v>1.1760460235257513</v>
      </c>
      <c r="J13" s="1311">
        <v>1.1306774373676081</v>
      </c>
      <c r="K13" s="107"/>
      <c r="L13" s="107"/>
    </row>
    <row r="14" spans="1:12" ht="14.25">
      <c r="A14" s="1307" t="s">
        <v>499</v>
      </c>
      <c r="B14" s="1279">
        <v>142825.37070437177</v>
      </c>
      <c r="C14" s="1308">
        <v>979.01570813603223</v>
      </c>
      <c r="D14" s="1309">
        <v>143804.3864125078</v>
      </c>
      <c r="E14" s="1280">
        <v>186276</v>
      </c>
      <c r="F14" s="1308">
        <v>678</v>
      </c>
      <c r="G14" s="823">
        <v>186954</v>
      </c>
      <c r="H14" s="598">
        <v>1.3042220655990093</v>
      </c>
      <c r="I14" s="1310">
        <v>0.69253229990646203</v>
      </c>
      <c r="J14" s="1311">
        <v>1.3000577010475609</v>
      </c>
      <c r="K14" s="454"/>
      <c r="L14" s="454"/>
    </row>
    <row r="15" spans="1:12">
      <c r="A15" s="1307" t="s">
        <v>500</v>
      </c>
      <c r="B15" s="1279">
        <v>8678.6912449578085</v>
      </c>
      <c r="C15" s="1308">
        <v>15335.666375027731</v>
      </c>
      <c r="D15" s="1309">
        <v>24014.357619985538</v>
      </c>
      <c r="E15" s="1280">
        <v>3877</v>
      </c>
      <c r="F15" s="1308">
        <v>11198</v>
      </c>
      <c r="G15" s="823">
        <v>15075</v>
      </c>
      <c r="H15" s="598">
        <v>0.44672634278267243</v>
      </c>
      <c r="I15" s="1310">
        <v>0.73019324535088881</v>
      </c>
      <c r="J15" s="1311">
        <v>0.62774945882600208</v>
      </c>
      <c r="K15" s="107"/>
      <c r="L15" s="107"/>
    </row>
    <row r="16" spans="1:12">
      <c r="A16" s="1307" t="s">
        <v>501</v>
      </c>
      <c r="B16" s="1279">
        <v>33877.152817224916</v>
      </c>
      <c r="C16" s="1308">
        <v>1056.901493147865</v>
      </c>
      <c r="D16" s="1309">
        <v>34934.054310372783</v>
      </c>
      <c r="E16" s="1280">
        <v>30276</v>
      </c>
      <c r="F16" s="1308">
        <v>676</v>
      </c>
      <c r="G16" s="823">
        <v>30952</v>
      </c>
      <c r="H16" s="598">
        <v>0.89369966134244017</v>
      </c>
      <c r="I16" s="1310">
        <v>0.63960549245380305</v>
      </c>
      <c r="J16" s="1311">
        <v>0.88601224824939906</v>
      </c>
      <c r="K16" s="107"/>
      <c r="L16" s="107"/>
    </row>
    <row r="17" spans="1:19" ht="14.25">
      <c r="A17" s="1307" t="s">
        <v>502</v>
      </c>
      <c r="B17" s="1279">
        <v>10253.474538325177</v>
      </c>
      <c r="C17" s="1308">
        <v>41568.245242513243</v>
      </c>
      <c r="D17" s="1309">
        <v>51821.719780838423</v>
      </c>
      <c r="E17" s="1280">
        <v>13347</v>
      </c>
      <c r="F17" s="1308">
        <v>56202</v>
      </c>
      <c r="G17" s="823">
        <v>69549</v>
      </c>
      <c r="H17" s="598">
        <v>1.3017050903195713</v>
      </c>
      <c r="I17" s="1310">
        <v>1.352041676816329</v>
      </c>
      <c r="J17" s="1311">
        <v>1.3420820515824796</v>
      </c>
      <c r="K17" s="454"/>
      <c r="L17" s="107"/>
    </row>
    <row r="18" spans="1:19" ht="13.5" thickBot="1">
      <c r="A18" s="1407" t="s">
        <v>503</v>
      </c>
      <c r="B18" s="1446">
        <v>52572.500782480551</v>
      </c>
      <c r="C18" s="1447">
        <v>2566.4937182952817</v>
      </c>
      <c r="D18" s="1448">
        <v>55138.994500775836</v>
      </c>
      <c r="E18" s="824">
        <v>52241</v>
      </c>
      <c r="F18" s="1447">
        <v>1922</v>
      </c>
      <c r="G18" s="825">
        <v>54163</v>
      </c>
      <c r="H18" s="602">
        <v>0.99369440719869617</v>
      </c>
      <c r="I18" s="1449">
        <v>0.74888163033441291</v>
      </c>
      <c r="J18" s="1450">
        <v>0.98229937796993916</v>
      </c>
      <c r="K18" s="107"/>
      <c r="L18" s="107"/>
    </row>
    <row r="19" spans="1:19" ht="13.5" thickBot="1">
      <c r="A19" s="200" t="s">
        <v>10</v>
      </c>
      <c r="B19" s="418">
        <f>SUM(B7:B18)</f>
        <v>1369843.0442177453</v>
      </c>
      <c r="C19" s="419">
        <f>SUM(C7:C18)</f>
        <v>236304.83432791138</v>
      </c>
      <c r="D19" s="420">
        <f t="shared" ref="D19:G19" si="0">SUM(D7:D18)</f>
        <v>1606147.8785456568</v>
      </c>
      <c r="E19" s="826">
        <f t="shared" si="0"/>
        <v>1437957</v>
      </c>
      <c r="F19" s="827">
        <f t="shared" si="0"/>
        <v>269360</v>
      </c>
      <c r="G19" s="828">
        <f t="shared" si="0"/>
        <v>1707317</v>
      </c>
      <c r="H19" s="421">
        <f>E19/B19</f>
        <v>1.049723912582373</v>
      </c>
      <c r="I19" s="422">
        <f>F19/C19</f>
        <v>1.1398835777782659</v>
      </c>
      <c r="J19" s="1464">
        <f>G19/D19</f>
        <v>1.062988671719288</v>
      </c>
      <c r="K19" s="107"/>
      <c r="L19" s="107"/>
    </row>
    <row r="21" spans="1:19" ht="14.25">
      <c r="A21" s="1808" t="s">
        <v>853</v>
      </c>
      <c r="B21" s="1808"/>
      <c r="C21" s="1808"/>
      <c r="D21" s="1808"/>
      <c r="E21" s="1808"/>
      <c r="F21" s="1808"/>
      <c r="G21" s="1808"/>
      <c r="H21" s="1808"/>
      <c r="I21" s="1808"/>
      <c r="J21" s="1808"/>
      <c r="K21" s="142"/>
      <c r="L21" s="142"/>
      <c r="M21" s="142"/>
      <c r="N21" s="142"/>
      <c r="O21" s="142"/>
      <c r="P21" s="142"/>
      <c r="Q21" s="142"/>
      <c r="R21" s="142"/>
      <c r="S21" s="142"/>
    </row>
    <row r="22" spans="1:19" ht="14.25">
      <c r="A22" s="1645" t="s">
        <v>854</v>
      </c>
      <c r="B22" s="1645"/>
      <c r="C22" s="1645"/>
      <c r="D22" s="1645"/>
      <c r="E22" s="1645"/>
      <c r="F22" s="1645"/>
      <c r="G22" s="1645"/>
      <c r="H22" s="1645"/>
      <c r="I22" s="1645"/>
      <c r="J22" s="1645"/>
    </row>
    <row r="23" spans="1:19" ht="9" customHeight="1">
      <c r="A23" s="1645"/>
      <c r="B23" s="1645"/>
      <c r="C23" s="1645"/>
      <c r="D23" s="1645"/>
      <c r="E23" s="1645"/>
      <c r="F23" s="1645"/>
      <c r="G23" s="1645"/>
      <c r="H23" s="1645"/>
      <c r="I23" s="1645"/>
      <c r="J23" s="1645"/>
    </row>
    <row r="24" spans="1:19" ht="26.25" customHeight="1">
      <c r="A24" s="1907" t="s">
        <v>61</v>
      </c>
      <c r="B24" s="1907"/>
      <c r="C24" s="1907"/>
      <c r="D24" s="1907"/>
      <c r="E24" s="1907"/>
      <c r="F24" s="1907"/>
      <c r="G24" s="1907"/>
      <c r="H24" s="1907"/>
      <c r="I24" s="1907"/>
      <c r="J24" s="1907"/>
    </row>
    <row r="26" spans="1:19">
      <c r="A26" s="1"/>
    </row>
    <row r="30" spans="1:19">
      <c r="H30" t="s">
        <v>855</v>
      </c>
    </row>
  </sheetData>
  <mergeCells count="12">
    <mergeCell ref="A21:J21"/>
    <mergeCell ref="A24:J24"/>
    <mergeCell ref="A1:J1"/>
    <mergeCell ref="A2:J2"/>
    <mergeCell ref="A4:J4"/>
    <mergeCell ref="A5:A6"/>
    <mergeCell ref="B5:D5"/>
    <mergeCell ref="E5:G5"/>
    <mergeCell ref="H5:J5"/>
    <mergeCell ref="A3:J3"/>
    <mergeCell ref="A22:J22"/>
    <mergeCell ref="A23:J23"/>
  </mergeCells>
  <printOptions horizontalCentered="1" verticalCentered="1"/>
  <pageMargins left="0.25" right="0.25" top="0.25" bottom="0.25" header="0.3" footer="0.3"/>
  <pageSetup orientation="landscape"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621B-FD65-4E7E-8101-6F30132A0429}">
  <sheetPr>
    <pageSetUpPr fitToPage="1"/>
  </sheetPr>
  <dimension ref="A1:K25"/>
  <sheetViews>
    <sheetView zoomScaleNormal="100" workbookViewId="0">
      <selection activeCell="B27" sqref="B27"/>
    </sheetView>
  </sheetViews>
  <sheetFormatPr defaultColWidth="8.5703125" defaultRowHeight="12.75"/>
  <cols>
    <col min="1" max="1" width="10.5703125" customWidth="1"/>
    <col min="2" max="2" width="13.5703125" customWidth="1"/>
    <col min="3" max="3" width="14.28515625" customWidth="1"/>
    <col min="4" max="4" width="13.28515625" customWidth="1"/>
    <col min="5" max="5" width="13.5703125" customWidth="1"/>
    <col min="6" max="6" width="15.28515625" customWidth="1"/>
    <col min="7" max="7" width="14.5703125" style="103" customWidth="1"/>
    <col min="8" max="8" width="12.5703125" customWidth="1"/>
    <col min="9" max="9" width="12.28515625" style="4" bestFit="1" customWidth="1"/>
    <col min="10" max="11" width="8.5703125" style="4"/>
  </cols>
  <sheetData>
    <row r="1" spans="1:11" ht="15.75">
      <c r="A1" s="1651" t="s">
        <v>856</v>
      </c>
      <c r="B1" s="1651"/>
      <c r="C1" s="1651"/>
      <c r="D1" s="1651"/>
      <c r="E1" s="1651"/>
      <c r="F1" s="1651"/>
      <c r="G1" s="1651"/>
      <c r="H1" s="1651"/>
    </row>
    <row r="2" spans="1:11" ht="15.75">
      <c r="A2" s="1681" t="s">
        <v>1</v>
      </c>
      <c r="B2" s="1797"/>
      <c r="C2" s="1797"/>
      <c r="D2" s="1797"/>
      <c r="E2" s="1797"/>
      <c r="F2" s="1797"/>
      <c r="G2" s="1797"/>
      <c r="H2" s="1797"/>
    </row>
    <row r="3" spans="1:11" ht="15.75">
      <c r="A3" s="1796" t="s">
        <v>2</v>
      </c>
      <c r="B3" s="1797"/>
      <c r="C3" s="1797"/>
      <c r="D3" s="1797"/>
      <c r="E3" s="1797"/>
      <c r="F3" s="1797"/>
      <c r="G3" s="1797"/>
      <c r="H3" s="1797"/>
    </row>
    <row r="4" spans="1:11" ht="16.5" thickBot="1">
      <c r="A4" s="1681"/>
      <c r="B4" s="1797"/>
      <c r="C4" s="1797"/>
      <c r="D4" s="1797"/>
      <c r="E4" s="1797"/>
      <c r="F4" s="1797"/>
      <c r="G4" s="1797"/>
      <c r="H4" s="1797"/>
    </row>
    <row r="5" spans="1:11" ht="54.75" customHeight="1">
      <c r="A5" s="194" t="s">
        <v>519</v>
      </c>
      <c r="B5" s="195" t="s">
        <v>857</v>
      </c>
      <c r="C5" s="195" t="s">
        <v>858</v>
      </c>
      <c r="D5" s="195" t="s">
        <v>859</v>
      </c>
      <c r="E5" s="195" t="s">
        <v>860</v>
      </c>
      <c r="F5" s="195" t="s">
        <v>861</v>
      </c>
      <c r="G5" s="196" t="s">
        <v>862</v>
      </c>
      <c r="H5" s="192" t="s">
        <v>863</v>
      </c>
      <c r="I5" s="6"/>
      <c r="J5" s="6"/>
    </row>
    <row r="6" spans="1:11" s="4" customFormat="1">
      <c r="A6" s="1313" t="s">
        <v>529</v>
      </c>
      <c r="B6" s="767">
        <v>1715734</v>
      </c>
      <c r="C6" s="1314">
        <v>48137</v>
      </c>
      <c r="D6" s="768">
        <v>2.8056213842005812E-2</v>
      </c>
      <c r="E6" s="1314">
        <v>25739</v>
      </c>
      <c r="F6" s="1314">
        <v>848</v>
      </c>
      <c r="G6" s="769">
        <v>0.53470303508735484</v>
      </c>
      <c r="H6" s="770">
        <v>4.9424910854479771E-4</v>
      </c>
      <c r="I6" s="147"/>
      <c r="J6" s="136"/>
    </row>
    <row r="7" spans="1:11">
      <c r="A7" s="1313" t="s">
        <v>530</v>
      </c>
      <c r="B7" s="767">
        <v>1707317</v>
      </c>
      <c r="C7" s="1314">
        <v>34034</v>
      </c>
      <c r="D7" s="768">
        <v>1.9934200854322893E-2</v>
      </c>
      <c r="E7" s="1314">
        <v>8902</v>
      </c>
      <c r="F7" s="1314">
        <v>281</v>
      </c>
      <c r="G7" s="769">
        <v>0.26156196744432036</v>
      </c>
      <c r="H7" s="770">
        <v>1.6458572133938807E-4</v>
      </c>
      <c r="I7" s="147"/>
      <c r="J7" s="136"/>
    </row>
    <row r="8" spans="1:11">
      <c r="A8" s="1313" t="s">
        <v>531</v>
      </c>
      <c r="B8" s="767"/>
      <c r="C8" s="1314"/>
      <c r="D8" s="768"/>
      <c r="E8" s="1314"/>
      <c r="F8" s="1314"/>
      <c r="G8" s="769"/>
      <c r="H8" s="770"/>
      <c r="I8" s="148"/>
      <c r="J8" s="136"/>
    </row>
    <row r="9" spans="1:11">
      <c r="A9" s="1313" t="s">
        <v>532</v>
      </c>
      <c r="B9" s="1315"/>
      <c r="C9" s="1315"/>
      <c r="D9" s="1316"/>
      <c r="E9" s="1317"/>
      <c r="F9" s="1317"/>
      <c r="G9" s="1318"/>
      <c r="H9" s="1319"/>
      <c r="I9" s="148"/>
      <c r="J9" s="136"/>
    </row>
    <row r="10" spans="1:11">
      <c r="A10" s="1313" t="s">
        <v>533</v>
      </c>
      <c r="B10" s="1320"/>
      <c r="C10" s="1320"/>
      <c r="D10" s="1316"/>
      <c r="E10" s="1317"/>
      <c r="F10" s="1317"/>
      <c r="G10" s="1318"/>
      <c r="H10" s="1319"/>
      <c r="I10" s="148"/>
    </row>
    <row r="11" spans="1:11">
      <c r="A11" s="1313" t="s">
        <v>534</v>
      </c>
      <c r="B11" s="1315"/>
      <c r="C11" s="1315"/>
      <c r="D11" s="1316"/>
      <c r="E11" s="1315"/>
      <c r="F11" s="1315"/>
      <c r="G11" s="1318"/>
      <c r="H11" s="1319"/>
      <c r="I11" s="148"/>
    </row>
    <row r="12" spans="1:11">
      <c r="A12" s="1313" t="s">
        <v>535</v>
      </c>
      <c r="B12" s="1315"/>
      <c r="C12" s="1315"/>
      <c r="D12" s="1316"/>
      <c r="E12" s="1315"/>
      <c r="F12" s="1315"/>
      <c r="G12" s="1318"/>
      <c r="H12" s="1319"/>
      <c r="I12" s="148"/>
    </row>
    <row r="13" spans="1:11">
      <c r="A13" s="1313" t="s">
        <v>536</v>
      </c>
      <c r="B13" s="1315"/>
      <c r="C13" s="1315"/>
      <c r="D13" s="1316"/>
      <c r="E13" s="1315"/>
      <c r="F13" s="1315"/>
      <c r="G13" s="1318"/>
      <c r="H13" s="1319"/>
      <c r="I13" s="148"/>
      <c r="J13" s="150"/>
    </row>
    <row r="14" spans="1:11">
      <c r="A14" s="1313" t="s">
        <v>537</v>
      </c>
      <c r="B14" s="1315"/>
      <c r="C14" s="1315"/>
      <c r="D14" s="1316"/>
      <c r="E14" s="1315"/>
      <c r="F14" s="1315"/>
      <c r="G14" s="1318"/>
      <c r="H14" s="1319"/>
      <c r="I14" s="153"/>
      <c r="J14" s="150"/>
      <c r="K14" s="150"/>
    </row>
    <row r="15" spans="1:11">
      <c r="A15" s="1313" t="s">
        <v>538</v>
      </c>
      <c r="B15" s="1315"/>
      <c r="C15" s="1315"/>
      <c r="D15" s="1316"/>
      <c r="E15" s="1315"/>
      <c r="F15" s="1315"/>
      <c r="G15" s="1318"/>
      <c r="H15" s="1319"/>
      <c r="I15" s="149"/>
    </row>
    <row r="16" spans="1:11">
      <c r="A16" s="1313" t="s">
        <v>539</v>
      </c>
      <c r="B16" s="1315"/>
      <c r="C16" s="1315"/>
      <c r="D16" s="1316"/>
      <c r="E16" s="1315"/>
      <c r="F16" s="1315"/>
      <c r="G16" s="1318"/>
      <c r="H16" s="1319"/>
      <c r="I16" s="149"/>
    </row>
    <row r="17" spans="1:9" ht="13.5" thickBot="1">
      <c r="A17" s="1451" t="s">
        <v>540</v>
      </c>
      <c r="B17" s="1452"/>
      <c r="C17" s="1452"/>
      <c r="D17" s="1316"/>
      <c r="E17" s="1452"/>
      <c r="F17" s="1452"/>
      <c r="G17" s="1318"/>
      <c r="H17" s="1319"/>
      <c r="I17" s="149"/>
    </row>
    <row r="18" spans="1:9" ht="13.5" thickBot="1">
      <c r="A18" s="137" t="s">
        <v>541</v>
      </c>
      <c r="B18" s="419">
        <f>B7</f>
        <v>1707317</v>
      </c>
      <c r="C18" s="419">
        <f>SUM(C6:C17)</f>
        <v>82171</v>
      </c>
      <c r="D18" s="791">
        <f>C18/B18</f>
        <v>4.8128730634088457E-2</v>
      </c>
      <c r="E18" s="419">
        <f>SUM(E6:E17)</f>
        <v>34641</v>
      </c>
      <c r="F18" s="419">
        <f>SUM(F6:F17)</f>
        <v>1129</v>
      </c>
      <c r="G18" s="791">
        <f>IF(C18=0,0,E18/C18)</f>
        <v>0.42157208747611685</v>
      </c>
      <c r="H18" s="792">
        <f>IF(B18=0,0,F18/B18)</f>
        <v>6.6127145691163391E-4</v>
      </c>
      <c r="I18" s="148"/>
    </row>
    <row r="20" spans="1:9" ht="12.75" customHeight="1">
      <c r="A20" s="1916" t="s">
        <v>864</v>
      </c>
      <c r="B20" s="1917"/>
      <c r="C20" s="1917"/>
      <c r="D20" s="1917"/>
      <c r="E20" s="1917"/>
      <c r="F20" s="1917"/>
      <c r="G20" s="1917"/>
      <c r="H20" s="1917"/>
      <c r="I20" s="112"/>
    </row>
    <row r="21" spans="1:9" ht="25.5" customHeight="1">
      <c r="A21" s="1916" t="s">
        <v>865</v>
      </c>
      <c r="B21" s="1917"/>
      <c r="C21" s="1917"/>
      <c r="D21" s="1917"/>
      <c r="E21" s="1917"/>
      <c r="F21" s="1917"/>
      <c r="G21" s="1917"/>
      <c r="H21" s="1917"/>
      <c r="I21" s="142"/>
    </row>
    <row r="22" spans="1:9" ht="12.75" customHeight="1">
      <c r="A22" s="1918" t="s">
        <v>866</v>
      </c>
      <c r="B22" s="1915"/>
      <c r="C22" s="1915"/>
      <c r="D22" s="1915"/>
      <c r="E22" s="1915"/>
      <c r="F22" s="1915"/>
      <c r="G22" s="1915"/>
      <c r="H22" s="1915"/>
      <c r="I22"/>
    </row>
    <row r="23" spans="1:9" ht="12.75" customHeight="1">
      <c r="A23" s="1914" t="s">
        <v>867</v>
      </c>
      <c r="B23" s="1915"/>
      <c r="C23" s="1915"/>
      <c r="D23" s="1915"/>
      <c r="E23" s="1915"/>
      <c r="F23" s="1915"/>
      <c r="G23" s="1915"/>
      <c r="H23" s="1915"/>
    </row>
    <row r="24" spans="1:9">
      <c r="A24" s="1919"/>
      <c r="B24" s="1919"/>
      <c r="C24" s="1919"/>
      <c r="D24" s="1919"/>
      <c r="E24" s="1919"/>
      <c r="F24" s="1919"/>
      <c r="G24" s="1919"/>
      <c r="H24" s="1919"/>
    </row>
    <row r="25" spans="1:9" ht="25.5" customHeight="1">
      <c r="A25" s="1655" t="s">
        <v>61</v>
      </c>
      <c r="B25" s="1655"/>
      <c r="C25" s="1655"/>
      <c r="D25" s="1655"/>
      <c r="E25" s="1655"/>
      <c r="F25" s="1655"/>
      <c r="G25" s="1655"/>
      <c r="H25" s="1655"/>
    </row>
  </sheetData>
  <mergeCells count="10">
    <mergeCell ref="A23:H23"/>
    <mergeCell ref="A25:H25"/>
    <mergeCell ref="A1:H1"/>
    <mergeCell ref="A3:H3"/>
    <mergeCell ref="A4:H4"/>
    <mergeCell ref="A20:H20"/>
    <mergeCell ref="A21:H21"/>
    <mergeCell ref="A22:H22"/>
    <mergeCell ref="A24:H24"/>
    <mergeCell ref="A2:H2"/>
  </mergeCells>
  <printOptions horizontalCentered="1" verticalCentered="1"/>
  <pageMargins left="0.25" right="0.25" top="0.25" bottom="0.25" header="0.3" footer="0.3"/>
  <pageSetup orientation="landscape" r:id="rId1"/>
  <customProperties>
    <customPr name="_pios_id" r:id="rId2"/>
  </customProperties>
  <ignoredErrors>
    <ignoredError sqref="D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09AC-D7AC-4061-9405-FCF2C0E2024F}">
  <dimension ref="A1:N58"/>
  <sheetViews>
    <sheetView zoomScale="90" zoomScaleNormal="90" workbookViewId="0">
      <selection activeCell="B54" sqref="B54"/>
    </sheetView>
  </sheetViews>
  <sheetFormatPr defaultColWidth="8.5703125" defaultRowHeight="12.75"/>
  <cols>
    <col min="1" max="1" width="43.28515625" style="42" bestFit="1" customWidth="1"/>
    <col min="2" max="2" width="14" style="42" bestFit="1" customWidth="1"/>
    <col min="3" max="4" width="15.5703125" style="42" bestFit="1" customWidth="1"/>
    <col min="5" max="5" width="12.28515625" style="42" bestFit="1" customWidth="1"/>
    <col min="6" max="7" width="13.28515625" style="42" bestFit="1" customWidth="1"/>
    <col min="8" max="8" width="13.5703125" style="42" customWidth="1"/>
    <col min="9" max="9" width="14.28515625" style="42" customWidth="1"/>
    <col min="10" max="10" width="17.28515625" style="42" customWidth="1"/>
    <col min="11" max="11" width="10.5703125" style="42" customWidth="1"/>
    <col min="12" max="13" width="8.5703125" style="42"/>
    <col min="14" max="14" width="26.28515625" style="42" customWidth="1"/>
    <col min="15" max="19" width="8.5703125" style="42"/>
    <col min="20" max="20" width="35.5703125" style="42" customWidth="1"/>
    <col min="21" max="16384" width="8.5703125" style="42"/>
  </cols>
  <sheetData>
    <row r="1" spans="1:14" ht="15.75">
      <c r="A1" s="1637" t="s">
        <v>24</v>
      </c>
      <c r="B1" s="1637"/>
      <c r="C1" s="1637"/>
      <c r="D1" s="1637"/>
      <c r="E1" s="1637"/>
      <c r="F1" s="1637"/>
      <c r="G1" s="1637"/>
      <c r="H1" s="1637"/>
      <c r="I1" s="1637"/>
      <c r="J1" s="1637"/>
      <c r="K1" s="1637"/>
      <c r="L1" s="1637"/>
      <c r="M1" s="1637"/>
    </row>
    <row r="2" spans="1:14" ht="15.75">
      <c r="A2" s="1637" t="s">
        <v>1</v>
      </c>
      <c r="B2" s="1638"/>
      <c r="C2" s="1638"/>
      <c r="D2" s="1638"/>
      <c r="E2" s="1638"/>
      <c r="F2" s="1638"/>
      <c r="G2" s="1638"/>
      <c r="H2" s="1638"/>
      <c r="I2" s="1638"/>
      <c r="J2" s="1638"/>
      <c r="K2" s="1638"/>
      <c r="L2" s="1638"/>
      <c r="M2" s="1638"/>
    </row>
    <row r="3" spans="1:14" ht="15.75">
      <c r="A3" s="1639" t="s">
        <v>2</v>
      </c>
      <c r="B3" s="1640"/>
      <c r="C3" s="1640"/>
      <c r="D3" s="1640"/>
      <c r="E3" s="1640"/>
      <c r="F3" s="1640"/>
      <c r="G3" s="1640"/>
      <c r="H3" s="1640"/>
      <c r="I3" s="1640"/>
      <c r="J3" s="1640"/>
      <c r="K3" s="1640"/>
      <c r="L3" s="1640"/>
      <c r="M3" s="1640"/>
    </row>
    <row r="4" spans="1:14" ht="16.5" thickBot="1">
      <c r="A4" s="675"/>
      <c r="B4" s="676"/>
      <c r="C4" s="676"/>
      <c r="D4" s="676"/>
      <c r="E4" s="676"/>
      <c r="F4" s="676"/>
      <c r="G4" s="676"/>
      <c r="H4" s="676"/>
      <c r="I4" s="676"/>
      <c r="J4" s="676"/>
      <c r="K4" s="676"/>
      <c r="L4" s="676"/>
      <c r="M4" s="676"/>
    </row>
    <row r="5" spans="1:14" ht="14.25">
      <c r="A5" s="83" t="s">
        <v>25</v>
      </c>
      <c r="B5" s="1641" t="s">
        <v>26</v>
      </c>
      <c r="C5" s="1642"/>
      <c r="D5" s="1643"/>
      <c r="E5" s="1641" t="s">
        <v>4</v>
      </c>
      <c r="F5" s="1642"/>
      <c r="G5" s="1643"/>
      <c r="H5" s="1641" t="s">
        <v>27</v>
      </c>
      <c r="I5" s="1642"/>
      <c r="J5" s="1643"/>
      <c r="K5" s="1644" t="s">
        <v>6</v>
      </c>
      <c r="L5" s="1642"/>
      <c r="M5" s="1643"/>
    </row>
    <row r="6" spans="1:14" ht="13.5" thickBot="1">
      <c r="A6" s="868" t="s">
        <v>7</v>
      </c>
      <c r="B6" s="869" t="s">
        <v>8</v>
      </c>
      <c r="C6" s="870" t="s">
        <v>9</v>
      </c>
      <c r="D6" s="871" t="s">
        <v>10</v>
      </c>
      <c r="E6" s="869" t="s">
        <v>8</v>
      </c>
      <c r="F6" s="870" t="s">
        <v>9</v>
      </c>
      <c r="G6" s="871" t="s">
        <v>10</v>
      </c>
      <c r="H6" s="869" t="s">
        <v>8</v>
      </c>
      <c r="I6" s="870" t="s">
        <v>9</v>
      </c>
      <c r="J6" s="871" t="s">
        <v>10</v>
      </c>
      <c r="K6" s="869" t="s">
        <v>8</v>
      </c>
      <c r="L6" s="870" t="s">
        <v>9</v>
      </c>
      <c r="M6" s="871" t="s">
        <v>10</v>
      </c>
    </row>
    <row r="7" spans="1:14" ht="13.5" thickBot="1">
      <c r="A7" s="868" t="s">
        <v>28</v>
      </c>
      <c r="B7" s="100"/>
      <c r="C7" s="101"/>
      <c r="D7" s="102"/>
      <c r="E7" s="46"/>
      <c r="F7" s="216"/>
      <c r="G7" s="166"/>
      <c r="H7" s="43"/>
      <c r="I7" s="44"/>
      <c r="J7" s="166"/>
      <c r="K7" s="46"/>
      <c r="L7" s="216"/>
      <c r="M7" s="47"/>
    </row>
    <row r="8" spans="1:14">
      <c r="A8" s="877" t="s">
        <v>25</v>
      </c>
      <c r="B8" s="241" t="s">
        <v>12</v>
      </c>
      <c r="C8" s="182">
        <v>0</v>
      </c>
      <c r="D8" s="183">
        <v>0</v>
      </c>
      <c r="E8" s="241" t="s">
        <v>12</v>
      </c>
      <c r="F8" s="182">
        <v>26706.75</v>
      </c>
      <c r="G8" s="831">
        <v>26706.75</v>
      </c>
      <c r="H8" s="829" t="s">
        <v>12</v>
      </c>
      <c r="I8" s="182">
        <v>36227.58</v>
      </c>
      <c r="J8" s="831">
        <v>36227.58</v>
      </c>
      <c r="K8" s="829" t="s">
        <v>12</v>
      </c>
      <c r="L8" s="184">
        <v>0</v>
      </c>
      <c r="M8" s="185">
        <v>0</v>
      </c>
    </row>
    <row r="9" spans="1:14">
      <c r="A9" s="878" t="s">
        <v>29</v>
      </c>
      <c r="B9" s="242" t="s">
        <v>12</v>
      </c>
      <c r="C9" s="91">
        <v>0</v>
      </c>
      <c r="D9" s="92">
        <v>0</v>
      </c>
      <c r="E9" s="242" t="s">
        <v>12</v>
      </c>
      <c r="F9" s="91">
        <v>560954.58000000007</v>
      </c>
      <c r="G9" s="879">
        <v>560954.58000000007</v>
      </c>
      <c r="H9" s="830" t="s">
        <v>12</v>
      </c>
      <c r="I9" s="91">
        <v>652031.4800000001</v>
      </c>
      <c r="J9" s="879">
        <v>652031.4800000001</v>
      </c>
      <c r="K9" s="830" t="s">
        <v>12</v>
      </c>
      <c r="L9" s="48">
        <v>0</v>
      </c>
      <c r="M9" s="49">
        <v>0</v>
      </c>
      <c r="N9" s="52"/>
    </row>
    <row r="10" spans="1:14">
      <c r="A10" s="877" t="s">
        <v>30</v>
      </c>
      <c r="B10" s="242" t="s">
        <v>12</v>
      </c>
      <c r="C10" s="91">
        <v>0</v>
      </c>
      <c r="D10" s="92">
        <v>0</v>
      </c>
      <c r="E10" s="242" t="s">
        <v>12</v>
      </c>
      <c r="F10" s="91">
        <v>925997.8400000002</v>
      </c>
      <c r="G10" s="879">
        <v>925997.8400000002</v>
      </c>
      <c r="H10" s="830" t="s">
        <v>12</v>
      </c>
      <c r="I10" s="91">
        <v>1136773.2300000002</v>
      </c>
      <c r="J10" s="879">
        <v>1136773.2300000002</v>
      </c>
      <c r="K10" s="830" t="s">
        <v>12</v>
      </c>
      <c r="L10" s="48">
        <v>0</v>
      </c>
      <c r="M10" s="49">
        <v>0</v>
      </c>
    </row>
    <row r="11" spans="1:14">
      <c r="A11" s="877" t="s">
        <v>31</v>
      </c>
      <c r="B11" s="242" t="s">
        <v>12</v>
      </c>
      <c r="C11" s="91">
        <v>0</v>
      </c>
      <c r="D11" s="92">
        <v>0</v>
      </c>
      <c r="E11" s="242" t="s">
        <v>12</v>
      </c>
      <c r="F11" s="91">
        <v>678588.0400000005</v>
      </c>
      <c r="G11" s="879">
        <v>678588.0400000005</v>
      </c>
      <c r="H11" s="830" t="s">
        <v>12</v>
      </c>
      <c r="I11" s="91">
        <v>798063.98000000045</v>
      </c>
      <c r="J11" s="879">
        <v>798063.98000000045</v>
      </c>
      <c r="K11" s="830" t="s">
        <v>12</v>
      </c>
      <c r="L11" s="48">
        <v>0</v>
      </c>
      <c r="M11" s="49">
        <v>0</v>
      </c>
    </row>
    <row r="12" spans="1:14">
      <c r="A12" s="877" t="s">
        <v>32</v>
      </c>
      <c r="B12" s="242" t="s">
        <v>12</v>
      </c>
      <c r="C12" s="91">
        <v>0</v>
      </c>
      <c r="D12" s="92">
        <v>0</v>
      </c>
      <c r="E12" s="242" t="s">
        <v>12</v>
      </c>
      <c r="F12" s="91">
        <v>787049.56</v>
      </c>
      <c r="G12" s="879">
        <v>787049.56</v>
      </c>
      <c r="H12" s="830" t="s">
        <v>12</v>
      </c>
      <c r="I12" s="91">
        <v>956818.16000000015</v>
      </c>
      <c r="J12" s="879">
        <v>956818.16000000015</v>
      </c>
      <c r="K12" s="830" t="s">
        <v>12</v>
      </c>
      <c r="L12" s="48">
        <v>0</v>
      </c>
      <c r="M12" s="49">
        <v>0</v>
      </c>
    </row>
    <row r="13" spans="1:14">
      <c r="A13" s="877" t="s">
        <v>33</v>
      </c>
      <c r="B13" s="242" t="s">
        <v>12</v>
      </c>
      <c r="C13" s="91">
        <v>0</v>
      </c>
      <c r="D13" s="92">
        <v>0</v>
      </c>
      <c r="E13" s="242" t="s">
        <v>12</v>
      </c>
      <c r="F13" s="91">
        <v>0</v>
      </c>
      <c r="G13" s="879">
        <v>0</v>
      </c>
      <c r="H13" s="830" t="s">
        <v>12</v>
      </c>
      <c r="I13" s="91">
        <v>0</v>
      </c>
      <c r="J13" s="879">
        <v>0</v>
      </c>
      <c r="K13" s="830" t="s">
        <v>12</v>
      </c>
      <c r="L13" s="48">
        <v>0</v>
      </c>
      <c r="M13" s="49">
        <v>0</v>
      </c>
    </row>
    <row r="14" spans="1:14">
      <c r="A14" s="877" t="s">
        <v>34</v>
      </c>
      <c r="B14" s="242" t="s">
        <v>12</v>
      </c>
      <c r="C14" s="91">
        <v>0</v>
      </c>
      <c r="D14" s="92">
        <v>0</v>
      </c>
      <c r="E14" s="242" t="s">
        <v>12</v>
      </c>
      <c r="F14" s="91">
        <v>0</v>
      </c>
      <c r="G14" s="879">
        <v>0</v>
      </c>
      <c r="H14" s="830" t="s">
        <v>12</v>
      </c>
      <c r="I14" s="91">
        <v>0</v>
      </c>
      <c r="J14" s="879">
        <v>0</v>
      </c>
      <c r="K14" s="830" t="s">
        <v>12</v>
      </c>
      <c r="L14" s="48">
        <v>0</v>
      </c>
      <c r="M14" s="49">
        <v>0</v>
      </c>
    </row>
    <row r="15" spans="1:14">
      <c r="A15" s="877" t="s">
        <v>35</v>
      </c>
      <c r="B15" s="242" t="s">
        <v>12</v>
      </c>
      <c r="C15" s="91">
        <v>0</v>
      </c>
      <c r="D15" s="92">
        <v>0</v>
      </c>
      <c r="E15" s="242" t="s">
        <v>12</v>
      </c>
      <c r="F15" s="91">
        <v>600273</v>
      </c>
      <c r="G15" s="879">
        <v>600273</v>
      </c>
      <c r="H15" s="830" t="s">
        <v>12</v>
      </c>
      <c r="I15" s="91">
        <v>746148</v>
      </c>
      <c r="J15" s="879">
        <v>746148</v>
      </c>
      <c r="K15" s="830" t="s">
        <v>12</v>
      </c>
      <c r="L15" s="48">
        <v>0</v>
      </c>
      <c r="M15" s="49">
        <v>0</v>
      </c>
    </row>
    <row r="16" spans="1:14">
      <c r="A16" s="877" t="s">
        <v>36</v>
      </c>
      <c r="B16" s="242" t="s">
        <v>12</v>
      </c>
      <c r="C16" s="91">
        <v>0</v>
      </c>
      <c r="D16" s="92">
        <v>0</v>
      </c>
      <c r="E16" s="242" t="s">
        <v>12</v>
      </c>
      <c r="F16" s="91">
        <v>88997</v>
      </c>
      <c r="G16" s="879">
        <v>88997</v>
      </c>
      <c r="H16" s="830" t="s">
        <v>12</v>
      </c>
      <c r="I16" s="91">
        <v>112233.91</v>
      </c>
      <c r="J16" s="879">
        <v>112233.91</v>
      </c>
      <c r="K16" s="830" t="s">
        <v>12</v>
      </c>
      <c r="L16" s="48">
        <v>0</v>
      </c>
      <c r="M16" s="49">
        <v>0</v>
      </c>
    </row>
    <row r="17" spans="1:14">
      <c r="A17" s="878" t="s">
        <v>37</v>
      </c>
      <c r="B17" s="242" t="s">
        <v>12</v>
      </c>
      <c r="C17" s="91">
        <v>0</v>
      </c>
      <c r="D17" s="92">
        <v>0</v>
      </c>
      <c r="E17" s="242" t="s">
        <v>12</v>
      </c>
      <c r="F17" s="91">
        <v>0</v>
      </c>
      <c r="G17" s="879">
        <v>0</v>
      </c>
      <c r="H17" s="830" t="s">
        <v>12</v>
      </c>
      <c r="I17" s="91">
        <v>0</v>
      </c>
      <c r="J17" s="879">
        <v>0</v>
      </c>
      <c r="K17" s="830" t="s">
        <v>12</v>
      </c>
      <c r="L17" s="48">
        <v>0</v>
      </c>
      <c r="M17" s="49">
        <v>0</v>
      </c>
    </row>
    <row r="18" spans="1:14">
      <c r="A18" s="878"/>
      <c r="B18" s="242"/>
      <c r="C18" s="91"/>
      <c r="D18" s="92"/>
      <c r="E18" s="242"/>
      <c r="F18" s="91"/>
      <c r="G18" s="832"/>
      <c r="H18" s="830"/>
      <c r="I18" s="91"/>
      <c r="J18" s="832"/>
      <c r="K18" s="242"/>
      <c r="L18" s="48"/>
      <c r="M18" s="49"/>
    </row>
    <row r="19" spans="1:14" ht="13.5" thickBot="1">
      <c r="A19" s="1388" t="s">
        <v>38</v>
      </c>
      <c r="B19" s="468" t="s">
        <v>12</v>
      </c>
      <c r="C19" s="469">
        <v>82844757</v>
      </c>
      <c r="D19" s="470">
        <f>SUM(B19:C19)</f>
        <v>82844757</v>
      </c>
      <c r="E19" s="468" t="s">
        <v>12</v>
      </c>
      <c r="F19" s="469">
        <f t="shared" ref="F19:J19" si="0">SUM(F8:F18)</f>
        <v>3668566.7700000009</v>
      </c>
      <c r="G19" s="470">
        <f t="shared" si="0"/>
        <v>3668566.7700000009</v>
      </c>
      <c r="H19" s="468" t="s">
        <v>12</v>
      </c>
      <c r="I19" s="469">
        <f t="shared" si="0"/>
        <v>4438296.3400000008</v>
      </c>
      <c r="J19" s="470">
        <f t="shared" si="0"/>
        <v>4438296.3400000008</v>
      </c>
      <c r="K19" s="468" t="s">
        <v>12</v>
      </c>
      <c r="L19" s="474">
        <f>I19/C19</f>
        <v>5.3573653912703259E-2</v>
      </c>
      <c r="M19" s="475">
        <f>J19/D19</f>
        <v>5.3573653912703259E-2</v>
      </c>
      <c r="N19" s="52"/>
    </row>
    <row r="20" spans="1:14" ht="13.5" thickBot="1">
      <c r="A20" s="264"/>
      <c r="B20" s="1389"/>
      <c r="C20" s="249"/>
      <c r="D20" s="250"/>
      <c r="E20" s="1389"/>
      <c r="F20" s="249"/>
      <c r="G20" s="250"/>
      <c r="H20" s="1389"/>
      <c r="I20" s="249"/>
      <c r="J20" s="250"/>
      <c r="K20" s="251"/>
      <c r="L20" s="266"/>
      <c r="M20" s="252"/>
    </row>
    <row r="21" spans="1:14">
      <c r="A21" s="51" t="s">
        <v>39</v>
      </c>
      <c r="B21" s="241" t="s">
        <v>12</v>
      </c>
      <c r="C21" s="182">
        <v>827048</v>
      </c>
      <c r="D21" s="183">
        <f>SUM(B21:C21)</f>
        <v>827048</v>
      </c>
      <c r="E21" s="241" t="s">
        <v>12</v>
      </c>
      <c r="F21" s="182">
        <v>40694.900000000009</v>
      </c>
      <c r="G21" s="831">
        <v>40694.900000000009</v>
      </c>
      <c r="H21" s="241" t="s">
        <v>12</v>
      </c>
      <c r="I21" s="182">
        <v>76001.459999999992</v>
      </c>
      <c r="J21" s="831">
        <v>76001.459999999992</v>
      </c>
      <c r="K21" s="241" t="s">
        <v>12</v>
      </c>
      <c r="L21" s="184">
        <f t="shared" ref="L21:M24" si="1">I21/C21</f>
        <v>9.1894859790483729E-2</v>
      </c>
      <c r="M21" s="185">
        <f t="shared" si="1"/>
        <v>9.1894859790483729E-2</v>
      </c>
    </row>
    <row r="22" spans="1:14">
      <c r="A22" s="51" t="s">
        <v>40</v>
      </c>
      <c r="B22" s="242" t="s">
        <v>12</v>
      </c>
      <c r="C22" s="91"/>
      <c r="D22" s="92">
        <f>SUM(B22:C22)</f>
        <v>0</v>
      </c>
      <c r="E22" s="242" t="s">
        <v>12</v>
      </c>
      <c r="F22" s="91">
        <v>0</v>
      </c>
      <c r="G22" s="879">
        <v>0</v>
      </c>
      <c r="H22" s="242" t="s">
        <v>12</v>
      </c>
      <c r="I22" s="91">
        <v>0</v>
      </c>
      <c r="J22" s="879">
        <v>0</v>
      </c>
      <c r="K22" s="242" t="s">
        <v>12</v>
      </c>
      <c r="L22" s="48">
        <v>0</v>
      </c>
      <c r="M22" s="49">
        <v>0</v>
      </c>
    </row>
    <row r="23" spans="1:14">
      <c r="A23" s="878" t="s">
        <v>41</v>
      </c>
      <c r="B23" s="242" t="s">
        <v>12</v>
      </c>
      <c r="C23" s="91">
        <v>1586833</v>
      </c>
      <c r="D23" s="92">
        <f t="shared" ref="D23:D29" si="2">SUM(B23:C23)</f>
        <v>1586833</v>
      </c>
      <c r="E23" s="242" t="s">
        <v>12</v>
      </c>
      <c r="F23" s="91">
        <v>1174.25</v>
      </c>
      <c r="G23" s="879">
        <v>1174.25</v>
      </c>
      <c r="H23" s="242" t="s">
        <v>12</v>
      </c>
      <c r="I23" s="91">
        <v>760.5</v>
      </c>
      <c r="J23" s="879">
        <v>760.5</v>
      </c>
      <c r="K23" s="242" t="s">
        <v>12</v>
      </c>
      <c r="L23" s="48">
        <f t="shared" si="1"/>
        <v>4.7925648130584631E-4</v>
      </c>
      <c r="M23" s="49">
        <f t="shared" si="1"/>
        <v>4.7925648130584631E-4</v>
      </c>
      <c r="N23" s="52"/>
    </row>
    <row r="24" spans="1:14">
      <c r="A24" s="877" t="s">
        <v>42</v>
      </c>
      <c r="B24" s="242" t="s">
        <v>12</v>
      </c>
      <c r="C24" s="91">
        <v>1462019</v>
      </c>
      <c r="D24" s="92">
        <f t="shared" si="2"/>
        <v>1462019</v>
      </c>
      <c r="E24" s="242" t="s">
        <v>12</v>
      </c>
      <c r="F24" s="91">
        <v>60692.400000000009</v>
      </c>
      <c r="G24" s="879">
        <v>60692.400000000009</v>
      </c>
      <c r="H24" s="242" t="s">
        <v>12</v>
      </c>
      <c r="I24" s="91">
        <v>148621.51</v>
      </c>
      <c r="J24" s="879">
        <v>148621.51</v>
      </c>
      <c r="K24" s="242" t="s">
        <v>12</v>
      </c>
      <c r="L24" s="48">
        <f t="shared" si="1"/>
        <v>0.10165497849207158</v>
      </c>
      <c r="M24" s="49">
        <f t="shared" si="1"/>
        <v>0.10165497849207158</v>
      </c>
    </row>
    <row r="25" spans="1:14">
      <c r="A25" s="877" t="s">
        <v>43</v>
      </c>
      <c r="B25" s="242" t="s">
        <v>12</v>
      </c>
      <c r="C25" s="91"/>
      <c r="D25" s="92">
        <f t="shared" si="2"/>
        <v>0</v>
      </c>
      <c r="E25" s="242" t="s">
        <v>12</v>
      </c>
      <c r="F25" s="91">
        <v>0</v>
      </c>
      <c r="G25" s="879">
        <v>0</v>
      </c>
      <c r="H25" s="242" t="s">
        <v>12</v>
      </c>
      <c r="I25" s="91">
        <v>0</v>
      </c>
      <c r="J25" s="879">
        <v>0</v>
      </c>
      <c r="K25" s="242" t="s">
        <v>12</v>
      </c>
      <c r="L25" s="48">
        <v>0</v>
      </c>
      <c r="M25" s="49">
        <v>0</v>
      </c>
    </row>
    <row r="26" spans="1:14" ht="14.25">
      <c r="A26" s="873" t="s">
        <v>44</v>
      </c>
      <c r="B26" s="242" t="s">
        <v>12</v>
      </c>
      <c r="C26" s="91">
        <v>75000</v>
      </c>
      <c r="D26" s="92">
        <f t="shared" si="2"/>
        <v>75000</v>
      </c>
      <c r="E26" s="242" t="s">
        <v>12</v>
      </c>
      <c r="F26" s="91">
        <v>13110</v>
      </c>
      <c r="G26" s="879">
        <v>13110</v>
      </c>
      <c r="H26" s="242" t="s">
        <v>12</v>
      </c>
      <c r="I26" s="91">
        <v>17575</v>
      </c>
      <c r="J26" s="879">
        <v>17575</v>
      </c>
      <c r="K26" s="242" t="s">
        <v>12</v>
      </c>
      <c r="L26" s="48">
        <f>I26/C26</f>
        <v>0.23433333333333334</v>
      </c>
      <c r="M26" s="49">
        <f>J26/D26</f>
        <v>0.23433333333333334</v>
      </c>
      <c r="N26" s="52"/>
    </row>
    <row r="27" spans="1:14">
      <c r="A27" s="877" t="s">
        <v>45</v>
      </c>
      <c r="B27" s="242" t="s">
        <v>12</v>
      </c>
      <c r="C27" s="91">
        <v>513413</v>
      </c>
      <c r="D27" s="92">
        <f t="shared" si="2"/>
        <v>513413</v>
      </c>
      <c r="E27" s="242" t="s">
        <v>12</v>
      </c>
      <c r="F27" s="93">
        <v>38655.86</v>
      </c>
      <c r="G27" s="879">
        <v>38655.86</v>
      </c>
      <c r="H27" s="242" t="s">
        <v>12</v>
      </c>
      <c r="I27" s="91">
        <v>68651.829999999987</v>
      </c>
      <c r="J27" s="879">
        <v>68651.829999999987</v>
      </c>
      <c r="K27" s="242" t="s">
        <v>12</v>
      </c>
      <c r="L27" s="48">
        <f t="shared" ref="L27:L29" si="3">I27/C27</f>
        <v>0.13371657905039411</v>
      </c>
      <c r="M27" s="49">
        <f>J27/D27</f>
        <v>0.13371657905039411</v>
      </c>
    </row>
    <row r="28" spans="1:14">
      <c r="A28" s="877" t="s">
        <v>46</v>
      </c>
      <c r="B28" s="242" t="s">
        <v>12</v>
      </c>
      <c r="C28" s="91">
        <v>8050562</v>
      </c>
      <c r="D28" s="92">
        <f t="shared" si="2"/>
        <v>8050562</v>
      </c>
      <c r="E28" s="242" t="s">
        <v>12</v>
      </c>
      <c r="F28" s="91">
        <v>557918.44000000006</v>
      </c>
      <c r="G28" s="879">
        <v>557918.44000000006</v>
      </c>
      <c r="H28" s="242" t="s">
        <v>12</v>
      </c>
      <c r="I28" s="91">
        <v>1029878.06</v>
      </c>
      <c r="J28" s="879">
        <v>1029878.06</v>
      </c>
      <c r="K28" s="242" t="s">
        <v>12</v>
      </c>
      <c r="L28" s="48">
        <f t="shared" si="3"/>
        <v>0.12792623173388393</v>
      </c>
      <c r="M28" s="49">
        <f>J28/D28</f>
        <v>0.12792623173388393</v>
      </c>
      <c r="N28" s="89"/>
    </row>
    <row r="29" spans="1:14">
      <c r="A29" s="1390" t="s">
        <v>47</v>
      </c>
      <c r="B29" s="263" t="s">
        <v>12</v>
      </c>
      <c r="C29" s="94">
        <v>107152</v>
      </c>
      <c r="D29" s="95">
        <f t="shared" si="2"/>
        <v>107152</v>
      </c>
      <c r="E29" s="263" t="s">
        <v>12</v>
      </c>
      <c r="F29" s="94">
        <v>0</v>
      </c>
      <c r="G29" s="879">
        <v>0</v>
      </c>
      <c r="H29" s="263" t="s">
        <v>12</v>
      </c>
      <c r="I29" s="94">
        <v>2225.2399999999998</v>
      </c>
      <c r="J29" s="879">
        <v>2225.2399999999998</v>
      </c>
      <c r="K29" s="263" t="s">
        <v>12</v>
      </c>
      <c r="L29" s="53">
        <f t="shared" si="3"/>
        <v>2.0767134537852769E-2</v>
      </c>
      <c r="M29" s="54">
        <f>J29/D29</f>
        <v>2.0767134537852769E-2</v>
      </c>
      <c r="N29" s="90"/>
    </row>
    <row r="30" spans="1:14">
      <c r="A30" s="1390"/>
      <c r="B30" s="880"/>
      <c r="C30" s="881"/>
      <c r="D30" s="879"/>
      <c r="E30" s="880"/>
      <c r="F30" s="881"/>
      <c r="G30" s="92"/>
      <c r="H30" s="880"/>
      <c r="I30" s="881"/>
      <c r="J30" s="92"/>
      <c r="K30" s="880"/>
      <c r="L30" s="882"/>
      <c r="M30" s="883"/>
      <c r="N30" s="90"/>
    </row>
    <row r="31" spans="1:14" ht="13.5" thickBot="1">
      <c r="A31" s="1391" t="s">
        <v>48</v>
      </c>
      <c r="B31" s="1392" t="s">
        <v>12</v>
      </c>
      <c r="C31" s="1393">
        <f>SUM(C21:C29)</f>
        <v>12622027</v>
      </c>
      <c r="D31" s="1394">
        <f>SUM(D21:D29)</f>
        <v>12622027</v>
      </c>
      <c r="E31" s="1392" t="s">
        <v>12</v>
      </c>
      <c r="F31" s="1393">
        <f>SUM(F21:F29)</f>
        <v>712245.85000000009</v>
      </c>
      <c r="G31" s="1394">
        <f>SUM(E31:F31)</f>
        <v>712245.85000000009</v>
      </c>
      <c r="H31" s="1392" t="s">
        <v>12</v>
      </c>
      <c r="I31" s="1393">
        <f>SUM(I21:I29)</f>
        <v>1343713.6</v>
      </c>
      <c r="J31" s="1394">
        <f>SUM(H31:I31)</f>
        <v>1343713.6</v>
      </c>
      <c r="K31" s="1392" t="s">
        <v>12</v>
      </c>
      <c r="L31" s="1395">
        <f>I31/C31</f>
        <v>0.10645782963386151</v>
      </c>
      <c r="M31" s="1396">
        <f>J31/D31</f>
        <v>0.10645782963386151</v>
      </c>
      <c r="N31" s="90"/>
    </row>
    <row r="32" spans="1:14" ht="13.5" thickBot="1">
      <c r="A32" s="265"/>
      <c r="B32" s="243"/>
      <c r="C32" s="163"/>
      <c r="D32" s="164"/>
      <c r="E32" s="243"/>
      <c r="F32" s="165"/>
      <c r="G32" s="166"/>
      <c r="H32" s="243"/>
      <c r="I32" s="165"/>
      <c r="J32" s="166"/>
      <c r="K32" s="243"/>
      <c r="L32" s="165"/>
      <c r="M32" s="166"/>
      <c r="N32" s="52"/>
    </row>
    <row r="33" spans="1:14" ht="13.5" thickBot="1">
      <c r="A33" s="460" t="s">
        <v>49</v>
      </c>
      <c r="B33" s="583" t="s">
        <v>12</v>
      </c>
      <c r="C33" s="476">
        <f>C19+SUM(C21:C29)</f>
        <v>95466784</v>
      </c>
      <c r="D33" s="477">
        <f>SUM(B33:C33)</f>
        <v>95466784</v>
      </c>
      <c r="E33" s="478" t="s">
        <v>12</v>
      </c>
      <c r="F33" s="476">
        <f>F19+SUM(F21:F29)</f>
        <v>4380812.620000001</v>
      </c>
      <c r="G33" s="479">
        <f>SUM(E33:F33)</f>
        <v>4380812.620000001</v>
      </c>
      <c r="H33" s="478" t="s">
        <v>12</v>
      </c>
      <c r="I33" s="477">
        <f>I19+SUM(I21:I29)</f>
        <v>5782009.9400000013</v>
      </c>
      <c r="J33" s="479">
        <f>SUM(H33:I33)</f>
        <v>5782009.9400000013</v>
      </c>
      <c r="K33" s="478" t="s">
        <v>12</v>
      </c>
      <c r="L33" s="480">
        <f>I33/C33</f>
        <v>6.0565672139956041E-2</v>
      </c>
      <c r="M33" s="68">
        <f>J33/D33</f>
        <v>6.0565672139956041E-2</v>
      </c>
      <c r="N33" s="58"/>
    </row>
    <row r="34" spans="1:14" ht="18.75" customHeight="1" thickBot="1">
      <c r="A34" s="1646" t="s">
        <v>50</v>
      </c>
      <c r="B34" s="1647"/>
      <c r="C34" s="1647"/>
      <c r="D34" s="1647"/>
      <c r="E34" s="1647"/>
      <c r="F34" s="1647"/>
      <c r="G34" s="1647"/>
      <c r="H34" s="1647"/>
      <c r="I34" s="1647"/>
      <c r="J34" s="1647"/>
      <c r="K34" s="1647"/>
      <c r="L34" s="1647"/>
      <c r="M34" s="1648"/>
    </row>
    <row r="35" spans="1:14" ht="13.5" thickBot="1">
      <c r="A35" s="51" t="s">
        <v>51</v>
      </c>
      <c r="B35" s="96"/>
      <c r="C35" s="97"/>
      <c r="D35" s="98"/>
      <c r="E35" s="481" t="s">
        <v>12</v>
      </c>
      <c r="F35" s="482">
        <v>270349.26</v>
      </c>
      <c r="G35" s="483">
        <v>270349.26</v>
      </c>
      <c r="H35" s="481" t="s">
        <v>12</v>
      </c>
      <c r="I35" s="482">
        <v>504471.14</v>
      </c>
      <c r="J35" s="483">
        <v>504471.14</v>
      </c>
      <c r="K35" s="84"/>
      <c r="L35" s="69"/>
      <c r="M35" s="82"/>
    </row>
    <row r="36" spans="1:14" ht="13.5" thickBot="1">
      <c r="A36" s="884" t="s">
        <v>52</v>
      </c>
      <c r="B36" s="484"/>
      <c r="C36" s="485"/>
      <c r="D36" s="486"/>
      <c r="E36" s="885"/>
      <c r="F36" s="313">
        <v>132078.63000000006</v>
      </c>
      <c r="G36" s="487">
        <v>132078.63000000006</v>
      </c>
      <c r="H36" s="885"/>
      <c r="I36" s="313">
        <v>194637.40000000005</v>
      </c>
      <c r="J36" s="487">
        <v>194637.40000000005</v>
      </c>
      <c r="K36" s="279"/>
      <c r="L36" s="280"/>
      <c r="M36" s="281"/>
    </row>
    <row r="37" spans="1:14" ht="13.5" thickBot="1">
      <c r="A37" s="408"/>
      <c r="B37" s="50"/>
      <c r="C37" s="409"/>
      <c r="D37" s="410"/>
      <c r="E37" s="50"/>
      <c r="F37" s="411"/>
      <c r="G37" s="410"/>
      <c r="H37" s="50"/>
      <c r="I37" s="411"/>
      <c r="J37" s="410"/>
      <c r="K37" s="50"/>
      <c r="L37" s="412"/>
      <c r="M37" s="412"/>
    </row>
    <row r="38" spans="1:14" ht="19.5" thickBot="1">
      <c r="A38" s="1646" t="s">
        <v>53</v>
      </c>
      <c r="B38" s="1647"/>
      <c r="C38" s="1647"/>
      <c r="D38" s="1647"/>
      <c r="E38" s="1647"/>
      <c r="F38" s="1647"/>
      <c r="G38" s="1647"/>
      <c r="H38" s="1647"/>
      <c r="I38" s="1647"/>
      <c r="J38" s="1647"/>
      <c r="K38" s="1647"/>
      <c r="L38" s="1647"/>
      <c r="M38" s="1648"/>
    </row>
    <row r="39" spans="1:14" ht="13.5" thickBot="1">
      <c r="A39" s="424" t="s">
        <v>54</v>
      </c>
      <c r="B39" s="96"/>
      <c r="C39" s="97"/>
      <c r="D39" s="98"/>
      <c r="E39" s="488" t="s">
        <v>12</v>
      </c>
      <c r="F39" s="482">
        <f>F23+F27+F28+F29</f>
        <v>597748.55000000005</v>
      </c>
      <c r="G39" s="483">
        <f>F39</f>
        <v>597748.55000000005</v>
      </c>
      <c r="H39" s="488" t="s">
        <v>12</v>
      </c>
      <c r="I39" s="482">
        <f>I23+I27+I28+I29</f>
        <v>1101515.6300000001</v>
      </c>
      <c r="J39" s="483">
        <f>I39</f>
        <v>1101515.6300000001</v>
      </c>
      <c r="K39" s="84"/>
      <c r="L39" s="69"/>
      <c r="M39" s="82"/>
    </row>
    <row r="40" spans="1:14" ht="13.5" thickBot="1">
      <c r="A40" s="425" t="s">
        <v>55</v>
      </c>
      <c r="B40" s="96"/>
      <c r="C40" s="97"/>
      <c r="D40" s="98"/>
      <c r="E40" s="488" t="s">
        <v>12</v>
      </c>
      <c r="F40" s="482">
        <f>F33</f>
        <v>4380812.620000001</v>
      </c>
      <c r="G40" s="483">
        <f>F40</f>
        <v>4380812.620000001</v>
      </c>
      <c r="H40" s="488" t="s">
        <v>12</v>
      </c>
      <c r="I40" s="482">
        <f>I33</f>
        <v>5782009.9400000013</v>
      </c>
      <c r="J40" s="483">
        <f>I40</f>
        <v>5782009.9400000013</v>
      </c>
      <c r="K40" s="84"/>
      <c r="L40" s="69"/>
      <c r="M40" s="82"/>
    </row>
    <row r="41" spans="1:14" ht="13.5" thickBot="1">
      <c r="A41" s="886" t="s">
        <v>56</v>
      </c>
      <c r="B41" s="484"/>
      <c r="C41" s="484"/>
      <c r="D41" s="484"/>
      <c r="E41" s="885"/>
      <c r="F41" s="535"/>
      <c r="G41" s="535"/>
      <c r="H41" s="885"/>
      <c r="I41" s="535"/>
      <c r="J41" s="536"/>
      <c r="K41" s="413"/>
      <c r="L41" s="413"/>
      <c r="M41" s="413"/>
      <c r="N41" s="537"/>
    </row>
    <row r="42" spans="1:14">
      <c r="A42" s="50"/>
      <c r="B42" s="50"/>
      <c r="C42" s="50"/>
      <c r="D42" s="282"/>
      <c r="E42" s="50"/>
      <c r="F42" s="50"/>
      <c r="G42" s="50"/>
      <c r="H42" s="50"/>
      <c r="I42" s="50"/>
      <c r="J42" s="50"/>
      <c r="K42" s="50"/>
      <c r="L42" s="50"/>
      <c r="M42" s="50"/>
    </row>
    <row r="43" spans="1:14" ht="15.75" customHeight="1">
      <c r="A43" s="1645" t="s">
        <v>57</v>
      </c>
      <c r="B43" s="1645"/>
      <c r="C43" s="1645"/>
      <c r="D43" s="1645"/>
      <c r="E43" s="1645"/>
      <c r="F43" s="1645"/>
      <c r="G43" s="1645"/>
      <c r="H43" s="1645"/>
      <c r="I43" s="1645"/>
      <c r="J43" s="1645"/>
      <c r="K43" s="1645"/>
      <c r="L43" s="1645"/>
      <c r="M43" s="1645"/>
    </row>
    <row r="44" spans="1:14" ht="15.75" customHeight="1">
      <c r="A44" s="1645" t="s">
        <v>58</v>
      </c>
      <c r="B44" s="1645"/>
      <c r="C44" s="1645"/>
      <c r="D44" s="1645"/>
      <c r="E44" s="1645"/>
      <c r="F44" s="1645"/>
      <c r="G44" s="1645"/>
      <c r="H44" s="1645"/>
      <c r="I44" s="1645"/>
      <c r="J44" s="1645"/>
      <c r="K44" s="1645"/>
      <c r="L44" s="1645"/>
      <c r="M44" s="1645"/>
    </row>
    <row r="45" spans="1:14" ht="15.75" customHeight="1">
      <c r="A45" s="1645" t="s">
        <v>59</v>
      </c>
      <c r="B45" s="1645"/>
      <c r="C45" s="1645"/>
      <c r="D45" s="1645"/>
      <c r="E45" s="1645"/>
      <c r="F45" s="1645"/>
      <c r="G45" s="1645"/>
      <c r="H45" s="1645"/>
      <c r="I45" s="1645"/>
      <c r="J45" s="1645"/>
      <c r="K45" s="1645"/>
      <c r="L45" s="1645"/>
      <c r="M45" s="1645"/>
    </row>
    <row r="46" spans="1:14" ht="51.75" customHeight="1">
      <c r="A46" s="1649" t="s">
        <v>60</v>
      </c>
      <c r="B46" s="1649"/>
      <c r="C46" s="1649"/>
      <c r="D46" s="1649"/>
      <c r="E46" s="1649"/>
      <c r="F46" s="1649"/>
      <c r="G46" s="1649"/>
      <c r="H46" s="1649"/>
      <c r="I46" s="1649"/>
      <c r="J46" s="1649"/>
      <c r="K46" s="1649"/>
      <c r="L46" s="1649"/>
      <c r="M46" s="1649"/>
    </row>
    <row r="47" spans="1:14" ht="15.75" customHeight="1">
      <c r="A47" s="1645"/>
      <c r="B47" s="1645"/>
      <c r="C47" s="1645"/>
      <c r="D47" s="1645"/>
      <c r="E47" s="1645"/>
      <c r="F47" s="1645"/>
      <c r="G47" s="1645"/>
      <c r="H47" s="1645"/>
      <c r="I47" s="1645"/>
      <c r="J47" s="1645"/>
      <c r="K47" s="1645"/>
      <c r="L47" s="1645"/>
      <c r="M47" s="1645"/>
    </row>
    <row r="48" spans="1:14">
      <c r="A48" s="1645" t="s">
        <v>61</v>
      </c>
      <c r="B48" s="1645"/>
      <c r="C48" s="1645"/>
      <c r="D48" s="1645"/>
      <c r="E48" s="1645"/>
      <c r="F48" s="1645"/>
      <c r="G48" s="1645"/>
      <c r="H48" s="1645"/>
      <c r="I48" s="1645"/>
      <c r="J48" s="1645"/>
      <c r="K48" s="1645"/>
      <c r="L48" s="1645"/>
      <c r="M48" s="1645"/>
    </row>
    <row r="49" spans="4:10">
      <c r="D49" s="55"/>
    </row>
    <row r="55" spans="4:10">
      <c r="D55" s="52"/>
    </row>
    <row r="56" spans="4:10">
      <c r="D56" s="52"/>
      <c r="J56" s="52"/>
    </row>
    <row r="58" spans="4:10">
      <c r="D58" s="55"/>
    </row>
  </sheetData>
  <mergeCells count="15">
    <mergeCell ref="A47:M47"/>
    <mergeCell ref="A48:M48"/>
    <mergeCell ref="A38:M38"/>
    <mergeCell ref="A46:M46"/>
    <mergeCell ref="A34:M34"/>
    <mergeCell ref="A43:M43"/>
    <mergeCell ref="A44:M44"/>
    <mergeCell ref="A45:M45"/>
    <mergeCell ref="A1:M1"/>
    <mergeCell ref="A2:M2"/>
    <mergeCell ref="A3:M3"/>
    <mergeCell ref="B5:D5"/>
    <mergeCell ref="E5:G5"/>
    <mergeCell ref="H5:J5"/>
    <mergeCell ref="K5:M5"/>
  </mergeCells>
  <phoneticPr fontId="44" type="noConversion"/>
  <printOptions horizontalCentered="1" verticalCentered="1"/>
  <pageMargins left="0.25" right="0.25" top="0.25" bottom="0.25" header="0.3" footer="0.3"/>
  <pageSetup scale="65" orientation="landscape"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935E-D460-4E0E-80B3-725323F4D053}">
  <dimension ref="A1:G37"/>
  <sheetViews>
    <sheetView zoomScale="90" zoomScaleNormal="90" workbookViewId="0">
      <selection activeCell="H3" sqref="H3"/>
    </sheetView>
  </sheetViews>
  <sheetFormatPr defaultColWidth="9.28515625" defaultRowHeight="12.75"/>
  <cols>
    <col min="1" max="1" width="48.5703125" customWidth="1"/>
    <col min="2" max="6" width="9.5703125" customWidth="1"/>
    <col min="7" max="7" width="12.5703125" customWidth="1"/>
  </cols>
  <sheetData>
    <row r="1" spans="1:7" ht="15.75">
      <c r="A1" s="1651" t="s">
        <v>868</v>
      </c>
      <c r="B1" s="1651"/>
      <c r="C1" s="1651"/>
      <c r="D1" s="1651"/>
      <c r="E1" s="1651"/>
      <c r="F1" s="1651"/>
      <c r="G1" s="1645"/>
    </row>
    <row r="2" spans="1:7" ht="15.75">
      <c r="A2" s="1681" t="s">
        <v>1</v>
      </c>
      <c r="B2" s="1797"/>
      <c r="C2" s="1797"/>
      <c r="D2" s="1797"/>
      <c r="E2" s="1797"/>
      <c r="F2" s="1797"/>
      <c r="G2" s="1645"/>
    </row>
    <row r="3" spans="1:7" ht="15.75">
      <c r="A3" s="1796" t="s">
        <v>2</v>
      </c>
      <c r="B3" s="1797"/>
      <c r="C3" s="1797"/>
      <c r="D3" s="1797"/>
      <c r="E3" s="1797"/>
      <c r="F3" s="1797"/>
      <c r="G3" s="1645"/>
    </row>
    <row r="4" spans="1:7" ht="16.5" thickBot="1">
      <c r="A4" s="1921"/>
      <c r="B4" s="1922"/>
      <c r="C4" s="1922"/>
      <c r="D4" s="1922"/>
      <c r="E4" s="1922"/>
      <c r="F4" s="1922"/>
      <c r="G4" s="1923"/>
    </row>
    <row r="5" spans="1:7" ht="13.5" customHeight="1">
      <c r="A5" s="1924" t="s">
        <v>869</v>
      </c>
      <c r="B5" s="1926" t="s">
        <v>870</v>
      </c>
      <c r="C5" s="1927"/>
      <c r="D5" s="1927"/>
      <c r="E5" s="1928"/>
      <c r="F5" s="1929" t="s">
        <v>871</v>
      </c>
      <c r="G5" s="1930"/>
    </row>
    <row r="6" spans="1:7" ht="13.5" customHeight="1">
      <c r="A6" s="1925"/>
      <c r="B6" s="1933" t="s">
        <v>872</v>
      </c>
      <c r="C6" s="1934"/>
      <c r="D6" s="1934"/>
      <c r="E6" s="1935"/>
      <c r="F6" s="1931"/>
      <c r="G6" s="1932"/>
    </row>
    <row r="7" spans="1:7" ht="27" customHeight="1" thickBot="1">
      <c r="A7" s="1925"/>
      <c r="B7" s="1321" t="s">
        <v>873</v>
      </c>
      <c r="C7" s="1322" t="s">
        <v>874</v>
      </c>
      <c r="D7" s="1322" t="s">
        <v>875</v>
      </c>
      <c r="E7" s="1322" t="s">
        <v>876</v>
      </c>
      <c r="F7" s="1323" t="s">
        <v>877</v>
      </c>
      <c r="G7" s="1324" t="s">
        <v>878</v>
      </c>
    </row>
    <row r="8" spans="1:7" ht="14.25">
      <c r="A8" s="359" t="s">
        <v>879</v>
      </c>
      <c r="B8" s="360"/>
      <c r="C8" s="1453" t="s">
        <v>76</v>
      </c>
      <c r="D8" s="361" t="s">
        <v>76</v>
      </c>
      <c r="E8" s="402" t="s">
        <v>76</v>
      </c>
      <c r="F8" s="405"/>
      <c r="G8" s="406"/>
    </row>
    <row r="9" spans="1:7" ht="14.25">
      <c r="A9" s="1325" t="s">
        <v>880</v>
      </c>
      <c r="B9" s="362"/>
      <c r="C9" s="1453" t="s">
        <v>76</v>
      </c>
      <c r="D9" s="363"/>
      <c r="E9" s="403"/>
      <c r="F9" s="1326"/>
      <c r="G9" s="1327"/>
    </row>
    <row r="10" spans="1:7" ht="14.25">
      <c r="A10" s="1325" t="s">
        <v>881</v>
      </c>
      <c r="B10" s="362"/>
      <c r="C10" s="1453" t="s">
        <v>76</v>
      </c>
      <c r="D10" s="363" t="s">
        <v>76</v>
      </c>
      <c r="E10" s="403" t="s">
        <v>76</v>
      </c>
      <c r="F10" s="1326"/>
      <c r="G10" s="1327"/>
    </row>
    <row r="11" spans="1:7" ht="14.25">
      <c r="A11" s="1325" t="s">
        <v>882</v>
      </c>
      <c r="B11" s="362"/>
      <c r="C11" s="1453" t="s">
        <v>76</v>
      </c>
      <c r="D11" s="363"/>
      <c r="E11" s="403"/>
      <c r="F11" s="1326"/>
      <c r="G11" s="1327"/>
    </row>
    <row r="12" spans="1:7" ht="14.25">
      <c r="A12" s="1325" t="s">
        <v>883</v>
      </c>
      <c r="B12" s="1328"/>
      <c r="C12" s="1453" t="s">
        <v>76</v>
      </c>
      <c r="D12" s="1329"/>
      <c r="E12" s="1330" t="s">
        <v>76</v>
      </c>
      <c r="F12" s="1326"/>
      <c r="G12" s="1327"/>
    </row>
    <row r="13" spans="1:7" ht="14.25">
      <c r="A13" s="1325" t="s">
        <v>884</v>
      </c>
      <c r="B13" s="1328"/>
      <c r="C13" s="1453" t="s">
        <v>76</v>
      </c>
      <c r="D13" s="1329"/>
      <c r="E13" s="1330"/>
      <c r="F13" s="1326"/>
      <c r="G13" s="1327"/>
    </row>
    <row r="14" spans="1:7" ht="14.25">
      <c r="A14" s="1325" t="s">
        <v>885</v>
      </c>
      <c r="B14" s="1328"/>
      <c r="C14" s="1453" t="s">
        <v>76</v>
      </c>
      <c r="D14" s="1329"/>
      <c r="E14" s="1330"/>
      <c r="F14" s="1326"/>
      <c r="G14" s="1327"/>
    </row>
    <row r="15" spans="1:7" ht="14.25">
      <c r="A15" s="1325" t="s">
        <v>886</v>
      </c>
      <c r="B15" s="1328"/>
      <c r="C15" s="1453" t="s">
        <v>76</v>
      </c>
      <c r="D15" s="1329"/>
      <c r="E15" s="1330"/>
      <c r="F15" s="1326"/>
      <c r="G15" s="1327"/>
    </row>
    <row r="16" spans="1:7" ht="14.25">
      <c r="A16" s="1325" t="s">
        <v>887</v>
      </c>
      <c r="B16" s="1328"/>
      <c r="C16" s="1453" t="s">
        <v>76</v>
      </c>
      <c r="D16" s="1329"/>
      <c r="E16" s="1330"/>
      <c r="F16" s="1326"/>
      <c r="G16" s="1327"/>
    </row>
    <row r="17" spans="1:7" ht="14.25">
      <c r="A17" s="1325" t="s">
        <v>888</v>
      </c>
      <c r="B17" s="1328"/>
      <c r="C17" s="1453" t="s">
        <v>76</v>
      </c>
      <c r="D17" s="1329"/>
      <c r="E17" s="1330"/>
      <c r="F17" s="1326"/>
      <c r="G17" s="1327"/>
    </row>
    <row r="18" spans="1:7" ht="14.25">
      <c r="A18" s="1325" t="s">
        <v>889</v>
      </c>
      <c r="B18" s="1328"/>
      <c r="C18" s="1453" t="s">
        <v>76</v>
      </c>
      <c r="D18" s="1329"/>
      <c r="E18" s="1330"/>
      <c r="F18" s="1326"/>
      <c r="G18" s="1327"/>
    </row>
    <row r="19" spans="1:7" ht="14.25">
      <c r="A19" s="1325" t="s">
        <v>890</v>
      </c>
      <c r="B19" s="1328"/>
      <c r="C19" s="1453" t="s">
        <v>76</v>
      </c>
      <c r="D19" s="1329"/>
      <c r="E19" s="1330"/>
      <c r="F19" s="1326"/>
      <c r="G19" s="1327"/>
    </row>
    <row r="20" spans="1:7" ht="14.25">
      <c r="A20" s="1325" t="s">
        <v>891</v>
      </c>
      <c r="B20" s="1331"/>
      <c r="C20" s="1453" t="s">
        <v>76</v>
      </c>
      <c r="D20" s="1329"/>
      <c r="E20" s="1330"/>
      <c r="F20" s="1326"/>
      <c r="G20" s="1327"/>
    </row>
    <row r="21" spans="1:7" ht="14.25">
      <c r="A21" s="1325" t="s">
        <v>892</v>
      </c>
      <c r="B21" s="1331"/>
      <c r="C21" s="1453" t="s">
        <v>76</v>
      </c>
      <c r="D21" s="1329"/>
      <c r="E21" s="1330"/>
      <c r="F21" s="1326"/>
      <c r="G21" s="1327"/>
    </row>
    <row r="22" spans="1:7" ht="14.25">
      <c r="A22" s="1325" t="s">
        <v>893</v>
      </c>
      <c r="B22" s="1454"/>
      <c r="C22" s="1453" t="s">
        <v>76</v>
      </c>
      <c r="D22" s="1455"/>
      <c r="E22" s="404"/>
      <c r="F22" s="1326"/>
      <c r="G22" s="1327"/>
    </row>
    <row r="23" spans="1:7" ht="14.25">
      <c r="A23" s="1325" t="s">
        <v>894</v>
      </c>
      <c r="B23" s="1454"/>
      <c r="C23" s="1453" t="s">
        <v>76</v>
      </c>
      <c r="D23" s="1455"/>
      <c r="E23" s="404"/>
      <c r="F23" s="1326"/>
      <c r="G23" s="1327"/>
    </row>
    <row r="24" spans="1:7" ht="14.25">
      <c r="A24" s="1325" t="s">
        <v>895</v>
      </c>
      <c r="B24" s="1454"/>
      <c r="C24" s="1453" t="s">
        <v>76</v>
      </c>
      <c r="D24" s="1455"/>
      <c r="E24" s="404"/>
      <c r="F24" s="1326"/>
      <c r="G24" s="1327"/>
    </row>
    <row r="25" spans="1:7" ht="14.25">
      <c r="A25" s="1325" t="s">
        <v>896</v>
      </c>
      <c r="B25" s="1454"/>
      <c r="C25" s="1453" t="s">
        <v>76</v>
      </c>
      <c r="D25" s="1455"/>
      <c r="E25" s="404"/>
      <c r="F25" s="1326"/>
      <c r="G25" s="1327"/>
    </row>
    <row r="26" spans="1:7" ht="14.25">
      <c r="A26" s="1325" t="s">
        <v>897</v>
      </c>
      <c r="B26" s="1454"/>
      <c r="C26" s="1453" t="s">
        <v>76</v>
      </c>
      <c r="D26" s="1455"/>
      <c r="E26" s="404"/>
      <c r="F26" s="1326"/>
      <c r="G26" s="1327"/>
    </row>
    <row r="27" spans="1:7" ht="14.25">
      <c r="A27" s="1325" t="s">
        <v>898</v>
      </c>
      <c r="B27" s="1454"/>
      <c r="C27" s="1453" t="s">
        <v>76</v>
      </c>
      <c r="D27" s="1455" t="s">
        <v>76</v>
      </c>
      <c r="E27" s="404" t="s">
        <v>76</v>
      </c>
      <c r="F27" s="1326"/>
      <c r="G27" s="1327"/>
    </row>
    <row r="28" spans="1:7" ht="14.25">
      <c r="A28" s="1325" t="s">
        <v>899</v>
      </c>
      <c r="B28" s="1454"/>
      <c r="C28" s="1453" t="s">
        <v>76</v>
      </c>
      <c r="D28" s="1455" t="s">
        <v>76</v>
      </c>
      <c r="E28" s="404" t="s">
        <v>76</v>
      </c>
      <c r="F28" s="1326"/>
      <c r="G28" s="1327"/>
    </row>
    <row r="29" spans="1:7" ht="14.25">
      <c r="A29" s="1325" t="s">
        <v>900</v>
      </c>
      <c r="B29" s="1454"/>
      <c r="C29" s="1453" t="s">
        <v>76</v>
      </c>
      <c r="D29" s="1455"/>
      <c r="E29" s="404"/>
      <c r="F29" s="1326"/>
      <c r="G29" s="1327"/>
    </row>
    <row r="30" spans="1:7" ht="14.25">
      <c r="A30" s="1325" t="s">
        <v>901</v>
      </c>
      <c r="B30" s="1454"/>
      <c r="C30" s="1453" t="s">
        <v>76</v>
      </c>
      <c r="D30" s="1455"/>
      <c r="E30" s="404"/>
      <c r="F30" s="1326"/>
      <c r="G30" s="1327"/>
    </row>
    <row r="31" spans="1:7" ht="14.25">
      <c r="A31" s="1325" t="s">
        <v>902</v>
      </c>
      <c r="B31" s="1454"/>
      <c r="C31" s="1453" t="s">
        <v>76</v>
      </c>
      <c r="D31" s="1455"/>
      <c r="E31" s="404"/>
      <c r="F31" s="1326"/>
      <c r="G31" s="1327"/>
    </row>
    <row r="32" spans="1:7" ht="14.25">
      <c r="A32" s="1325" t="s">
        <v>903</v>
      </c>
      <c r="B32" s="1454"/>
      <c r="C32" s="1453" t="s">
        <v>76</v>
      </c>
      <c r="D32" s="1455"/>
      <c r="E32" s="404"/>
      <c r="F32" s="1326">
        <v>0</v>
      </c>
      <c r="G32" s="1327">
        <v>3</v>
      </c>
    </row>
    <row r="33" spans="1:7" ht="15" thickBot="1">
      <c r="A33" s="1332" t="s">
        <v>904</v>
      </c>
      <c r="B33" s="1333"/>
      <c r="C33" s="1334" t="s">
        <v>76</v>
      </c>
      <c r="D33" s="1335"/>
      <c r="E33" s="1336"/>
      <c r="F33" s="1337"/>
      <c r="G33" s="1338"/>
    </row>
    <row r="34" spans="1:7" ht="13.5" thickBot="1">
      <c r="A34" s="506" t="s">
        <v>905</v>
      </c>
      <c r="B34" s="507"/>
      <c r="C34" s="586"/>
      <c r="D34" s="586"/>
      <c r="E34" s="586"/>
      <c r="F34" s="508">
        <f>SUM(F8:F33)</f>
        <v>0</v>
      </c>
      <c r="G34" s="509">
        <f>SUM(G8:G33)</f>
        <v>3</v>
      </c>
    </row>
    <row r="35" spans="1:7" ht="15">
      <c r="A35" s="138"/>
      <c r="B35" s="139"/>
      <c r="C35" s="139"/>
      <c r="D35" s="139"/>
      <c r="E35" s="139"/>
      <c r="F35" s="140"/>
      <c r="G35" s="140"/>
    </row>
    <row r="36" spans="1:7" ht="26.25" customHeight="1">
      <c r="A36" s="1920" t="s">
        <v>906</v>
      </c>
      <c r="B36" s="1920"/>
      <c r="C36" s="1920"/>
      <c r="D36" s="1920"/>
      <c r="E36" s="1920"/>
      <c r="F36" s="1920"/>
      <c r="G36" s="1920"/>
    </row>
    <row r="37" spans="1:7" ht="25.5" customHeight="1">
      <c r="A37" s="1919" t="s">
        <v>61</v>
      </c>
      <c r="B37" s="1919"/>
      <c r="C37" s="1919"/>
      <c r="D37" s="1919"/>
      <c r="E37" s="1919"/>
      <c r="F37" s="1919"/>
      <c r="G37" s="1919"/>
    </row>
  </sheetData>
  <mergeCells count="10">
    <mergeCell ref="A36:G36"/>
    <mergeCell ref="A37:G37"/>
    <mergeCell ref="A1:G1"/>
    <mergeCell ref="A2:G2"/>
    <mergeCell ref="A4:G4"/>
    <mergeCell ref="A5:A7"/>
    <mergeCell ref="B5:E5"/>
    <mergeCell ref="F5:G6"/>
    <mergeCell ref="B6:E6"/>
    <mergeCell ref="A3:G3"/>
  </mergeCells>
  <printOptions horizontalCentered="1" verticalCentered="1"/>
  <pageMargins left="0.25" right="0.25" top="0.25" bottom="0.25" header="0.3" footer="0.3"/>
  <pageSetup orientation="landscape"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66E7-0847-410B-AD29-CF946BA3BA06}">
  <sheetPr>
    <pageSetUpPr fitToPage="1"/>
  </sheetPr>
  <dimension ref="A1:V25"/>
  <sheetViews>
    <sheetView zoomScaleNormal="100" workbookViewId="0">
      <selection activeCell="A22" sqref="A22:P22"/>
    </sheetView>
  </sheetViews>
  <sheetFormatPr defaultColWidth="8.5703125" defaultRowHeight="12.75"/>
  <cols>
    <col min="1" max="1" width="57" customWidth="1"/>
    <col min="2" max="16" width="9.7109375" customWidth="1"/>
    <col min="17" max="20" width="9.5703125" customWidth="1"/>
    <col min="21" max="21" width="13.5703125" customWidth="1"/>
  </cols>
  <sheetData>
    <row r="1" spans="1:16" ht="15.75">
      <c r="A1" s="1936" t="s">
        <v>907</v>
      </c>
      <c r="B1" s="1936"/>
      <c r="C1" s="1936"/>
      <c r="D1" s="1936"/>
      <c r="E1" s="1936"/>
      <c r="F1" s="1936"/>
      <c r="G1" s="1936"/>
      <c r="H1" s="1936"/>
      <c r="I1" s="1936"/>
      <c r="J1" s="1936"/>
      <c r="K1" s="1936"/>
      <c r="L1" s="1936"/>
      <c r="M1" s="1936"/>
      <c r="N1" s="1936"/>
      <c r="O1" s="1936"/>
      <c r="P1" s="1936"/>
    </row>
    <row r="2" spans="1:16" ht="15.75">
      <c r="A2" s="1651" t="s">
        <v>1</v>
      </c>
      <c r="B2" s="1651"/>
      <c r="C2" s="1651"/>
      <c r="D2" s="1651"/>
      <c r="E2" s="1651"/>
      <c r="F2" s="1651"/>
      <c r="G2" s="1651"/>
      <c r="H2" s="1651"/>
      <c r="I2" s="1651"/>
      <c r="J2" s="1651"/>
      <c r="K2" s="1651"/>
      <c r="L2" s="1651"/>
      <c r="M2" s="1651"/>
      <c r="N2" s="1651"/>
      <c r="O2" s="1651"/>
      <c r="P2" s="1651"/>
    </row>
    <row r="3" spans="1:16" ht="15.75">
      <c r="A3" s="1796" t="s">
        <v>2</v>
      </c>
      <c r="B3" s="1796"/>
      <c r="C3" s="1796"/>
      <c r="D3" s="1796"/>
      <c r="E3" s="1796"/>
      <c r="F3" s="1796"/>
      <c r="G3" s="1796"/>
      <c r="H3" s="1796"/>
      <c r="I3" s="1796"/>
      <c r="J3" s="1796"/>
      <c r="K3" s="1796"/>
      <c r="L3" s="1796"/>
      <c r="M3" s="1796"/>
      <c r="N3" s="1796"/>
      <c r="O3" s="1796"/>
      <c r="P3" s="1796"/>
    </row>
    <row r="4" spans="1:16" ht="16.5" thickBot="1">
      <c r="A4" s="1941"/>
      <c r="B4" s="1941"/>
      <c r="C4" s="1941"/>
      <c r="D4" s="1941"/>
      <c r="E4" s="1941"/>
      <c r="F4" s="1941"/>
      <c r="G4" s="1941"/>
      <c r="H4" s="1941"/>
      <c r="I4" s="1941"/>
      <c r="J4" s="1941"/>
      <c r="K4" s="1941"/>
      <c r="L4" s="1941"/>
      <c r="M4" s="1941"/>
    </row>
    <row r="5" spans="1:16" ht="20.25" customHeight="1" thickBot="1">
      <c r="A5" s="1942">
        <v>2026</v>
      </c>
      <c r="B5" s="1944" t="s">
        <v>908</v>
      </c>
      <c r="C5" s="1945"/>
      <c r="D5" s="1946"/>
      <c r="E5" s="1944" t="s">
        <v>4</v>
      </c>
      <c r="F5" s="1945"/>
      <c r="G5" s="1946"/>
      <c r="H5" s="1947" t="s">
        <v>27</v>
      </c>
      <c r="I5" s="1948"/>
      <c r="J5" s="1949"/>
      <c r="K5" s="1938" t="s">
        <v>564</v>
      </c>
      <c r="L5" s="1939"/>
      <c r="M5" s="1940"/>
      <c r="N5" s="1938" t="s">
        <v>565</v>
      </c>
      <c r="O5" s="1939"/>
      <c r="P5" s="1940"/>
    </row>
    <row r="6" spans="1:16" ht="13.5" thickBot="1">
      <c r="A6" s="1943"/>
      <c r="B6" s="818" t="s">
        <v>8</v>
      </c>
      <c r="C6" s="793" t="s">
        <v>9</v>
      </c>
      <c r="D6" s="819" t="s">
        <v>10</v>
      </c>
      <c r="E6" s="818" t="s">
        <v>8</v>
      </c>
      <c r="F6" s="793" t="s">
        <v>9</v>
      </c>
      <c r="G6" s="819" t="s">
        <v>10</v>
      </c>
      <c r="H6" s="818" t="s">
        <v>8</v>
      </c>
      <c r="I6" s="793" t="s">
        <v>9</v>
      </c>
      <c r="J6" s="793" t="s">
        <v>10</v>
      </c>
      <c r="K6" s="818" t="s">
        <v>8</v>
      </c>
      <c r="L6" s="793" t="s">
        <v>9</v>
      </c>
      <c r="M6" s="794" t="s">
        <v>133</v>
      </c>
      <c r="N6" s="818" t="s">
        <v>8</v>
      </c>
      <c r="O6" s="793" t="s">
        <v>9</v>
      </c>
      <c r="P6" s="794" t="s">
        <v>133</v>
      </c>
    </row>
    <row r="7" spans="1:16">
      <c r="A7" s="701"/>
      <c r="B7" s="206"/>
      <c r="C7" s="690"/>
      <c r="D7" s="690"/>
      <c r="E7" s="690"/>
      <c r="F7" s="690"/>
      <c r="G7" s="817"/>
      <c r="H7" s="817"/>
      <c r="I7" s="817"/>
      <c r="J7" s="690"/>
      <c r="K7" s="255"/>
      <c r="L7" s="255"/>
      <c r="M7" s="62"/>
      <c r="N7" s="255"/>
      <c r="O7" s="255"/>
      <c r="P7" s="62"/>
    </row>
    <row r="8" spans="1:16">
      <c r="A8" s="1339" t="s">
        <v>127</v>
      </c>
      <c r="B8" s="1340"/>
      <c r="C8" s="1259"/>
      <c r="D8" s="1259"/>
      <c r="E8" s="1259"/>
      <c r="F8" s="1259"/>
      <c r="G8" s="1341"/>
      <c r="H8" s="1342"/>
      <c r="I8" s="1341"/>
      <c r="J8" s="1341"/>
      <c r="K8" s="1342"/>
      <c r="L8" s="1341"/>
      <c r="M8" s="1167"/>
      <c r="N8" s="1343"/>
      <c r="O8" s="1344"/>
      <c r="P8" s="1345"/>
    </row>
    <row r="9" spans="1:16">
      <c r="A9" s="1346" t="s">
        <v>909</v>
      </c>
      <c r="B9" s="1347" t="s">
        <v>12</v>
      </c>
      <c r="C9" s="1241">
        <v>80000</v>
      </c>
      <c r="D9" s="1241">
        <v>80000</v>
      </c>
      <c r="E9" s="1240" t="s">
        <v>12</v>
      </c>
      <c r="F9" s="1348">
        <v>0</v>
      </c>
      <c r="G9" s="1348">
        <v>0</v>
      </c>
      <c r="H9" s="1349" t="s">
        <v>12</v>
      </c>
      <c r="I9" s="1348">
        <v>0</v>
      </c>
      <c r="J9" s="1348">
        <v>0</v>
      </c>
      <c r="K9" s="1349" t="s">
        <v>12</v>
      </c>
      <c r="L9" s="1348">
        <v>21778.03</v>
      </c>
      <c r="M9" s="978">
        <v>21778.03</v>
      </c>
      <c r="N9" s="1350" t="s">
        <v>12</v>
      </c>
      <c r="O9" s="1351">
        <f>L9/C9</f>
        <v>0.27222537499999999</v>
      </c>
      <c r="P9" s="1352">
        <f>M9/D9</f>
        <v>0.27222537499999999</v>
      </c>
    </row>
    <row r="10" spans="1:16">
      <c r="A10" s="1346"/>
      <c r="B10" s="1347"/>
      <c r="C10" s="1241"/>
      <c r="D10" s="1241"/>
      <c r="E10" s="1240"/>
      <c r="F10" s="1241"/>
      <c r="G10" s="1348"/>
      <c r="H10" s="1349"/>
      <c r="I10" s="1348"/>
      <c r="J10" s="1348"/>
      <c r="K10" s="1349"/>
      <c r="L10" s="1348"/>
      <c r="M10" s="1144"/>
      <c r="N10" s="1350"/>
      <c r="O10" s="1351"/>
      <c r="P10" s="1353"/>
    </row>
    <row r="11" spans="1:16" s="8" customFormat="1">
      <c r="A11" s="1354" t="s">
        <v>567</v>
      </c>
      <c r="B11" s="1355">
        <v>0</v>
      </c>
      <c r="C11" s="1247">
        <v>80000</v>
      </c>
      <c r="D11" s="1247">
        <v>80000</v>
      </c>
      <c r="E11" s="1246" t="s">
        <v>12</v>
      </c>
      <c r="F11" s="1247">
        <v>0</v>
      </c>
      <c r="G11" s="1356">
        <v>0</v>
      </c>
      <c r="H11" s="1357" t="s">
        <v>12</v>
      </c>
      <c r="I11" s="1356">
        <v>0</v>
      </c>
      <c r="J11" s="1356">
        <v>0</v>
      </c>
      <c r="K11" s="1357" t="s">
        <v>12</v>
      </c>
      <c r="L11" s="1356">
        <v>21778.03</v>
      </c>
      <c r="M11" s="1358">
        <v>21778.03</v>
      </c>
      <c r="N11" s="1357" t="s">
        <v>12</v>
      </c>
      <c r="O11" s="1359">
        <f>L11/C11</f>
        <v>0.27222537499999999</v>
      </c>
      <c r="P11" s="1360">
        <f>M11/D11</f>
        <v>0.27222537499999999</v>
      </c>
    </row>
    <row r="12" spans="1:16">
      <c r="A12" s="1346"/>
      <c r="B12" s="1347"/>
      <c r="C12" s="1241"/>
      <c r="D12" s="1241"/>
      <c r="E12" s="1240"/>
      <c r="F12" s="1241"/>
      <c r="G12" s="1348"/>
      <c r="H12" s="1349"/>
      <c r="I12" s="1348"/>
      <c r="J12" s="1348"/>
      <c r="K12" s="1349"/>
      <c r="L12" s="1348"/>
      <c r="M12" s="1144"/>
      <c r="N12" s="1350"/>
      <c r="O12" s="1361"/>
      <c r="P12" s="1353"/>
    </row>
    <row r="13" spans="1:16">
      <c r="A13" s="1339" t="s">
        <v>910</v>
      </c>
      <c r="B13" s="1340"/>
      <c r="C13" s="1259"/>
      <c r="D13" s="1259"/>
      <c r="E13" s="1362"/>
      <c r="F13" s="1259"/>
      <c r="G13" s="1341"/>
      <c r="H13" s="1342"/>
      <c r="I13" s="1341"/>
      <c r="J13" s="1341"/>
      <c r="K13" s="1342"/>
      <c r="L13" s="1341"/>
      <c r="M13" s="1167"/>
      <c r="N13" s="1343"/>
      <c r="O13" s="1344"/>
      <c r="P13" s="1345"/>
    </row>
    <row r="14" spans="1:16">
      <c r="A14" s="1363" t="s">
        <v>572</v>
      </c>
      <c r="B14" s="1364" t="s">
        <v>12</v>
      </c>
      <c r="C14" s="1241">
        <v>62500</v>
      </c>
      <c r="D14" s="1241">
        <v>62500</v>
      </c>
      <c r="E14" s="1240" t="s">
        <v>12</v>
      </c>
      <c r="F14" s="1241">
        <v>0</v>
      </c>
      <c r="G14" s="1348">
        <v>0</v>
      </c>
      <c r="H14" s="1349" t="s">
        <v>12</v>
      </c>
      <c r="I14" s="1348">
        <v>0</v>
      </c>
      <c r="J14" s="1348">
        <v>0</v>
      </c>
      <c r="K14" s="1349" t="s">
        <v>12</v>
      </c>
      <c r="L14" s="1348">
        <v>0</v>
      </c>
      <c r="M14" s="978">
        <v>0</v>
      </c>
      <c r="N14" s="1350" t="s">
        <v>12</v>
      </c>
      <c r="O14" s="1351">
        <f>L14/C14</f>
        <v>0</v>
      </c>
      <c r="P14" s="1352">
        <f>M14/D14</f>
        <v>0</v>
      </c>
    </row>
    <row r="15" spans="1:16">
      <c r="A15" s="1365" t="s">
        <v>573</v>
      </c>
      <c r="B15" s="1364" t="s">
        <v>12</v>
      </c>
      <c r="C15" s="1241">
        <v>62500</v>
      </c>
      <c r="D15" s="1241">
        <v>62500</v>
      </c>
      <c r="E15" s="1240" t="s">
        <v>12</v>
      </c>
      <c r="F15" s="1241">
        <v>0</v>
      </c>
      <c r="G15" s="1348">
        <f>F15</f>
        <v>0</v>
      </c>
      <c r="H15" s="1349" t="s">
        <v>12</v>
      </c>
      <c r="I15" s="1348">
        <v>0</v>
      </c>
      <c r="J15" s="1348">
        <f>I15</f>
        <v>0</v>
      </c>
      <c r="K15" s="1349" t="s">
        <v>12</v>
      </c>
      <c r="L15" s="1348">
        <v>57024.910000000018</v>
      </c>
      <c r="M15" s="978">
        <f>L15</f>
        <v>57024.910000000018</v>
      </c>
      <c r="N15" s="1350" t="s">
        <v>12</v>
      </c>
      <c r="O15" s="1351">
        <f t="shared" ref="O15:P17" si="0">L15/C15</f>
        <v>0.9123985600000003</v>
      </c>
      <c r="P15" s="1352">
        <f t="shared" si="0"/>
        <v>0.9123985600000003</v>
      </c>
    </row>
    <row r="16" spans="1:16">
      <c r="A16" s="1365" t="s">
        <v>574</v>
      </c>
      <c r="B16" s="1364" t="s">
        <v>12</v>
      </c>
      <c r="C16" s="1241">
        <v>0</v>
      </c>
      <c r="D16" s="1241">
        <v>0</v>
      </c>
      <c r="E16" s="1240" t="s">
        <v>12</v>
      </c>
      <c r="F16" s="1241">
        <v>0</v>
      </c>
      <c r="G16" s="1348">
        <v>0</v>
      </c>
      <c r="H16" s="1349" t="s">
        <v>12</v>
      </c>
      <c r="I16" s="1348">
        <v>0</v>
      </c>
      <c r="J16" s="1348">
        <v>0</v>
      </c>
      <c r="K16" s="1349" t="s">
        <v>12</v>
      </c>
      <c r="L16" s="1348">
        <v>0</v>
      </c>
      <c r="M16" s="978">
        <v>0</v>
      </c>
      <c r="N16" s="1350" t="s">
        <v>12</v>
      </c>
      <c r="O16" s="1351">
        <v>0</v>
      </c>
      <c r="P16" s="1352">
        <v>0</v>
      </c>
    </row>
    <row r="17" spans="1:22">
      <c r="A17" s="949" t="s">
        <v>911</v>
      </c>
      <c r="B17" s="1364" t="s">
        <v>12</v>
      </c>
      <c r="C17" s="1241">
        <v>18750</v>
      </c>
      <c r="D17" s="1241">
        <v>18750</v>
      </c>
      <c r="E17" s="1240" t="s">
        <v>12</v>
      </c>
      <c r="F17" s="1348">
        <v>0</v>
      </c>
      <c r="G17" s="1348">
        <v>0</v>
      </c>
      <c r="H17" s="1349" t="s">
        <v>12</v>
      </c>
      <c r="I17" s="1348"/>
      <c r="J17" s="1348">
        <v>0</v>
      </c>
      <c r="K17" s="1349" t="s">
        <v>12</v>
      </c>
      <c r="L17" s="1348">
        <v>18950.11</v>
      </c>
      <c r="M17" s="978">
        <f>L17</f>
        <v>18950.11</v>
      </c>
      <c r="N17" s="1350" t="s">
        <v>12</v>
      </c>
      <c r="O17" s="1351">
        <f t="shared" si="0"/>
        <v>1.0106725333333333</v>
      </c>
      <c r="P17" s="1352">
        <f t="shared" si="0"/>
        <v>1.0106725333333333</v>
      </c>
    </row>
    <row r="18" spans="1:22">
      <c r="A18" s="949"/>
      <c r="B18" s="1366"/>
      <c r="C18" s="1241"/>
      <c r="D18" s="1241"/>
      <c r="E18" s="1240"/>
      <c r="F18" s="1241"/>
      <c r="G18" s="1348"/>
      <c r="H18" s="1349"/>
      <c r="I18" s="1348"/>
      <c r="J18" s="1348"/>
      <c r="K18" s="1349"/>
      <c r="L18" s="1348"/>
      <c r="M18" s="1144"/>
      <c r="N18" s="1350"/>
      <c r="O18" s="1361"/>
      <c r="P18" s="1353"/>
    </row>
    <row r="19" spans="1:22" s="8" customFormat="1">
      <c r="A19" s="1367" t="s">
        <v>912</v>
      </c>
      <c r="B19" s="1368" t="s">
        <v>12</v>
      </c>
      <c r="C19" s="1247">
        <f>SUM(C14:C18)</f>
        <v>143750</v>
      </c>
      <c r="D19" s="1247">
        <f>SUM(D14:D18)</f>
        <v>143750</v>
      </c>
      <c r="E19" s="1246" t="s">
        <v>12</v>
      </c>
      <c r="F19" s="1247">
        <f>SUM(F14:F18)</f>
        <v>0</v>
      </c>
      <c r="G19" s="1356">
        <f>SUM(G14:G18)</f>
        <v>0</v>
      </c>
      <c r="H19" s="1357" t="s">
        <v>12</v>
      </c>
      <c r="I19" s="1356">
        <f>SUM(I14:I18)</f>
        <v>0</v>
      </c>
      <c r="J19" s="1356">
        <f>SUM(J14:J18)</f>
        <v>0</v>
      </c>
      <c r="K19" s="1357" t="s">
        <v>12</v>
      </c>
      <c r="L19" s="1356">
        <f>SUM(L14:L18)</f>
        <v>75975.020000000019</v>
      </c>
      <c r="M19" s="1358">
        <f>SUM(M14:M18)</f>
        <v>75975.020000000019</v>
      </c>
      <c r="N19" s="1357" t="s">
        <v>12</v>
      </c>
      <c r="O19" s="1359">
        <f>L19/C19</f>
        <v>0.52852187826086972</v>
      </c>
      <c r="P19" s="1360">
        <f>M19/D19</f>
        <v>0.52852187826086972</v>
      </c>
    </row>
    <row r="20" spans="1:22" ht="13.5" thickBot="1">
      <c r="A20" s="1072"/>
      <c r="B20" s="1369"/>
      <c r="C20" s="1370"/>
      <c r="D20" s="1370"/>
      <c r="E20" s="1371"/>
      <c r="F20" s="1370"/>
      <c r="G20" s="1372"/>
      <c r="H20" s="1373"/>
      <c r="I20" s="1372"/>
      <c r="J20" s="1372"/>
      <c r="K20" s="1373"/>
      <c r="L20" s="1372"/>
      <c r="M20" s="1374"/>
      <c r="N20" s="1375"/>
      <c r="O20" s="1376"/>
      <c r="P20" s="1377"/>
    </row>
    <row r="22" spans="1:22" ht="14.25">
      <c r="A22" s="1645" t="s">
        <v>20</v>
      </c>
      <c r="B22" s="1645"/>
      <c r="C22" s="1645"/>
      <c r="D22" s="1645"/>
      <c r="E22" s="1645"/>
      <c r="F22" s="1645"/>
      <c r="G22" s="1645"/>
      <c r="H22" s="1645"/>
      <c r="I22" s="1645"/>
      <c r="J22" s="1645"/>
      <c r="K22" s="1645"/>
      <c r="L22" s="1645"/>
      <c r="M22" s="1645"/>
      <c r="N22" s="1645"/>
      <c r="O22" s="1645"/>
      <c r="P22" s="1645"/>
    </row>
    <row r="23" spans="1:22">
      <c r="A23" s="1937" t="s">
        <v>61</v>
      </c>
      <c r="B23" s="1937"/>
      <c r="C23" s="1937"/>
      <c r="D23" s="1937"/>
      <c r="E23" s="1937"/>
      <c r="F23" s="1937"/>
      <c r="G23" s="1937"/>
      <c r="H23" s="1937"/>
      <c r="I23" s="1937"/>
      <c r="J23" s="1937"/>
      <c r="K23" s="1937"/>
      <c r="L23" s="1937"/>
      <c r="M23" s="1937"/>
      <c r="N23" s="1937"/>
      <c r="O23" s="1937"/>
      <c r="P23" s="1937"/>
      <c r="Q23" s="2"/>
      <c r="R23" s="2"/>
      <c r="S23" s="2"/>
      <c r="T23" s="2"/>
      <c r="U23" s="2"/>
      <c r="V23" s="2"/>
    </row>
    <row r="24" spans="1:22">
      <c r="C24" s="1"/>
      <c r="D24" s="1"/>
      <c r="E24" s="1"/>
      <c r="F24" s="1"/>
    </row>
    <row r="25" spans="1:22">
      <c r="C25" s="1"/>
      <c r="D25" s="1"/>
      <c r="E25" s="1"/>
      <c r="F25" s="1"/>
    </row>
  </sheetData>
  <mergeCells count="12">
    <mergeCell ref="A1:P1"/>
    <mergeCell ref="A2:P2"/>
    <mergeCell ref="A3:P3"/>
    <mergeCell ref="A22:P22"/>
    <mergeCell ref="A23:P23"/>
    <mergeCell ref="N5:P5"/>
    <mergeCell ref="A4:M4"/>
    <mergeCell ref="A5:A6"/>
    <mergeCell ref="E5:G5"/>
    <mergeCell ref="B5:D5"/>
    <mergeCell ref="H5:J5"/>
    <mergeCell ref="K5:M5"/>
  </mergeCells>
  <printOptions horizontalCentered="1" verticalCentered="1"/>
  <pageMargins left="0.25" right="0.25" top="0.25" bottom="0.25" header="0.3" footer="0.3"/>
  <pageSetup scale="67" orientation="landscape"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38D7-4597-422C-B464-EB10D77739BB}">
  <dimension ref="A1:H24"/>
  <sheetViews>
    <sheetView zoomScaleNormal="100" workbookViewId="0">
      <selection activeCell="D27" sqref="D27"/>
    </sheetView>
  </sheetViews>
  <sheetFormatPr defaultRowHeight="12.75"/>
  <cols>
    <col min="1" max="1" width="17.5703125" customWidth="1"/>
    <col min="2" max="2" width="20.140625" customWidth="1"/>
    <col min="3" max="3" width="19.7109375" customWidth="1"/>
    <col min="4" max="4" width="21" customWidth="1"/>
    <col min="5" max="5" width="24" customWidth="1"/>
  </cols>
  <sheetData>
    <row r="1" spans="1:8" ht="15.75">
      <c r="A1" s="1651" t="s">
        <v>913</v>
      </c>
      <c r="B1" s="1651"/>
      <c r="C1" s="1651"/>
      <c r="D1" s="1651"/>
      <c r="E1" s="1651"/>
      <c r="F1" s="224"/>
      <c r="G1" s="224"/>
      <c r="H1" s="224"/>
    </row>
    <row r="2" spans="1:8" ht="15.75">
      <c r="A2" s="1681" t="s">
        <v>1</v>
      </c>
      <c r="B2" s="1681"/>
      <c r="C2" s="1681"/>
      <c r="D2" s="1681"/>
      <c r="E2" s="1681"/>
      <c r="F2" s="235"/>
      <c r="G2" s="235"/>
      <c r="H2" s="235"/>
    </row>
    <row r="3" spans="1:8" ht="15.75">
      <c r="A3" s="1796" t="s">
        <v>2</v>
      </c>
      <c r="B3" s="1681"/>
      <c r="C3" s="1681"/>
      <c r="D3" s="1681"/>
      <c r="E3" s="1681"/>
      <c r="F3" s="235"/>
      <c r="G3" s="235"/>
      <c r="H3" s="235"/>
    </row>
    <row r="4" spans="1:8" ht="13.5" thickBot="1"/>
    <row r="5" spans="1:8" ht="16.5" thickBot="1">
      <c r="A5" s="1950" t="s">
        <v>829</v>
      </c>
      <c r="B5" s="1951"/>
      <c r="C5" s="1951"/>
      <c r="D5" s="1951"/>
      <c r="E5" s="1952"/>
    </row>
    <row r="6" spans="1:8" ht="81.75" customHeight="1" thickBot="1">
      <c r="A6" s="457" t="s">
        <v>519</v>
      </c>
      <c r="B6" s="457" t="s">
        <v>914</v>
      </c>
      <c r="C6" s="457" t="s">
        <v>915</v>
      </c>
      <c r="D6" s="457" t="s">
        <v>916</v>
      </c>
      <c r="E6" s="457" t="s">
        <v>917</v>
      </c>
      <c r="F6" s="677"/>
      <c r="G6" s="677"/>
    </row>
    <row r="7" spans="1:8">
      <c r="A7" s="236" t="s">
        <v>529</v>
      </c>
      <c r="B7" s="392" t="s">
        <v>12</v>
      </c>
      <c r="C7" s="390">
        <v>0.9657</v>
      </c>
      <c r="D7" s="390">
        <v>0.54959999999999998</v>
      </c>
      <c r="E7" s="390">
        <v>0.45469999999999999</v>
      </c>
    </row>
    <row r="8" spans="1:8">
      <c r="A8" s="1313" t="s">
        <v>530</v>
      </c>
      <c r="B8" s="336" t="s">
        <v>12</v>
      </c>
      <c r="C8" s="390">
        <v>0.96340000000000003</v>
      </c>
      <c r="D8" s="390">
        <v>0.56179999999999997</v>
      </c>
      <c r="E8" s="390">
        <v>0.45100000000000001</v>
      </c>
    </row>
    <row r="9" spans="1:8">
      <c r="A9" s="1313" t="s">
        <v>531</v>
      </c>
      <c r="B9" s="392" t="s">
        <v>12</v>
      </c>
      <c r="C9" s="390"/>
      <c r="D9" s="390"/>
      <c r="E9" s="390"/>
    </row>
    <row r="10" spans="1:8">
      <c r="A10" s="1313" t="s">
        <v>532</v>
      </c>
      <c r="B10" s="336" t="s">
        <v>12</v>
      </c>
      <c r="C10" s="390"/>
      <c r="D10" s="390"/>
      <c r="E10" s="390"/>
    </row>
    <row r="11" spans="1:8">
      <c r="A11" s="1313" t="s">
        <v>533</v>
      </c>
      <c r="B11" s="392" t="s">
        <v>12</v>
      </c>
      <c r="C11" s="390"/>
      <c r="D11" s="390"/>
      <c r="E11" s="390"/>
    </row>
    <row r="12" spans="1:8">
      <c r="A12" s="1313" t="s">
        <v>534</v>
      </c>
      <c r="B12" s="1244" t="s">
        <v>12</v>
      </c>
      <c r="C12" s="1378"/>
      <c r="D12" s="1378"/>
      <c r="E12" s="1378"/>
    </row>
    <row r="13" spans="1:8">
      <c r="A13" s="1313" t="s">
        <v>535</v>
      </c>
      <c r="B13" s="392" t="s">
        <v>12</v>
      </c>
      <c r="C13" s="1378"/>
      <c r="D13" s="1378"/>
      <c r="E13" s="1378"/>
    </row>
    <row r="14" spans="1:8">
      <c r="A14" s="1313" t="s">
        <v>536</v>
      </c>
      <c r="B14" s="392" t="s">
        <v>12</v>
      </c>
      <c r="C14" s="1379"/>
      <c r="D14" s="1379"/>
      <c r="E14" s="1379"/>
    </row>
    <row r="15" spans="1:8">
      <c r="A15" s="1313" t="s">
        <v>537</v>
      </c>
      <c r="B15" s="1244" t="s">
        <v>12</v>
      </c>
      <c r="C15" s="1379"/>
      <c r="D15" s="1379"/>
      <c r="E15" s="1379"/>
    </row>
    <row r="16" spans="1:8">
      <c r="A16" s="1313" t="s">
        <v>538</v>
      </c>
      <c r="B16" s="1244" t="s">
        <v>12</v>
      </c>
      <c r="C16" s="1378"/>
      <c r="D16" s="1378"/>
      <c r="E16" s="1378"/>
    </row>
    <row r="17" spans="1:5">
      <c r="A17" s="1313" t="s">
        <v>539</v>
      </c>
      <c r="B17" s="1244" t="s">
        <v>12</v>
      </c>
      <c r="C17" s="1378"/>
      <c r="D17" s="1378"/>
      <c r="E17" s="1378"/>
    </row>
    <row r="18" spans="1:5" ht="13.5" thickBot="1">
      <c r="A18" s="1451" t="s">
        <v>540</v>
      </c>
      <c r="B18" s="1244" t="s">
        <v>12</v>
      </c>
      <c r="C18" s="1378"/>
      <c r="D18" s="1378"/>
      <c r="E18" s="1378"/>
    </row>
    <row r="19" spans="1:5" ht="13.5" thickBot="1">
      <c r="A19" s="417"/>
      <c r="B19" s="388" t="s">
        <v>12</v>
      </c>
      <c r="C19" s="321">
        <f>AVERAGE(C7:C18)</f>
        <v>0.96455000000000002</v>
      </c>
      <c r="D19" s="321">
        <f>AVERAGE(D7:D18)</f>
        <v>0.55569999999999997</v>
      </c>
      <c r="E19" s="389">
        <f>AVERAGE(E7:E18)</f>
        <v>0.45284999999999997</v>
      </c>
    </row>
    <row r="21" spans="1:5">
      <c r="A21" s="1953" t="s">
        <v>162</v>
      </c>
      <c r="B21" s="1953"/>
      <c r="C21" s="1953"/>
      <c r="D21" s="1953"/>
      <c r="E21" s="1953"/>
    </row>
    <row r="22" spans="1:5">
      <c r="A22" s="1645" t="s">
        <v>918</v>
      </c>
      <c r="B22" s="1645"/>
      <c r="C22" s="1645"/>
      <c r="D22" s="1645"/>
      <c r="E22" s="1645"/>
    </row>
    <row r="23" spans="1:5" ht="27" customHeight="1">
      <c r="A23" s="1655" t="s">
        <v>919</v>
      </c>
      <c r="B23" s="1655"/>
      <c r="C23" s="1655"/>
      <c r="D23" s="1655"/>
      <c r="E23" s="1655"/>
    </row>
    <row r="24" spans="1:5" ht="27" customHeight="1">
      <c r="A24" s="1636" t="s">
        <v>61</v>
      </c>
      <c r="B24" s="1636"/>
      <c r="C24" s="1636"/>
      <c r="D24" s="1636"/>
      <c r="E24" s="1636"/>
    </row>
  </sheetData>
  <mergeCells count="8">
    <mergeCell ref="A24:E24"/>
    <mergeCell ref="A23:E23"/>
    <mergeCell ref="A1:E1"/>
    <mergeCell ref="A2:E2"/>
    <mergeCell ref="A3:E3"/>
    <mergeCell ref="A5:E5"/>
    <mergeCell ref="A21:E21"/>
    <mergeCell ref="A22:E22"/>
  </mergeCells>
  <printOptions horizontalCentered="1" verticalCentered="1"/>
  <pageMargins left="0.25" right="0.25" top="0.25" bottom="0.25" header="0.3" footer="0.3"/>
  <pageSetup orientation="landscape"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BA49-92EC-4844-A728-A9CA0BD4AB44}">
  <dimension ref="A1:J23"/>
  <sheetViews>
    <sheetView zoomScale="90" zoomScaleNormal="90" workbookViewId="0">
      <selection activeCell="D31" sqref="D31"/>
    </sheetView>
  </sheetViews>
  <sheetFormatPr defaultRowHeight="12.75"/>
  <cols>
    <col min="1" max="1" width="12.28515625" customWidth="1"/>
    <col min="2" max="2" width="21.5703125" customWidth="1"/>
    <col min="3" max="3" width="11.28515625" customWidth="1"/>
    <col min="5" max="5" width="23" customWidth="1"/>
    <col min="6" max="6" width="12.28515625" customWidth="1"/>
    <col min="8" max="8" width="23.28515625" customWidth="1"/>
  </cols>
  <sheetData>
    <row r="1" spans="1:10" ht="15.75">
      <c r="A1" s="1651" t="s">
        <v>920</v>
      </c>
      <c r="B1" s="1651"/>
      <c r="C1" s="1651"/>
      <c r="D1" s="1651"/>
      <c r="E1" s="1651"/>
      <c r="F1" s="1651"/>
      <c r="G1" s="1651"/>
      <c r="H1" s="1651"/>
      <c r="I1" s="678"/>
      <c r="J1" s="678"/>
    </row>
    <row r="2" spans="1:10" ht="15.75">
      <c r="A2" s="1744" t="s">
        <v>921</v>
      </c>
      <c r="B2" s="1744"/>
      <c r="C2" s="1744"/>
      <c r="D2" s="1744"/>
      <c r="E2" s="1744"/>
      <c r="F2" s="1744"/>
      <c r="G2" s="1744"/>
      <c r="H2" s="1744"/>
      <c r="I2" s="689"/>
      <c r="J2" s="689"/>
    </row>
    <row r="3" spans="1:10" ht="15.75">
      <c r="A3" s="1681" t="s">
        <v>1</v>
      </c>
      <c r="B3" s="1681"/>
      <c r="C3" s="1681"/>
      <c r="D3" s="1681"/>
      <c r="E3" s="1681"/>
      <c r="F3" s="1681"/>
      <c r="G3" s="1681"/>
      <c r="H3" s="1681"/>
      <c r="I3" s="679"/>
      <c r="J3" s="679"/>
    </row>
    <row r="4" spans="1:10" ht="15.75">
      <c r="A4" s="1796" t="s">
        <v>2</v>
      </c>
      <c r="B4" s="1681"/>
      <c r="C4" s="1681"/>
      <c r="D4" s="1681"/>
      <c r="E4" s="1681"/>
      <c r="F4" s="1681"/>
      <c r="G4" s="1681"/>
      <c r="H4" s="1681"/>
      <c r="I4" s="679"/>
      <c r="J4" s="679"/>
    </row>
    <row r="5" spans="1:10" ht="13.5" thickBot="1"/>
    <row r="6" spans="1:10" ht="78" customHeight="1" thickBot="1">
      <c r="A6" s="820" t="s">
        <v>922</v>
      </c>
      <c r="B6" s="457" t="s">
        <v>923</v>
      </c>
      <c r="C6" s="821"/>
      <c r="D6" s="820" t="s">
        <v>922</v>
      </c>
      <c r="E6" s="457" t="s">
        <v>924</v>
      </c>
      <c r="F6" s="821"/>
      <c r="G6" s="820" t="s">
        <v>922</v>
      </c>
      <c r="H6" s="457" t="s">
        <v>925</v>
      </c>
    </row>
    <row r="7" spans="1:10">
      <c r="A7" s="1633" t="s">
        <v>926</v>
      </c>
      <c r="B7" s="315" t="s">
        <v>12</v>
      </c>
      <c r="D7" s="324">
        <v>90021</v>
      </c>
      <c r="E7" s="325">
        <v>0.38400000000000001</v>
      </c>
      <c r="F7" s="579"/>
      <c r="G7" s="324">
        <v>90021</v>
      </c>
      <c r="H7" s="325">
        <v>0.38400000000000001</v>
      </c>
    </row>
    <row r="8" spans="1:10">
      <c r="A8" s="1634" t="s">
        <v>927</v>
      </c>
      <c r="B8" s="1631" t="s">
        <v>12</v>
      </c>
      <c r="D8" s="1380">
        <v>90007</v>
      </c>
      <c r="E8" s="1381">
        <v>0.51800000000000002</v>
      </c>
      <c r="F8" s="579"/>
      <c r="G8" s="1380">
        <v>92518</v>
      </c>
      <c r="H8" s="1381">
        <v>0.434</v>
      </c>
    </row>
    <row r="9" spans="1:10">
      <c r="A9" s="1634" t="s">
        <v>928</v>
      </c>
      <c r="B9" s="1631" t="s">
        <v>12</v>
      </c>
      <c r="D9" s="1380">
        <v>92257</v>
      </c>
      <c r="E9" s="1381">
        <v>0.52700000000000002</v>
      </c>
      <c r="F9" s="579"/>
      <c r="G9" s="1380">
        <v>90007</v>
      </c>
      <c r="H9" s="1381">
        <v>0.51800000000000002</v>
      </c>
    </row>
    <row r="10" spans="1:10">
      <c r="A10" s="1634" t="s">
        <v>929</v>
      </c>
      <c r="B10" s="1631" t="s">
        <v>12</v>
      </c>
      <c r="D10" s="1380">
        <v>93265</v>
      </c>
      <c r="E10" s="1381">
        <v>0.53200000000000003</v>
      </c>
      <c r="F10" s="579"/>
      <c r="G10" s="1380">
        <v>90038</v>
      </c>
      <c r="H10" s="1381">
        <v>0.61799999999999999</v>
      </c>
    </row>
    <row r="11" spans="1:10">
      <c r="A11" s="1634" t="s">
        <v>930</v>
      </c>
      <c r="B11" s="1631" t="s">
        <v>12</v>
      </c>
      <c r="D11" s="1380">
        <v>90017</v>
      </c>
      <c r="E11" s="1381">
        <v>0.623</v>
      </c>
      <c r="F11" s="579"/>
      <c r="G11" s="1380">
        <v>90012</v>
      </c>
      <c r="H11" s="1381">
        <v>0.63700000000000001</v>
      </c>
    </row>
    <row r="12" spans="1:10">
      <c r="A12" s="1634" t="s">
        <v>931</v>
      </c>
      <c r="B12" s="1631" t="s">
        <v>12</v>
      </c>
      <c r="D12" s="1380">
        <v>90058</v>
      </c>
      <c r="E12" s="1381">
        <v>0.65500000000000003</v>
      </c>
      <c r="F12" s="579"/>
      <c r="G12" s="1380">
        <v>90026</v>
      </c>
      <c r="H12" s="1381">
        <v>0.66200000000000003</v>
      </c>
    </row>
    <row r="13" spans="1:10">
      <c r="A13" s="1634" t="s">
        <v>932</v>
      </c>
      <c r="B13" s="1631" t="s">
        <v>12</v>
      </c>
      <c r="D13" s="1380">
        <v>92273</v>
      </c>
      <c r="E13" s="1381">
        <v>0.69399999999999995</v>
      </c>
      <c r="F13" s="579"/>
      <c r="G13" s="1380">
        <v>92233</v>
      </c>
      <c r="H13" s="1381">
        <v>0.67400000000000004</v>
      </c>
    </row>
    <row r="14" spans="1:10">
      <c r="A14" s="1634" t="s">
        <v>933</v>
      </c>
      <c r="B14" s="1631" t="s">
        <v>12</v>
      </c>
      <c r="D14" s="1380">
        <v>90015</v>
      </c>
      <c r="E14" s="1381">
        <v>0.71599999999999997</v>
      </c>
      <c r="F14" s="579"/>
      <c r="G14" s="1380">
        <v>91502</v>
      </c>
      <c r="H14" s="1381">
        <v>0.68700000000000006</v>
      </c>
    </row>
    <row r="15" spans="1:10">
      <c r="A15" s="1634" t="s">
        <v>934</v>
      </c>
      <c r="B15" s="1631" t="s">
        <v>12</v>
      </c>
      <c r="D15" s="1380">
        <v>90006</v>
      </c>
      <c r="E15" s="1381">
        <v>0.73699999999999999</v>
      </c>
      <c r="F15" s="579"/>
      <c r="G15" s="1380">
        <v>90004</v>
      </c>
      <c r="H15" s="1381">
        <v>0.69899999999999995</v>
      </c>
    </row>
    <row r="16" spans="1:10" ht="13.5" thickBot="1">
      <c r="A16" s="1635" t="s">
        <v>935</v>
      </c>
      <c r="B16" s="1632" t="s">
        <v>12</v>
      </c>
      <c r="D16" s="1382">
        <v>90057</v>
      </c>
      <c r="E16" s="1383">
        <v>0.75700000000000001</v>
      </c>
      <c r="F16" s="579"/>
      <c r="G16" s="1382">
        <v>90015</v>
      </c>
      <c r="H16" s="1383">
        <v>0.71599999999999997</v>
      </c>
    </row>
    <row r="19" spans="1:8">
      <c r="A19" s="1645" t="s">
        <v>162</v>
      </c>
      <c r="B19" s="1645"/>
      <c r="C19" s="1645"/>
      <c r="D19" s="1645"/>
      <c r="E19" s="1645"/>
      <c r="F19" s="1645"/>
      <c r="G19" s="1645"/>
      <c r="H19" s="1645"/>
    </row>
    <row r="20" spans="1:8">
      <c r="A20" s="1645" t="s">
        <v>936</v>
      </c>
      <c r="B20" s="1645"/>
      <c r="C20" s="1645"/>
      <c r="D20" s="1645"/>
      <c r="E20" s="1645"/>
      <c r="F20" s="1645"/>
      <c r="G20" s="1645"/>
      <c r="H20" s="1645"/>
    </row>
    <row r="21" spans="1:8" ht="26.25" customHeight="1">
      <c r="A21" s="1655" t="s">
        <v>919</v>
      </c>
      <c r="B21" s="1655"/>
      <c r="C21" s="1655"/>
      <c r="D21" s="1655"/>
      <c r="E21" s="1655"/>
      <c r="F21" s="1655"/>
      <c r="G21" s="1655"/>
      <c r="H21" s="1655"/>
    </row>
    <row r="22" spans="1:8">
      <c r="A22" s="1746" t="s">
        <v>937</v>
      </c>
      <c r="B22" s="1746"/>
      <c r="C22" s="1746"/>
      <c r="D22" s="1746"/>
      <c r="E22" s="1746"/>
      <c r="F22" s="1746"/>
      <c r="G22" s="1746"/>
      <c r="H22" s="1746"/>
    </row>
    <row r="23" spans="1:8" ht="25.5" customHeight="1">
      <c r="A23" s="1650" t="s">
        <v>61</v>
      </c>
      <c r="B23" s="1650"/>
      <c r="C23" s="1650"/>
      <c r="D23" s="1650"/>
      <c r="E23" s="1650"/>
      <c r="F23" s="1650"/>
      <c r="G23" s="1650"/>
      <c r="H23" s="1650"/>
    </row>
  </sheetData>
  <mergeCells count="9">
    <mergeCell ref="A22:H22"/>
    <mergeCell ref="A23:H23"/>
    <mergeCell ref="A4:H4"/>
    <mergeCell ref="A1:H1"/>
    <mergeCell ref="A2:H2"/>
    <mergeCell ref="A3:H3"/>
    <mergeCell ref="A21:H21"/>
    <mergeCell ref="A19:H19"/>
    <mergeCell ref="A20:H20"/>
  </mergeCells>
  <phoneticPr fontId="44" type="noConversion"/>
  <printOptions horizontalCentered="1" verticalCentered="1"/>
  <pageMargins left="0.25" right="0.25" top="0.25" bottom="0.25" header="0.3" footer="0.3"/>
  <pageSetup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J111"/>
  <sheetViews>
    <sheetView topLeftCell="A51" zoomScale="85" zoomScaleNormal="85" workbookViewId="0">
      <selection activeCell="Q84" sqref="Q84"/>
    </sheetView>
  </sheetViews>
  <sheetFormatPr defaultColWidth="9.28515625" defaultRowHeight="12.75"/>
  <cols>
    <col min="1" max="1" width="51.28515625" customWidth="1"/>
    <col min="2" max="2" width="8" hidden="1" customWidth="1"/>
    <col min="3" max="3" width="8.28515625" customWidth="1"/>
    <col min="4" max="4" width="7.85546875" customWidth="1"/>
    <col min="5" max="6" width="12.5703125" bestFit="1" customWidth="1"/>
    <col min="7" max="7" width="10.7109375" customWidth="1"/>
    <col min="8" max="8" width="11.42578125" bestFit="1" customWidth="1"/>
    <col min="9" max="9" width="11.28515625" customWidth="1"/>
    <col min="10" max="10" width="12" customWidth="1"/>
  </cols>
  <sheetData>
    <row r="1" spans="1:10" ht="15.75">
      <c r="A1" s="1651" t="s">
        <v>62</v>
      </c>
      <c r="B1" s="1651"/>
      <c r="C1" s="1651"/>
      <c r="D1" s="1651"/>
      <c r="E1" s="1651"/>
      <c r="F1" s="1651"/>
      <c r="G1" s="1651"/>
      <c r="H1" s="1651"/>
      <c r="I1" s="1651"/>
      <c r="J1" s="1651"/>
    </row>
    <row r="2" spans="1:10" ht="15.75" customHeight="1">
      <c r="A2" s="1637" t="s">
        <v>1</v>
      </c>
      <c r="B2" s="1637"/>
      <c r="C2" s="1637"/>
      <c r="D2" s="1637"/>
      <c r="E2" s="1637"/>
      <c r="F2" s="1637"/>
      <c r="G2" s="1637"/>
      <c r="H2" s="1637"/>
      <c r="I2" s="1637"/>
      <c r="J2" s="1637"/>
    </row>
    <row r="3" spans="1:10" ht="15.75" customHeight="1">
      <c r="A3" s="1639" t="s">
        <v>2</v>
      </c>
      <c r="B3" s="1639"/>
      <c r="C3" s="1639"/>
      <c r="D3" s="1639"/>
      <c r="E3" s="1639"/>
      <c r="F3" s="1639"/>
      <c r="G3" s="1639"/>
      <c r="H3" s="1639"/>
      <c r="I3" s="1639"/>
      <c r="J3" s="1639"/>
    </row>
    <row r="4" spans="1:10" ht="15.75" customHeight="1" thickBot="1">
      <c r="A4" s="33"/>
      <c r="B4" s="33"/>
      <c r="C4" s="33"/>
      <c r="D4" s="33"/>
      <c r="E4" s="34"/>
      <c r="F4" s="34"/>
      <c r="G4" s="34"/>
      <c r="H4" s="34"/>
      <c r="I4" s="34"/>
      <c r="J4" s="34"/>
    </row>
    <row r="5" spans="1:10" ht="15.75" customHeight="1" thickBot="1">
      <c r="A5" s="35"/>
      <c r="B5" s="35"/>
      <c r="C5" s="35"/>
      <c r="D5" s="1661" t="s">
        <v>63</v>
      </c>
      <c r="E5" s="1662"/>
      <c r="F5" s="1662"/>
      <c r="G5" s="1662"/>
      <c r="H5" s="1662"/>
      <c r="I5" s="1662"/>
      <c r="J5" s="1663"/>
    </row>
    <row r="6" spans="1:10" ht="12.75" customHeight="1" thickBot="1">
      <c r="A6" s="85"/>
      <c r="B6" s="85"/>
      <c r="C6" s="85"/>
      <c r="D6" s="85"/>
      <c r="E6" s="1667" t="s">
        <v>64</v>
      </c>
      <c r="F6" s="1668"/>
      <c r="G6" s="1668"/>
      <c r="H6" s="1668"/>
      <c r="I6" s="1668"/>
      <c r="J6" s="1669"/>
    </row>
    <row r="7" spans="1:10" ht="38.25" customHeight="1">
      <c r="A7" s="796" t="s">
        <v>65</v>
      </c>
      <c r="B7" s="795" t="s">
        <v>66</v>
      </c>
      <c r="C7" s="796" t="s">
        <v>67</v>
      </c>
      <c r="D7" s="187" t="s">
        <v>68</v>
      </c>
      <c r="E7" s="187" t="s">
        <v>69</v>
      </c>
      <c r="F7" s="187" t="s">
        <v>70</v>
      </c>
      <c r="G7" s="187" t="s">
        <v>71</v>
      </c>
      <c r="H7" s="187" t="s">
        <v>72</v>
      </c>
      <c r="I7" s="188" t="s">
        <v>73</v>
      </c>
      <c r="J7" s="187" t="s">
        <v>74</v>
      </c>
    </row>
    <row r="8" spans="1:10" ht="12.75" customHeight="1">
      <c r="A8" s="36" t="s">
        <v>25</v>
      </c>
      <c r="B8" s="36"/>
      <c r="C8" s="36"/>
      <c r="D8" s="37"/>
      <c r="E8" s="887"/>
      <c r="F8" s="887"/>
      <c r="G8" s="887"/>
      <c r="H8" s="887"/>
      <c r="I8" s="887"/>
      <c r="J8" s="887"/>
    </row>
    <row r="9" spans="1:10">
      <c r="A9" s="888" t="s">
        <v>75</v>
      </c>
      <c r="B9" s="888"/>
      <c r="C9" s="889" t="s">
        <v>76</v>
      </c>
      <c r="D9" s="888" t="s">
        <v>77</v>
      </c>
      <c r="E9" s="890">
        <v>34</v>
      </c>
      <c r="F9" s="890"/>
      <c r="G9" s="890"/>
      <c r="H9" s="890">
        <v>672.46</v>
      </c>
      <c r="I9" s="891">
        <v>35967.58</v>
      </c>
      <c r="J9" s="892">
        <f>I9/$I$69</f>
        <v>8.4964912527910608E-3</v>
      </c>
    </row>
    <row r="10" spans="1:10" ht="12.75" customHeight="1">
      <c r="A10" s="888" t="s">
        <v>78</v>
      </c>
      <c r="B10" s="888"/>
      <c r="C10" s="889" t="s">
        <v>12</v>
      </c>
      <c r="D10" s="888" t="s">
        <v>79</v>
      </c>
      <c r="E10" s="890"/>
      <c r="F10" s="890"/>
      <c r="G10" s="890"/>
      <c r="H10" s="890"/>
      <c r="I10" s="891"/>
      <c r="J10" s="892">
        <f t="shared" ref="J10:J13" si="0">I10/$I$69</f>
        <v>0</v>
      </c>
    </row>
    <row r="11" spans="1:10" ht="12.75" customHeight="1">
      <c r="A11" s="888" t="s">
        <v>80</v>
      </c>
      <c r="B11" s="888"/>
      <c r="C11" s="889" t="s">
        <v>12</v>
      </c>
      <c r="D11" s="888" t="s">
        <v>79</v>
      </c>
      <c r="E11" s="890"/>
      <c r="F11" s="890"/>
      <c r="G11" s="890"/>
      <c r="H11" s="890"/>
      <c r="I11" s="891"/>
      <c r="J11" s="892">
        <f t="shared" si="0"/>
        <v>0</v>
      </c>
    </row>
    <row r="12" spans="1:10" ht="12.75" customHeight="1">
      <c r="A12" s="888" t="s">
        <v>81</v>
      </c>
      <c r="B12" s="888"/>
      <c r="C12" s="889" t="s">
        <v>12</v>
      </c>
      <c r="D12" s="888" t="s">
        <v>79</v>
      </c>
      <c r="E12" s="890"/>
      <c r="F12" s="890"/>
      <c r="G12" s="890"/>
      <c r="H12" s="890"/>
      <c r="I12" s="891"/>
      <c r="J12" s="892">
        <f t="shared" si="0"/>
        <v>0</v>
      </c>
    </row>
    <row r="13" spans="1:10" ht="12.75" customHeight="1">
      <c r="A13" s="888" t="s">
        <v>82</v>
      </c>
      <c r="B13" s="889"/>
      <c r="C13" s="889" t="s">
        <v>12</v>
      </c>
      <c r="D13" s="888" t="s">
        <v>79</v>
      </c>
      <c r="E13" s="890"/>
      <c r="F13" s="890"/>
      <c r="G13" s="890"/>
      <c r="H13" s="890"/>
      <c r="I13" s="891"/>
      <c r="J13" s="892">
        <f t="shared" si="0"/>
        <v>0</v>
      </c>
    </row>
    <row r="14" spans="1:10">
      <c r="A14" s="893" t="s">
        <v>29</v>
      </c>
      <c r="B14" s="894"/>
      <c r="C14" s="894"/>
      <c r="D14" s="895"/>
      <c r="E14" s="895"/>
      <c r="F14" s="895"/>
      <c r="G14" s="895"/>
      <c r="H14" s="895"/>
      <c r="I14" s="895"/>
      <c r="J14" s="895"/>
    </row>
    <row r="15" spans="1:10">
      <c r="A15" s="888" t="s">
        <v>83</v>
      </c>
      <c r="B15" s="889" t="s">
        <v>76</v>
      </c>
      <c r="C15" s="889"/>
      <c r="D15" s="888" t="s">
        <v>77</v>
      </c>
      <c r="E15" s="890">
        <v>3309</v>
      </c>
      <c r="F15" s="890"/>
      <c r="G15" s="890"/>
      <c r="H15" s="890">
        <v>10456.44</v>
      </c>
      <c r="I15" s="891">
        <v>217850.2</v>
      </c>
      <c r="J15" s="892">
        <f t="shared" ref="J15:J23" si="1">I15/$I$69</f>
        <v>5.1461964322280875E-2</v>
      </c>
    </row>
    <row r="16" spans="1:10">
      <c r="A16" s="888" t="s">
        <v>84</v>
      </c>
      <c r="B16" s="889"/>
      <c r="C16" s="889" t="s">
        <v>76</v>
      </c>
      <c r="D16" s="888" t="s">
        <v>77</v>
      </c>
      <c r="E16" s="890">
        <v>686</v>
      </c>
      <c r="F16" s="890"/>
      <c r="G16" s="890"/>
      <c r="H16" s="890">
        <v>4356.1000000000004</v>
      </c>
      <c r="I16" s="891">
        <v>25270</v>
      </c>
      <c r="J16" s="892">
        <f t="shared" si="1"/>
        <v>5.9694406451040105E-3</v>
      </c>
    </row>
    <row r="17" spans="1:10">
      <c r="A17" s="888" t="s">
        <v>85</v>
      </c>
      <c r="B17" s="889" t="s">
        <v>76</v>
      </c>
      <c r="C17" s="889"/>
      <c r="D17" s="888" t="s">
        <v>79</v>
      </c>
      <c r="E17" s="890">
        <v>2300</v>
      </c>
      <c r="F17" s="890"/>
      <c r="G17" s="890"/>
      <c r="H17" s="890">
        <v>3749</v>
      </c>
      <c r="I17" s="891">
        <v>137950</v>
      </c>
      <c r="J17" s="892">
        <f t="shared" si="1"/>
        <v>3.2587429243850344E-2</v>
      </c>
    </row>
    <row r="18" spans="1:10">
      <c r="A18" s="888" t="s">
        <v>86</v>
      </c>
      <c r="B18" s="889" t="s">
        <v>76</v>
      </c>
      <c r="C18" s="889"/>
      <c r="D18" s="888" t="s">
        <v>79</v>
      </c>
      <c r="E18" s="890">
        <v>286</v>
      </c>
      <c r="F18" s="890"/>
      <c r="G18" s="890"/>
      <c r="H18" s="890">
        <v>1607.32</v>
      </c>
      <c r="I18" s="891">
        <v>62904</v>
      </c>
      <c r="J18" s="892">
        <f t="shared" si="1"/>
        <v>1.4859584263538689E-2</v>
      </c>
    </row>
    <row r="19" spans="1:10">
      <c r="A19" s="888" t="s">
        <v>87</v>
      </c>
      <c r="B19" s="889"/>
      <c r="C19" s="889" t="s">
        <v>76</v>
      </c>
      <c r="D19" s="888" t="s">
        <v>77</v>
      </c>
      <c r="E19" s="890">
        <v>50</v>
      </c>
      <c r="F19" s="890"/>
      <c r="G19" s="890"/>
      <c r="H19" s="890">
        <v>119.5</v>
      </c>
      <c r="I19" s="891">
        <v>133250.46</v>
      </c>
      <c r="J19" s="892">
        <f t="shared" si="1"/>
        <v>3.1477273917800003E-2</v>
      </c>
    </row>
    <row r="20" spans="1:10">
      <c r="A20" s="888" t="s">
        <v>88</v>
      </c>
      <c r="B20" s="889"/>
      <c r="C20" s="889" t="s">
        <v>76</v>
      </c>
      <c r="D20" s="888" t="s">
        <v>77</v>
      </c>
      <c r="E20" s="890">
        <v>16</v>
      </c>
      <c r="F20" s="890"/>
      <c r="G20" s="890"/>
      <c r="H20" s="890">
        <v>1495.9</v>
      </c>
      <c r="I20" s="891">
        <v>61600</v>
      </c>
      <c r="J20" s="892">
        <f t="shared" si="1"/>
        <v>1.4551545062857421E-2</v>
      </c>
    </row>
    <row r="21" spans="1:10">
      <c r="A21" s="888" t="s">
        <v>89</v>
      </c>
      <c r="B21" s="889" t="s">
        <v>76</v>
      </c>
      <c r="C21" s="889"/>
      <c r="D21" s="888" t="s">
        <v>79</v>
      </c>
      <c r="E21" s="890"/>
      <c r="F21" s="890"/>
      <c r="G21" s="890"/>
      <c r="H21" s="890"/>
      <c r="I21" s="891"/>
      <c r="J21" s="892">
        <f t="shared" si="1"/>
        <v>0</v>
      </c>
    </row>
    <row r="22" spans="1:10">
      <c r="A22" s="888" t="s">
        <v>90</v>
      </c>
      <c r="B22" s="889"/>
      <c r="C22" s="889" t="s">
        <v>12</v>
      </c>
      <c r="D22" s="888" t="s">
        <v>79</v>
      </c>
      <c r="E22" s="890"/>
      <c r="F22" s="890"/>
      <c r="G22" s="890"/>
      <c r="H22" s="890"/>
      <c r="I22" s="891"/>
      <c r="J22" s="892">
        <f t="shared" si="1"/>
        <v>0</v>
      </c>
    </row>
    <row r="23" spans="1:10">
      <c r="A23" s="888" t="s">
        <v>91</v>
      </c>
      <c r="B23" s="889"/>
      <c r="C23" s="889" t="s">
        <v>76</v>
      </c>
      <c r="D23" s="888" t="s">
        <v>77</v>
      </c>
      <c r="E23" s="890"/>
      <c r="F23" s="890"/>
      <c r="G23" s="890"/>
      <c r="H23" s="890"/>
      <c r="I23" s="891"/>
      <c r="J23" s="892">
        <f t="shared" si="1"/>
        <v>0</v>
      </c>
    </row>
    <row r="24" spans="1:10">
      <c r="A24" s="893" t="s">
        <v>30</v>
      </c>
      <c r="B24" s="894"/>
      <c r="C24" s="894"/>
      <c r="D24" s="895"/>
      <c r="E24" s="895"/>
      <c r="F24" s="895"/>
      <c r="G24" s="895"/>
      <c r="H24" s="895"/>
      <c r="I24" s="895"/>
      <c r="J24" s="895"/>
    </row>
    <row r="25" spans="1:10">
      <c r="A25" s="888" t="s">
        <v>92</v>
      </c>
      <c r="B25" s="889"/>
      <c r="C25" s="889" t="s">
        <v>76</v>
      </c>
      <c r="D25" s="888" t="s">
        <v>77</v>
      </c>
      <c r="E25" s="890">
        <v>2352</v>
      </c>
      <c r="F25" s="890"/>
      <c r="G25" s="890"/>
      <c r="H25" s="890">
        <v>1025.8800000000001</v>
      </c>
      <c r="I25" s="891">
        <v>426601.1</v>
      </c>
      <c r="J25" s="892">
        <f>I25/$I$69</f>
        <v>0.10077443393692442</v>
      </c>
    </row>
    <row r="26" spans="1:10">
      <c r="A26" s="888" t="s">
        <v>93</v>
      </c>
      <c r="B26" s="889"/>
      <c r="C26" s="889" t="s">
        <v>76</v>
      </c>
      <c r="D26" s="896" t="s">
        <v>77</v>
      </c>
      <c r="E26" s="890">
        <v>182</v>
      </c>
      <c r="F26" s="890"/>
      <c r="G26" s="890"/>
      <c r="H26" s="890">
        <v>5349.72</v>
      </c>
      <c r="I26" s="891">
        <v>466924.1</v>
      </c>
      <c r="J26" s="892">
        <f>I26/$I$69</f>
        <v>0.11029979029357377</v>
      </c>
    </row>
    <row r="27" spans="1:10">
      <c r="A27" s="888" t="s">
        <v>94</v>
      </c>
      <c r="B27" s="889" t="s">
        <v>76</v>
      </c>
      <c r="C27" s="889"/>
      <c r="D27" s="896" t="s">
        <v>77</v>
      </c>
      <c r="E27" s="890">
        <v>2235</v>
      </c>
      <c r="F27" s="890"/>
      <c r="G27" s="890"/>
      <c r="H27" s="890">
        <v>0</v>
      </c>
      <c r="I27" s="891">
        <v>257295.76</v>
      </c>
      <c r="J27" s="892">
        <f>I27/$I$69</f>
        <v>6.0780046203281625E-2</v>
      </c>
    </row>
    <row r="28" spans="1:10">
      <c r="A28" s="888" t="s">
        <v>95</v>
      </c>
      <c r="B28" s="889"/>
      <c r="C28" s="889" t="s">
        <v>12</v>
      </c>
      <c r="D28" s="888" t="s">
        <v>77</v>
      </c>
      <c r="E28" s="890"/>
      <c r="F28" s="890"/>
      <c r="G28" s="890"/>
      <c r="H28" s="890"/>
      <c r="I28" s="891"/>
      <c r="J28" s="892">
        <f>I28/$I$69</f>
        <v>0</v>
      </c>
    </row>
    <row r="29" spans="1:10" s="3" customFormat="1">
      <c r="A29" s="888" t="s">
        <v>96</v>
      </c>
      <c r="B29" s="889"/>
      <c r="C29" s="889" t="s">
        <v>12</v>
      </c>
      <c r="D29" s="896" t="s">
        <v>77</v>
      </c>
      <c r="E29" s="890"/>
      <c r="F29" s="890"/>
      <c r="G29" s="890"/>
      <c r="H29" s="890"/>
      <c r="I29" s="891"/>
      <c r="J29" s="892">
        <f>I29/$I$69</f>
        <v>0</v>
      </c>
    </row>
    <row r="30" spans="1:10">
      <c r="A30" s="893" t="s">
        <v>31</v>
      </c>
      <c r="B30" s="894"/>
      <c r="C30" s="894"/>
      <c r="D30" s="895"/>
      <c r="E30" s="895"/>
      <c r="F30" s="895"/>
      <c r="G30" s="895"/>
      <c r="H30" s="895"/>
      <c r="I30" s="895"/>
      <c r="J30" s="895"/>
    </row>
    <row r="31" spans="1:10">
      <c r="A31" s="888" t="s">
        <v>97</v>
      </c>
      <c r="B31" s="888"/>
      <c r="C31" s="889" t="s">
        <v>12</v>
      </c>
      <c r="D31" s="888" t="s">
        <v>77</v>
      </c>
      <c r="E31" s="890">
        <v>18</v>
      </c>
      <c r="F31" s="890"/>
      <c r="G31" s="890"/>
      <c r="H31" s="890">
        <v>199.98</v>
      </c>
      <c r="I31" s="891">
        <v>11878.9</v>
      </c>
      <c r="J31" s="892">
        <f t="shared" ref="J31:J45" si="2">I31/$I$69</f>
        <v>2.8061095559606657E-3</v>
      </c>
    </row>
    <row r="32" spans="1:10">
      <c r="A32" s="888" t="s">
        <v>98</v>
      </c>
      <c r="B32" s="888"/>
      <c r="C32" s="889" t="s">
        <v>76</v>
      </c>
      <c r="D32" s="888" t="s">
        <v>77</v>
      </c>
      <c r="E32" s="890"/>
      <c r="F32" s="890"/>
      <c r="G32" s="890"/>
      <c r="H32" s="890"/>
      <c r="I32" s="897"/>
      <c r="J32" s="898">
        <f t="shared" si="2"/>
        <v>0</v>
      </c>
    </row>
    <row r="33" spans="1:10">
      <c r="A33" s="888" t="s">
        <v>99</v>
      </c>
      <c r="B33" s="888"/>
      <c r="C33" s="889" t="s">
        <v>76</v>
      </c>
      <c r="D33" s="888" t="s">
        <v>77</v>
      </c>
      <c r="E33" s="890">
        <v>1441</v>
      </c>
      <c r="F33" s="890"/>
      <c r="G33" s="890"/>
      <c r="H33" s="890">
        <v>16009.51</v>
      </c>
      <c r="I33" s="891">
        <v>205940</v>
      </c>
      <c r="J33" s="892">
        <f t="shared" si="2"/>
        <v>4.8648460880598335E-2</v>
      </c>
    </row>
    <row r="34" spans="1:10">
      <c r="A34" s="888" t="s">
        <v>100</v>
      </c>
      <c r="B34" s="888"/>
      <c r="C34" s="889" t="s">
        <v>76</v>
      </c>
      <c r="D34" s="888" t="s">
        <v>77</v>
      </c>
      <c r="E34" s="890">
        <v>813</v>
      </c>
      <c r="F34" s="890"/>
      <c r="G34" s="890"/>
      <c r="H34" s="890">
        <v>4330</v>
      </c>
      <c r="I34" s="891">
        <v>215693.8</v>
      </c>
      <c r="J34" s="892">
        <f t="shared" si="2"/>
        <v>5.0952565754528507E-2</v>
      </c>
    </row>
    <row r="35" spans="1:10">
      <c r="A35" s="888" t="s">
        <v>101</v>
      </c>
      <c r="B35" s="888"/>
      <c r="C35" s="889" t="s">
        <v>76</v>
      </c>
      <c r="D35" s="888" t="s">
        <v>77</v>
      </c>
      <c r="E35" s="890"/>
      <c r="F35" s="890"/>
      <c r="G35" s="890"/>
      <c r="H35" s="890"/>
      <c r="I35" s="891"/>
      <c r="J35" s="892">
        <f t="shared" si="2"/>
        <v>0</v>
      </c>
    </row>
    <row r="36" spans="1:10">
      <c r="A36" s="888" t="s">
        <v>102</v>
      </c>
      <c r="B36" s="888"/>
      <c r="C36" s="889" t="s">
        <v>76</v>
      </c>
      <c r="D36" s="888" t="s">
        <v>77</v>
      </c>
      <c r="E36" s="890">
        <v>21</v>
      </c>
      <c r="F36" s="890"/>
      <c r="G36" s="890"/>
      <c r="H36" s="890">
        <v>516.36</v>
      </c>
      <c r="I36" s="891">
        <v>76876.149999999994</v>
      </c>
      <c r="J36" s="892">
        <f t="shared" si="2"/>
        <v>1.8160174691298481E-2</v>
      </c>
    </row>
    <row r="37" spans="1:10">
      <c r="A37" s="888" t="s">
        <v>103</v>
      </c>
      <c r="B37" s="888"/>
      <c r="C37" s="889" t="s">
        <v>76</v>
      </c>
      <c r="D37" s="888" t="s">
        <v>77</v>
      </c>
      <c r="E37" s="890">
        <v>791</v>
      </c>
      <c r="F37" s="890"/>
      <c r="G37" s="890"/>
      <c r="H37" s="890">
        <v>21847.302</v>
      </c>
      <c r="I37" s="891">
        <v>128320</v>
      </c>
      <c r="J37" s="892">
        <f t="shared" si="2"/>
        <v>3.0312569195874422E-2</v>
      </c>
    </row>
    <row r="38" spans="1:10">
      <c r="A38" s="888" t="s">
        <v>104</v>
      </c>
      <c r="B38" s="888"/>
      <c r="C38" s="889" t="s">
        <v>12</v>
      </c>
      <c r="D38" s="888" t="s">
        <v>77</v>
      </c>
      <c r="E38" s="890"/>
      <c r="F38" s="890"/>
      <c r="G38" s="890"/>
      <c r="H38" s="890"/>
      <c r="I38" s="891"/>
      <c r="J38" s="892">
        <f t="shared" si="2"/>
        <v>0</v>
      </c>
    </row>
    <row r="39" spans="1:10">
      <c r="A39" s="888" t="s">
        <v>105</v>
      </c>
      <c r="B39" s="888"/>
      <c r="C39" s="889" t="s">
        <v>12</v>
      </c>
      <c r="D39" s="888" t="s">
        <v>77</v>
      </c>
      <c r="E39" s="890"/>
      <c r="F39" s="890"/>
      <c r="G39" s="890"/>
      <c r="H39" s="890"/>
      <c r="I39" s="891"/>
      <c r="J39" s="892">
        <f t="shared" si="2"/>
        <v>0</v>
      </c>
    </row>
    <row r="40" spans="1:10">
      <c r="A40" s="888" t="s">
        <v>106</v>
      </c>
      <c r="B40" s="888"/>
      <c r="C40" s="889" t="s">
        <v>12</v>
      </c>
      <c r="D40" s="888" t="s">
        <v>77</v>
      </c>
      <c r="E40" s="890"/>
      <c r="F40" s="890"/>
      <c r="G40" s="890"/>
      <c r="H40" s="890"/>
      <c r="I40" s="891"/>
      <c r="J40" s="892">
        <f t="shared" si="2"/>
        <v>0</v>
      </c>
    </row>
    <row r="41" spans="1:10">
      <c r="A41" s="888" t="s">
        <v>107</v>
      </c>
      <c r="B41" s="888"/>
      <c r="C41" s="889" t="s">
        <v>12</v>
      </c>
      <c r="D41" s="888" t="s">
        <v>77</v>
      </c>
      <c r="E41" s="890"/>
      <c r="F41" s="890"/>
      <c r="G41" s="890"/>
      <c r="H41" s="890"/>
      <c r="I41" s="891"/>
      <c r="J41" s="892">
        <f t="shared" si="2"/>
        <v>0</v>
      </c>
    </row>
    <row r="42" spans="1:10">
      <c r="A42" s="888" t="s">
        <v>108</v>
      </c>
      <c r="B42" s="888"/>
      <c r="C42" s="889" t="s">
        <v>12</v>
      </c>
      <c r="D42" s="888" t="s">
        <v>77</v>
      </c>
      <c r="E42" s="890"/>
      <c r="F42" s="890"/>
      <c r="G42" s="890"/>
      <c r="H42" s="890"/>
      <c r="I42" s="891"/>
      <c r="J42" s="892">
        <f t="shared" si="2"/>
        <v>0</v>
      </c>
    </row>
    <row r="43" spans="1:10">
      <c r="A43" s="899" t="s">
        <v>109</v>
      </c>
      <c r="B43" s="899"/>
      <c r="C43" s="900" t="s">
        <v>12</v>
      </c>
      <c r="D43" s="888" t="s">
        <v>79</v>
      </c>
      <c r="E43" s="890"/>
      <c r="F43" s="890"/>
      <c r="G43" s="890"/>
      <c r="H43" s="890"/>
      <c r="I43" s="891"/>
      <c r="J43" s="892">
        <f t="shared" si="2"/>
        <v>0</v>
      </c>
    </row>
    <row r="44" spans="1:10">
      <c r="A44" s="888" t="s">
        <v>110</v>
      </c>
      <c r="B44" s="888"/>
      <c r="C44" s="889" t="s">
        <v>12</v>
      </c>
      <c r="D44" s="888" t="s">
        <v>77</v>
      </c>
      <c r="E44" s="890"/>
      <c r="F44" s="890"/>
      <c r="G44" s="890"/>
      <c r="H44" s="890"/>
      <c r="I44" s="891"/>
      <c r="J44" s="892">
        <f t="shared" si="2"/>
        <v>0</v>
      </c>
    </row>
    <row r="45" spans="1:10">
      <c r="A45" s="888" t="s">
        <v>111</v>
      </c>
      <c r="B45" s="888"/>
      <c r="C45" s="889" t="s">
        <v>12</v>
      </c>
      <c r="D45" s="888" t="s">
        <v>77</v>
      </c>
      <c r="E45" s="890"/>
      <c r="F45" s="890"/>
      <c r="G45" s="890"/>
      <c r="H45" s="890"/>
      <c r="I45" s="891"/>
      <c r="J45" s="892">
        <f t="shared" si="2"/>
        <v>0</v>
      </c>
    </row>
    <row r="46" spans="1:10">
      <c r="A46" s="893" t="s">
        <v>32</v>
      </c>
      <c r="B46" s="893"/>
      <c r="C46" s="894"/>
      <c r="D46" s="895"/>
      <c r="E46" s="895"/>
      <c r="F46" s="895"/>
      <c r="G46" s="895"/>
      <c r="H46" s="895"/>
      <c r="I46" s="895"/>
      <c r="J46" s="895"/>
    </row>
    <row r="47" spans="1:10">
      <c r="A47" s="888" t="s">
        <v>112</v>
      </c>
      <c r="B47" s="888"/>
      <c r="C47" s="889" t="s">
        <v>76</v>
      </c>
      <c r="D47" s="888" t="s">
        <v>77</v>
      </c>
      <c r="E47" s="890"/>
      <c r="F47" s="890"/>
      <c r="G47" s="890"/>
      <c r="H47" s="890"/>
      <c r="I47" s="897"/>
      <c r="J47" s="898">
        <f>I47/$I$69</f>
        <v>0</v>
      </c>
    </row>
    <row r="48" spans="1:10">
      <c r="A48" s="888" t="s">
        <v>113</v>
      </c>
      <c r="B48" s="888"/>
      <c r="C48" s="889" t="s">
        <v>12</v>
      </c>
      <c r="D48" s="888" t="s">
        <v>77</v>
      </c>
      <c r="E48" s="890"/>
      <c r="F48" s="890"/>
      <c r="G48" s="890"/>
      <c r="H48" s="890"/>
      <c r="I48" s="891"/>
      <c r="J48" s="892">
        <f>I48/$I$69</f>
        <v>0</v>
      </c>
    </row>
    <row r="49" spans="1:10">
      <c r="A49" s="888" t="s">
        <v>114</v>
      </c>
      <c r="B49" s="888"/>
      <c r="C49" s="889" t="s">
        <v>12</v>
      </c>
      <c r="D49" s="888" t="s">
        <v>77</v>
      </c>
      <c r="E49" s="890"/>
      <c r="F49" s="890"/>
      <c r="G49" s="890"/>
      <c r="H49" s="890"/>
      <c r="I49" s="891"/>
      <c r="J49" s="892">
        <f>I49/$I$69</f>
        <v>0</v>
      </c>
    </row>
    <row r="50" spans="1:10">
      <c r="A50" s="888" t="s">
        <v>115</v>
      </c>
      <c r="B50" s="888"/>
      <c r="C50" s="889" t="s">
        <v>76</v>
      </c>
      <c r="D50" s="888" t="s">
        <v>77</v>
      </c>
      <c r="E50" s="890"/>
      <c r="F50" s="890"/>
      <c r="G50" s="890"/>
      <c r="H50" s="890"/>
      <c r="I50" s="891"/>
      <c r="J50" s="892">
        <f>I50/$I$69</f>
        <v>0</v>
      </c>
    </row>
    <row r="51" spans="1:10">
      <c r="A51" s="893" t="s">
        <v>116</v>
      </c>
      <c r="B51" s="893"/>
      <c r="C51" s="894"/>
      <c r="D51" s="895"/>
      <c r="E51" s="895"/>
      <c r="F51" s="895"/>
      <c r="G51" s="895"/>
      <c r="H51" s="895"/>
      <c r="I51" s="895"/>
      <c r="J51" s="895"/>
    </row>
    <row r="52" spans="1:10">
      <c r="A52" s="888" t="s">
        <v>117</v>
      </c>
      <c r="B52" s="888"/>
      <c r="C52" s="889" t="s">
        <v>12</v>
      </c>
      <c r="D52" s="888" t="s">
        <v>79</v>
      </c>
      <c r="E52" s="890"/>
      <c r="F52" s="890"/>
      <c r="G52" s="890"/>
      <c r="H52" s="890"/>
      <c r="I52" s="891"/>
      <c r="J52" s="892">
        <f>I52/$I$69</f>
        <v>0</v>
      </c>
    </row>
    <row r="53" spans="1:10">
      <c r="A53" s="888" t="s">
        <v>118</v>
      </c>
      <c r="B53" s="888"/>
      <c r="C53" s="889" t="s">
        <v>12</v>
      </c>
      <c r="D53" s="888" t="s">
        <v>79</v>
      </c>
      <c r="E53" s="890"/>
      <c r="F53" s="890"/>
      <c r="G53" s="890"/>
      <c r="H53" s="890"/>
      <c r="I53" s="891"/>
      <c r="J53" s="892">
        <f>I53/$I$69</f>
        <v>0</v>
      </c>
    </row>
    <row r="54" spans="1:10">
      <c r="A54" s="888" t="s">
        <v>119</v>
      </c>
      <c r="B54" s="888"/>
      <c r="C54" s="889" t="s">
        <v>12</v>
      </c>
      <c r="D54" s="888" t="s">
        <v>79</v>
      </c>
      <c r="E54" s="890"/>
      <c r="F54" s="890"/>
      <c r="G54" s="890"/>
      <c r="H54" s="890"/>
      <c r="I54" s="891"/>
      <c r="J54" s="892">
        <f>I54/$I$69</f>
        <v>0</v>
      </c>
    </row>
    <row r="55" spans="1:10">
      <c r="A55" s="893" t="s">
        <v>34</v>
      </c>
      <c r="B55" s="893"/>
      <c r="C55" s="894"/>
      <c r="D55" s="895"/>
      <c r="E55" s="895"/>
      <c r="F55" s="895"/>
      <c r="G55" s="895"/>
      <c r="H55" s="895"/>
      <c r="I55" s="895"/>
      <c r="J55" s="895"/>
    </row>
    <row r="56" spans="1:10">
      <c r="A56" s="888" t="s">
        <v>120</v>
      </c>
      <c r="B56" s="888"/>
      <c r="C56" s="889" t="s">
        <v>76</v>
      </c>
      <c r="D56" s="888" t="s">
        <v>77</v>
      </c>
      <c r="E56" s="890">
        <v>2574</v>
      </c>
      <c r="F56" s="890"/>
      <c r="G56" s="890"/>
      <c r="H56" s="890">
        <v>0</v>
      </c>
      <c r="I56" s="891">
        <v>753228.4</v>
      </c>
      <c r="J56" s="892">
        <f t="shared" ref="J56:J62" si="3">I56/$I$69</f>
        <v>0.17793241891597394</v>
      </c>
    </row>
    <row r="57" spans="1:10">
      <c r="A57" s="888" t="s">
        <v>121</v>
      </c>
      <c r="B57" s="888"/>
      <c r="C57" s="889" t="s">
        <v>76</v>
      </c>
      <c r="D57" s="888" t="s">
        <v>77</v>
      </c>
      <c r="E57" s="890">
        <v>2641</v>
      </c>
      <c r="F57" s="890"/>
      <c r="G57" s="890"/>
      <c r="H57" s="890">
        <v>0</v>
      </c>
      <c r="I57" s="891">
        <v>157560</v>
      </c>
      <c r="J57" s="892">
        <f t="shared" si="3"/>
        <v>3.7219828573113886E-2</v>
      </c>
    </row>
    <row r="58" spans="1:10">
      <c r="A58" s="888" t="s">
        <v>122</v>
      </c>
      <c r="B58" s="888"/>
      <c r="C58" s="889" t="s">
        <v>12</v>
      </c>
      <c r="D58" s="888" t="s">
        <v>77</v>
      </c>
      <c r="E58" s="890"/>
      <c r="F58" s="890"/>
      <c r="G58" s="890"/>
      <c r="H58" s="890"/>
      <c r="I58" s="891"/>
      <c r="J58" s="892">
        <f t="shared" si="3"/>
        <v>0</v>
      </c>
    </row>
    <row r="59" spans="1:10">
      <c r="A59" s="888" t="s">
        <v>123</v>
      </c>
      <c r="B59" s="888"/>
      <c r="C59" s="889" t="s">
        <v>12</v>
      </c>
      <c r="D59" s="888" t="s">
        <v>77</v>
      </c>
      <c r="E59" s="890"/>
      <c r="F59" s="890"/>
      <c r="G59" s="890"/>
      <c r="H59" s="890"/>
      <c r="I59" s="891"/>
      <c r="J59" s="892">
        <f t="shared" si="3"/>
        <v>0</v>
      </c>
    </row>
    <row r="60" spans="1:10">
      <c r="A60" s="888" t="s">
        <v>124</v>
      </c>
      <c r="B60" s="888"/>
      <c r="C60" s="889" t="s">
        <v>12</v>
      </c>
      <c r="D60" s="888" t="s">
        <v>79</v>
      </c>
      <c r="E60" s="890"/>
      <c r="F60" s="890"/>
      <c r="G60" s="890"/>
      <c r="H60" s="890"/>
      <c r="I60" s="891"/>
      <c r="J60" s="892">
        <f t="shared" si="3"/>
        <v>0</v>
      </c>
    </row>
    <row r="61" spans="1:10">
      <c r="A61" s="888" t="s">
        <v>125</v>
      </c>
      <c r="B61" s="888"/>
      <c r="C61" s="889" t="s">
        <v>12</v>
      </c>
      <c r="D61" s="888" t="s">
        <v>77</v>
      </c>
      <c r="E61" s="890"/>
      <c r="F61" s="890"/>
      <c r="G61" s="890"/>
      <c r="H61" s="890"/>
      <c r="I61" s="891"/>
      <c r="J61" s="892">
        <f t="shared" si="3"/>
        <v>0</v>
      </c>
    </row>
    <row r="62" spans="1:10">
      <c r="A62" s="888" t="s">
        <v>126</v>
      </c>
      <c r="B62" s="888"/>
      <c r="C62" s="889" t="s">
        <v>12</v>
      </c>
      <c r="D62" s="888" t="s">
        <v>79</v>
      </c>
      <c r="E62" s="890"/>
      <c r="F62" s="890"/>
      <c r="G62" s="890"/>
      <c r="H62" s="890"/>
      <c r="I62" s="891"/>
      <c r="J62" s="892">
        <f t="shared" si="3"/>
        <v>0</v>
      </c>
    </row>
    <row r="63" spans="1:10">
      <c r="A63" s="893" t="s">
        <v>127</v>
      </c>
      <c r="B63" s="893"/>
      <c r="C63" s="893"/>
      <c r="D63" s="895"/>
      <c r="E63" s="895"/>
      <c r="F63" s="895"/>
      <c r="G63" s="895"/>
      <c r="H63" s="895"/>
      <c r="I63" s="895"/>
      <c r="J63" s="895"/>
    </row>
    <row r="64" spans="1:10">
      <c r="A64" s="901"/>
      <c r="B64" s="901"/>
      <c r="C64" s="901"/>
      <c r="D64" s="902"/>
      <c r="E64" s="890"/>
      <c r="F64" s="903"/>
      <c r="G64" s="903"/>
      <c r="H64" s="903"/>
      <c r="I64" s="903"/>
      <c r="J64" s="892">
        <f>I64/$I$69</f>
        <v>0</v>
      </c>
    </row>
    <row r="65" spans="1:10">
      <c r="A65" s="893" t="s">
        <v>35</v>
      </c>
      <c r="B65" s="893"/>
      <c r="C65" s="893"/>
      <c r="D65" s="895"/>
      <c r="E65" s="895"/>
      <c r="F65" s="895"/>
      <c r="G65" s="895"/>
      <c r="H65" s="895"/>
      <c r="I65" s="895"/>
      <c r="J65" s="895"/>
    </row>
    <row r="66" spans="1:10">
      <c r="A66" s="899" t="s">
        <v>128</v>
      </c>
      <c r="B66" s="899"/>
      <c r="C66" s="899"/>
      <c r="D66" s="899" t="s">
        <v>77</v>
      </c>
      <c r="E66" s="890">
        <v>5129</v>
      </c>
      <c r="F66" s="904"/>
      <c r="G66" s="904"/>
      <c r="H66" s="904"/>
      <c r="I66" s="905">
        <v>746049</v>
      </c>
      <c r="J66" s="892">
        <f>I66/$I$69</f>
        <v>0.17623645523700837</v>
      </c>
    </row>
    <row r="67" spans="1:10">
      <c r="A67" s="899" t="s">
        <v>129</v>
      </c>
      <c r="B67" s="899"/>
      <c r="C67" s="899"/>
      <c r="D67" s="899" t="s">
        <v>77</v>
      </c>
      <c r="E67" s="890">
        <v>5120</v>
      </c>
      <c r="F67" s="904"/>
      <c r="G67" s="904"/>
      <c r="H67" s="904"/>
      <c r="I67" s="905">
        <v>112068</v>
      </c>
      <c r="J67" s="892">
        <f>I67/$I$69</f>
        <v>2.6473418053641323E-2</v>
      </c>
    </row>
    <row r="68" spans="1:10">
      <c r="A68" s="895"/>
      <c r="B68" s="895"/>
      <c r="C68" s="895"/>
      <c r="D68" s="895"/>
      <c r="E68" s="895"/>
      <c r="F68" s="895"/>
      <c r="G68" s="904"/>
      <c r="H68" s="895"/>
      <c r="I68" s="895"/>
      <c r="J68" s="895"/>
    </row>
    <row r="69" spans="1:10">
      <c r="A69" s="906" t="s">
        <v>130</v>
      </c>
      <c r="B69" s="906"/>
      <c r="C69" s="906"/>
      <c r="D69" s="899"/>
      <c r="E69" s="899"/>
      <c r="F69" s="903"/>
      <c r="G69" s="903"/>
      <c r="H69" s="907">
        <f>SUM(H9:H62)</f>
        <v>71735.472000000009</v>
      </c>
      <c r="I69" s="905">
        <f>SUM(I9:I67)</f>
        <v>4233227.4499999993</v>
      </c>
      <c r="J69" s="895"/>
    </row>
    <row r="70" spans="1:10">
      <c r="A70" s="37"/>
      <c r="B70" s="37"/>
      <c r="C70" s="37"/>
      <c r="D70" s="37"/>
      <c r="E70" s="37"/>
      <c r="F70" s="903"/>
      <c r="G70" s="903"/>
      <c r="H70" s="903"/>
      <c r="I70" s="908"/>
      <c r="J70" s="1397"/>
    </row>
    <row r="71" spans="1:10" ht="13.5" thickBot="1">
      <c r="A71" s="909" t="s">
        <v>131</v>
      </c>
      <c r="B71" s="909"/>
      <c r="C71" s="909"/>
      <c r="D71" s="910"/>
      <c r="E71" s="890">
        <f>E76</f>
        <v>3799</v>
      </c>
      <c r="F71" s="458"/>
      <c r="G71" s="458"/>
      <c r="H71" s="458"/>
      <c r="I71" s="458"/>
      <c r="J71" s="459"/>
    </row>
    <row r="72" spans="1:10">
      <c r="A72" s="86"/>
      <c r="B72" s="86"/>
      <c r="C72" s="86"/>
      <c r="D72" s="186"/>
      <c r="E72" s="186"/>
      <c r="F72" s="1664"/>
      <c r="G72" s="1664"/>
      <c r="H72" s="1665"/>
      <c r="I72" s="1666"/>
      <c r="J72" s="1665"/>
    </row>
    <row r="73" spans="1:10">
      <c r="A73" s="911" t="s">
        <v>132</v>
      </c>
      <c r="B73" s="911"/>
      <c r="C73" s="911"/>
      <c r="D73" s="895" t="s">
        <v>133</v>
      </c>
      <c r="E73" s="895"/>
      <c r="F73" s="912"/>
      <c r="G73" s="913"/>
      <c r="H73" s="913"/>
      <c r="I73" s="913"/>
      <c r="J73" s="914"/>
    </row>
    <row r="74" spans="1:10">
      <c r="A74" s="915" t="s">
        <v>134</v>
      </c>
      <c r="B74" s="915"/>
      <c r="C74" s="915"/>
      <c r="D74" s="899" t="s">
        <v>77</v>
      </c>
      <c r="E74" s="890">
        <v>3128</v>
      </c>
      <c r="F74" s="38"/>
      <c r="G74" s="38"/>
      <c r="H74" s="38"/>
      <c r="I74" s="38"/>
      <c r="J74" s="39"/>
    </row>
    <row r="75" spans="1:10">
      <c r="A75" s="915" t="s">
        <v>135</v>
      </c>
      <c r="B75" s="915"/>
      <c r="C75" s="915"/>
      <c r="D75" s="899" t="s">
        <v>77</v>
      </c>
      <c r="E75" s="890">
        <v>671</v>
      </c>
      <c r="F75" s="38"/>
      <c r="G75" s="38"/>
      <c r="H75" s="38"/>
      <c r="I75" s="38"/>
      <c r="J75" s="39"/>
    </row>
    <row r="76" spans="1:10">
      <c r="A76" s="916" t="s">
        <v>136</v>
      </c>
      <c r="B76" s="916"/>
      <c r="C76" s="916"/>
      <c r="D76" s="899" t="s">
        <v>77</v>
      </c>
      <c r="E76" s="890">
        <f>SUM(E74:E75)</f>
        <v>3799</v>
      </c>
      <c r="F76" s="38"/>
      <c r="G76" s="38"/>
      <c r="H76" s="38"/>
      <c r="I76" s="38"/>
      <c r="J76" s="39"/>
    </row>
    <row r="77" spans="1:10">
      <c r="A77" s="916" t="s">
        <v>137</v>
      </c>
      <c r="B77" s="916"/>
      <c r="C77" s="916"/>
      <c r="D77" s="899" t="s">
        <v>77</v>
      </c>
      <c r="E77" s="890">
        <v>69837</v>
      </c>
      <c r="F77" s="38"/>
      <c r="G77" s="31"/>
      <c r="H77" s="38"/>
      <c r="I77" s="38"/>
      <c r="J77" s="32"/>
    </row>
    <row r="78" spans="1:10">
      <c r="A78" s="916" t="s">
        <v>138</v>
      </c>
      <c r="B78" s="916"/>
      <c r="C78" s="916"/>
      <c r="D78" s="899" t="s">
        <v>139</v>
      </c>
      <c r="E78" s="917">
        <f>E76/E77</f>
        <v>5.4398098429199425E-2</v>
      </c>
      <c r="F78" s="38"/>
      <c r="G78" s="31"/>
      <c r="H78" s="38"/>
      <c r="I78" s="38"/>
      <c r="J78" s="32"/>
    </row>
    <row r="79" spans="1:10" ht="13.5" thickBot="1">
      <c r="A79" s="909" t="s">
        <v>140</v>
      </c>
      <c r="B79" s="909"/>
      <c r="C79" s="909"/>
      <c r="D79" s="910" t="s">
        <v>77</v>
      </c>
      <c r="E79" s="918">
        <v>310</v>
      </c>
      <c r="F79" s="584"/>
      <c r="G79" s="585"/>
      <c r="H79" s="584"/>
      <c r="I79" s="584"/>
      <c r="J79" s="489"/>
    </row>
    <row r="80" spans="1:10" ht="13.5" thickBot="1">
      <c r="A80" s="38"/>
      <c r="B80" s="38"/>
      <c r="C80" s="38"/>
      <c r="D80" s="38"/>
      <c r="E80" s="5"/>
      <c r="F80" s="38"/>
      <c r="G80" s="31"/>
      <c r="H80" s="38"/>
      <c r="I80" s="38"/>
      <c r="J80" s="31"/>
    </row>
    <row r="81" spans="1:10">
      <c r="A81" s="211"/>
      <c r="B81" s="338"/>
      <c r="C81" s="338"/>
      <c r="D81" s="1652" t="s">
        <v>27</v>
      </c>
      <c r="E81" s="1653"/>
      <c r="F81" s="1654"/>
      <c r="G81" s="31"/>
      <c r="H81" s="38"/>
      <c r="I81" s="38"/>
      <c r="J81" s="31"/>
    </row>
    <row r="82" spans="1:10" ht="13.5" thickBot="1">
      <c r="A82" s="490" t="s">
        <v>141</v>
      </c>
      <c r="B82" s="491"/>
      <c r="C82" s="491"/>
      <c r="D82" s="919" t="s">
        <v>8</v>
      </c>
      <c r="E82" s="920" t="s">
        <v>9</v>
      </c>
      <c r="F82" s="921" t="s">
        <v>10</v>
      </c>
      <c r="G82" s="31"/>
      <c r="H82" s="38"/>
      <c r="I82" s="38"/>
      <c r="J82" s="31"/>
    </row>
    <row r="83" spans="1:10">
      <c r="A83" s="207" t="s">
        <v>142</v>
      </c>
      <c r="B83" s="339"/>
      <c r="C83" s="339"/>
      <c r="D83" s="208"/>
      <c r="E83" s="209">
        <f>'ESA Table 1'!I39</f>
        <v>1101515.6300000001</v>
      </c>
      <c r="F83" s="210">
        <f>D83+E83</f>
        <v>1101515.6300000001</v>
      </c>
      <c r="G83" s="31"/>
      <c r="H83" s="38"/>
      <c r="I83" s="38"/>
      <c r="J83" s="31"/>
    </row>
    <row r="84" spans="1:10">
      <c r="A84" s="922" t="s">
        <v>143</v>
      </c>
      <c r="B84" s="923"/>
      <c r="C84" s="923"/>
      <c r="D84" s="924"/>
      <c r="E84" s="925">
        <f>'ESA Table 1'!I21+'ESA Table 1'!I24+'ESA Table 1'!I26</f>
        <v>242197.97</v>
      </c>
      <c r="F84" s="391">
        <f t="shared" ref="F84:F85" si="4">D84+E84</f>
        <v>242197.97</v>
      </c>
      <c r="G84" s="31"/>
      <c r="H84" s="38"/>
      <c r="I84" s="38"/>
      <c r="J84" s="31"/>
    </row>
    <row r="85" spans="1:10" ht="13.5" thickBot="1">
      <c r="A85" s="926" t="s">
        <v>144</v>
      </c>
      <c r="B85" s="1398"/>
      <c r="C85" s="1398"/>
      <c r="D85" s="924"/>
      <c r="E85" s="925">
        <f>'ESA Table 1'!I19</f>
        <v>4438296.3400000008</v>
      </c>
      <c r="F85" s="927">
        <f t="shared" si="4"/>
        <v>4438296.3400000008</v>
      </c>
      <c r="G85" s="169" t="s">
        <v>145</v>
      </c>
      <c r="H85" s="38"/>
      <c r="I85" s="38"/>
      <c r="J85" s="31"/>
    </row>
    <row r="86" spans="1:10" ht="15.75" thickBot="1">
      <c r="A86" s="372"/>
      <c r="B86" s="264"/>
      <c r="C86" s="264"/>
      <c r="D86" s="364"/>
      <c r="E86" s="365"/>
      <c r="F86" s="366"/>
      <c r="G86" s="31"/>
      <c r="H86" s="38"/>
      <c r="I86" s="461"/>
      <c r="J86" s="31"/>
    </row>
    <row r="87" spans="1:10" ht="15.75" thickBot="1">
      <c r="A87" s="373" t="s">
        <v>146</v>
      </c>
      <c r="B87" s="340"/>
      <c r="C87" s="340"/>
      <c r="D87" s="650">
        <f>SUM(D83:D85)</f>
        <v>0</v>
      </c>
      <c r="E87" s="651">
        <f>SUM(E83:E85)</f>
        <v>5782009.9400000013</v>
      </c>
      <c r="F87" s="652">
        <f>SUM(F83:F85)</f>
        <v>5782009.9400000013</v>
      </c>
      <c r="G87" s="31"/>
      <c r="H87" s="38"/>
      <c r="I87" s="38"/>
      <c r="J87" s="31"/>
    </row>
    <row r="88" spans="1:10">
      <c r="A88" s="38"/>
      <c r="B88" s="38"/>
      <c r="C88" s="38"/>
      <c r="D88" s="38"/>
      <c r="E88" s="5"/>
      <c r="F88" s="38"/>
      <c r="G88" s="31"/>
      <c r="H88" s="38"/>
      <c r="I88" s="38"/>
      <c r="J88" s="31"/>
    </row>
    <row r="89" spans="1:10">
      <c r="A89" s="38"/>
      <c r="B89" s="38"/>
      <c r="C89" s="38"/>
      <c r="D89" s="38"/>
      <c r="E89" s="5"/>
      <c r="F89" s="38"/>
      <c r="G89" s="31"/>
      <c r="H89" s="38"/>
      <c r="I89" s="461"/>
      <c r="J89" s="31"/>
    </row>
    <row r="90" spans="1:10" ht="13.5" thickBot="1">
      <c r="A90" s="38"/>
      <c r="B90" s="38"/>
      <c r="C90" s="38"/>
      <c r="D90" s="38"/>
      <c r="E90" s="5"/>
      <c r="F90" s="38"/>
      <c r="G90" s="38"/>
      <c r="H90" s="31"/>
    </row>
    <row r="91" spans="1:10">
      <c r="A91" s="510" t="s">
        <v>147</v>
      </c>
      <c r="B91" s="511"/>
      <c r="C91" s="511"/>
      <c r="D91" s="511"/>
      <c r="E91" s="511"/>
      <c r="F91" s="512"/>
      <c r="G91" s="38"/>
      <c r="H91" s="31"/>
    </row>
    <row r="92" spans="1:10">
      <c r="A92" s="906"/>
      <c r="B92" s="928"/>
      <c r="C92" s="928"/>
      <c r="D92" s="915"/>
      <c r="E92" s="1656" t="s">
        <v>148</v>
      </c>
      <c r="F92" s="1657"/>
      <c r="G92" s="38"/>
      <c r="H92" s="31"/>
    </row>
    <row r="93" spans="1:10" ht="26.25" thickBot="1">
      <c r="A93" s="929"/>
      <c r="B93" s="930"/>
      <c r="C93" s="930" t="s">
        <v>67</v>
      </c>
      <c r="D93" s="931" t="s">
        <v>68</v>
      </c>
      <c r="E93" s="932" t="s">
        <v>69</v>
      </c>
      <c r="F93" s="933" t="s">
        <v>149</v>
      </c>
      <c r="G93" s="38"/>
      <c r="H93" s="31"/>
    </row>
    <row r="94" spans="1:10">
      <c r="A94" s="513" t="s">
        <v>150</v>
      </c>
      <c r="B94" s="513"/>
      <c r="C94" s="514" t="s">
        <v>76</v>
      </c>
      <c r="D94" s="515" t="s">
        <v>77</v>
      </c>
      <c r="E94" s="517">
        <v>27</v>
      </c>
      <c r="F94" s="518">
        <v>-430.96</v>
      </c>
      <c r="G94" s="38"/>
      <c r="H94" s="31"/>
    </row>
    <row r="95" spans="1:10" ht="13.5" thickBot="1">
      <c r="A95" s="934" t="s">
        <v>151</v>
      </c>
      <c r="B95" s="934"/>
      <c r="C95" s="935" t="s">
        <v>76</v>
      </c>
      <c r="D95" s="936" t="s">
        <v>77</v>
      </c>
      <c r="E95" s="937">
        <v>641</v>
      </c>
      <c r="F95" s="938">
        <v>-788.43</v>
      </c>
      <c r="G95" s="38"/>
      <c r="H95" s="31"/>
    </row>
    <row r="96" spans="1:10">
      <c r="A96" s="544"/>
      <c r="B96" s="544"/>
      <c r="C96" s="34"/>
      <c r="D96" s="544"/>
      <c r="E96" s="545"/>
      <c r="F96" s="545"/>
      <c r="G96" s="38"/>
      <c r="H96" s="31"/>
    </row>
    <row r="97" spans="1:10">
      <c r="A97" s="1658" t="s">
        <v>152</v>
      </c>
      <c r="B97" s="1658"/>
      <c r="C97" s="1658"/>
      <c r="D97" s="1658"/>
      <c r="E97" s="1658"/>
      <c r="F97" s="1658"/>
      <c r="G97" s="1658"/>
      <c r="H97" s="1658"/>
      <c r="I97" s="1658"/>
      <c r="J97" s="1658"/>
    </row>
    <row r="98" spans="1:10">
      <c r="A98" s="1659" t="s">
        <v>153</v>
      </c>
      <c r="B98" s="1659"/>
      <c r="C98" s="1659"/>
      <c r="D98" s="1659"/>
      <c r="E98" s="1659"/>
      <c r="F98" s="1659"/>
      <c r="G98" s="1659"/>
      <c r="H98" s="1659"/>
      <c r="I98" s="1659"/>
      <c r="J98" s="1659"/>
    </row>
    <row r="99" spans="1:10" ht="12.75" customHeight="1">
      <c r="A99" s="1660" t="s">
        <v>154</v>
      </c>
      <c r="B99" s="1660"/>
      <c r="C99" s="1660"/>
      <c r="D99" s="1660"/>
      <c r="E99" s="1660"/>
      <c r="F99" s="1660"/>
      <c r="G99" s="1660"/>
      <c r="H99" s="1660"/>
      <c r="I99" s="1660"/>
      <c r="J99" s="1660"/>
    </row>
    <row r="100" spans="1:10">
      <c r="A100" s="1660" t="s">
        <v>155</v>
      </c>
      <c r="B100" s="1660"/>
      <c r="C100" s="1660"/>
      <c r="D100" s="1660"/>
      <c r="E100" s="1660"/>
      <c r="F100" s="1660"/>
      <c r="G100" s="1660"/>
      <c r="H100" s="1660"/>
      <c r="I100" s="1660"/>
      <c r="J100" s="1660"/>
    </row>
    <row r="101" spans="1:10" ht="12.75" customHeight="1">
      <c r="A101" s="1660" t="s">
        <v>156</v>
      </c>
      <c r="B101" s="1660"/>
      <c r="C101" s="1660"/>
      <c r="D101" s="1660"/>
      <c r="E101" s="1660"/>
      <c r="F101" s="1660"/>
      <c r="G101" s="1660"/>
      <c r="H101" s="1660"/>
      <c r="I101" s="1660"/>
      <c r="J101" s="1660"/>
    </row>
    <row r="102" spans="1:10" ht="24.75" customHeight="1">
      <c r="A102" s="1670" t="s">
        <v>157</v>
      </c>
      <c r="B102" s="1670"/>
      <c r="C102" s="1670"/>
      <c r="D102" s="1670"/>
      <c r="E102" s="1670"/>
      <c r="F102" s="1670"/>
      <c r="G102" s="1670"/>
      <c r="H102" s="1670"/>
      <c r="I102" s="1670"/>
      <c r="J102" s="1670"/>
    </row>
    <row r="103" spans="1:10" s="393" customFormat="1" ht="15" customHeight="1">
      <c r="A103" s="1655" t="s">
        <v>158</v>
      </c>
      <c r="B103" s="1655"/>
      <c r="C103" s="1655"/>
      <c r="D103" s="1655"/>
      <c r="E103" s="1655"/>
      <c r="F103" s="1655"/>
      <c r="G103" s="1655"/>
      <c r="H103" s="1655"/>
      <c r="I103" s="1655"/>
      <c r="J103" s="1655"/>
    </row>
    <row r="104" spans="1:10">
      <c r="A104" s="1658" t="s">
        <v>159</v>
      </c>
      <c r="B104" s="1658"/>
      <c r="C104" s="1658"/>
      <c r="D104" s="1658"/>
      <c r="E104" s="1658"/>
      <c r="F104" s="1658"/>
      <c r="G104" s="1658"/>
      <c r="H104" s="1658"/>
      <c r="I104" s="1658"/>
      <c r="J104" s="1658"/>
    </row>
    <row r="105" spans="1:10" ht="24" customHeight="1">
      <c r="A105" s="1660" t="s">
        <v>160</v>
      </c>
      <c r="B105" s="1660"/>
      <c r="C105" s="1660"/>
      <c r="D105" s="1660"/>
      <c r="E105" s="1660"/>
      <c r="F105" s="1660"/>
      <c r="G105" s="1660"/>
      <c r="H105" s="1660"/>
      <c r="I105" s="1660"/>
      <c r="J105" s="1660"/>
    </row>
    <row r="106" spans="1:10" ht="13.5" customHeight="1">
      <c r="A106" s="1660" t="s">
        <v>161</v>
      </c>
      <c r="B106" s="1660"/>
      <c r="C106" s="1660"/>
      <c r="D106" s="1660"/>
      <c r="E106" s="1660"/>
      <c r="F106" s="1660"/>
      <c r="G106" s="1660"/>
      <c r="H106" s="1660"/>
      <c r="I106" s="1660"/>
      <c r="J106" s="1660"/>
    </row>
    <row r="107" spans="1:10">
      <c r="A107" s="1650"/>
      <c r="B107" s="1650"/>
      <c r="C107" s="1650"/>
      <c r="D107" s="1650"/>
      <c r="E107" s="1650"/>
      <c r="F107" s="1650"/>
      <c r="G107" s="1650"/>
      <c r="H107" s="1650"/>
      <c r="I107" s="1650"/>
      <c r="J107" s="1650"/>
    </row>
    <row r="108" spans="1:10">
      <c r="A108" s="1650" t="s">
        <v>162</v>
      </c>
      <c r="B108" s="1650"/>
      <c r="C108" s="1650"/>
      <c r="D108" s="1650"/>
      <c r="E108" s="1650"/>
      <c r="F108" s="1650"/>
      <c r="G108" s="1650"/>
      <c r="H108" s="1650"/>
      <c r="I108" s="1650"/>
      <c r="J108" s="1650"/>
    </row>
    <row r="109" spans="1:10">
      <c r="A109" s="1645" t="s">
        <v>163</v>
      </c>
      <c r="B109" s="1645"/>
      <c r="C109" s="1645"/>
      <c r="D109" s="1645"/>
      <c r="E109" s="1645"/>
      <c r="F109" s="1645"/>
      <c r="G109" s="1645"/>
      <c r="H109" s="1645"/>
      <c r="I109" s="1645"/>
      <c r="J109" s="1645"/>
    </row>
    <row r="110" spans="1:10" ht="12.75" customHeight="1">
      <c r="A110" s="1650" t="s">
        <v>164</v>
      </c>
      <c r="B110" s="1650"/>
      <c r="C110" s="1650"/>
      <c r="D110" s="1650"/>
      <c r="E110" s="1650"/>
      <c r="F110" s="1650"/>
      <c r="G110" s="1650"/>
      <c r="H110" s="1650"/>
      <c r="I110" s="1650"/>
      <c r="J110" s="1650"/>
    </row>
    <row r="111" spans="1:10" ht="12.75" customHeight="1">
      <c r="A111" s="1650" t="s">
        <v>61</v>
      </c>
      <c r="B111" s="1650"/>
      <c r="C111" s="1650"/>
      <c r="D111" s="1650"/>
      <c r="E111" s="1650"/>
      <c r="F111" s="1650"/>
      <c r="G111" s="1650"/>
      <c r="H111" s="1650"/>
      <c r="I111" s="1650"/>
      <c r="J111" s="1650"/>
    </row>
  </sheetData>
  <mergeCells count="24">
    <mergeCell ref="A106:J106"/>
    <mergeCell ref="A104:J104"/>
    <mergeCell ref="A108:J108"/>
    <mergeCell ref="E6:J6"/>
    <mergeCell ref="A102:J102"/>
    <mergeCell ref="A100:J100"/>
    <mergeCell ref="A101:J101"/>
    <mergeCell ref="A105:J105"/>
    <mergeCell ref="A110:J110"/>
    <mergeCell ref="A111:J111"/>
    <mergeCell ref="A1:J1"/>
    <mergeCell ref="D81:F81"/>
    <mergeCell ref="A103:J103"/>
    <mergeCell ref="E92:F92"/>
    <mergeCell ref="A97:J97"/>
    <mergeCell ref="A98:J98"/>
    <mergeCell ref="A99:J99"/>
    <mergeCell ref="A107:J107"/>
    <mergeCell ref="A109:J109"/>
    <mergeCell ref="A2:J2"/>
    <mergeCell ref="A3:J3"/>
    <mergeCell ref="D5:J5"/>
    <mergeCell ref="F72:H72"/>
    <mergeCell ref="I72:J72"/>
  </mergeCells>
  <printOptions horizontalCentered="1" verticalCentered="1" gridLines="1"/>
  <pageMargins left="0.25" right="0.25" top="0.25" bottom="0.25" header="0.3" footer="0.3"/>
  <pageSetup paperSize="5" scale="65"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29341-E457-4B4C-AD48-706B5C041D05}">
  <sheetPr>
    <pageSetUpPr fitToPage="1"/>
  </sheetPr>
  <dimension ref="A1:V155"/>
  <sheetViews>
    <sheetView topLeftCell="A55" zoomScale="70" zoomScaleNormal="70" workbookViewId="0">
      <selection activeCell="K26" sqref="K26"/>
    </sheetView>
  </sheetViews>
  <sheetFormatPr defaultColWidth="8.5703125" defaultRowHeight="12.75"/>
  <cols>
    <col min="1" max="1" width="45.28515625" customWidth="1"/>
    <col min="2" max="2" width="15.28515625" customWidth="1"/>
    <col min="3" max="3" width="11.5703125" bestFit="1" customWidth="1"/>
    <col min="4" max="4" width="15" customWidth="1"/>
    <col min="5" max="5" width="12" customWidth="1"/>
    <col min="6" max="6" width="11" customWidth="1"/>
    <col min="7" max="7" width="15.140625" customWidth="1"/>
    <col min="8" max="8" width="13.7109375" customWidth="1"/>
    <col min="9" max="9" width="13.42578125" customWidth="1"/>
    <col min="10" max="10" width="17.5703125" customWidth="1"/>
    <col min="11" max="11" width="46.5703125" bestFit="1" customWidth="1"/>
    <col min="12" max="12" width="14.85546875" customWidth="1"/>
    <col min="13" max="13" width="15.7109375" bestFit="1" customWidth="1"/>
    <col min="14" max="14" width="18.28515625" bestFit="1" customWidth="1"/>
    <col min="15" max="15" width="10.85546875" customWidth="1"/>
    <col min="16" max="16" width="10.42578125" customWidth="1"/>
    <col min="17" max="17" width="15.42578125" customWidth="1"/>
    <col min="18" max="18" width="13" customWidth="1"/>
    <col min="19" max="19" width="13.28515625" customWidth="1"/>
  </cols>
  <sheetData>
    <row r="1" spans="1:22" ht="22.9" customHeight="1">
      <c r="A1" s="1651" t="s">
        <v>165</v>
      </c>
      <c r="B1" s="1651"/>
      <c r="C1" s="1651"/>
      <c r="D1" s="1651"/>
      <c r="E1" s="1651"/>
      <c r="F1" s="1651"/>
      <c r="G1" s="1651"/>
      <c r="H1" s="1651"/>
      <c r="I1" s="1651"/>
      <c r="J1" s="1651"/>
      <c r="K1" s="1651"/>
      <c r="L1" s="1651"/>
      <c r="M1" s="1651"/>
      <c r="N1" s="1651"/>
      <c r="O1" s="1651"/>
      <c r="P1" s="1651"/>
      <c r="Q1" s="1651"/>
      <c r="R1" s="1651"/>
      <c r="S1" s="1651"/>
    </row>
    <row r="2" spans="1:22" ht="15.75" customHeight="1">
      <c r="A2" s="1651" t="s">
        <v>1</v>
      </c>
      <c r="B2" s="1651"/>
      <c r="C2" s="1651"/>
      <c r="D2" s="1651"/>
      <c r="E2" s="1651"/>
      <c r="F2" s="1651"/>
      <c r="G2" s="1651"/>
      <c r="H2" s="1651"/>
      <c r="I2" s="1651"/>
      <c r="J2" s="1651"/>
      <c r="K2" s="1651"/>
      <c r="L2" s="1651"/>
      <c r="M2" s="1651"/>
      <c r="N2" s="1651"/>
      <c r="O2" s="1651"/>
      <c r="P2" s="1651"/>
      <c r="Q2" s="1651"/>
      <c r="R2" s="1651"/>
      <c r="S2" s="1651"/>
    </row>
    <row r="3" spans="1:22" ht="15.75" customHeight="1">
      <c r="A3" s="1680" t="s">
        <v>2</v>
      </c>
      <c r="B3" s="1681"/>
      <c r="C3" s="1681"/>
      <c r="D3" s="1681"/>
      <c r="E3" s="1681"/>
      <c r="F3" s="1681"/>
      <c r="G3" s="1681"/>
      <c r="H3" s="1681"/>
      <c r="I3" s="1681"/>
      <c r="J3" s="1681"/>
      <c r="K3" s="1681"/>
      <c r="L3" s="1681"/>
      <c r="M3" s="1681"/>
      <c r="N3" s="1681"/>
      <c r="O3" s="1681"/>
      <c r="P3" s="1681"/>
      <c r="Q3" s="1681"/>
      <c r="R3" s="1681"/>
      <c r="S3" s="1681"/>
    </row>
    <row r="4" spans="1:22" ht="15.75" customHeight="1">
      <c r="A4" s="675"/>
      <c r="B4" s="675"/>
      <c r="C4" s="675"/>
      <c r="D4" s="675"/>
      <c r="E4" s="675"/>
      <c r="F4" s="675"/>
      <c r="G4" s="675"/>
      <c r="H4" s="675"/>
      <c r="I4" s="675"/>
      <c r="J4" s="41"/>
      <c r="K4" s="41"/>
      <c r="L4" s="41"/>
      <c r="M4" s="41"/>
    </row>
    <row r="5" spans="1:22" ht="14.25" customHeight="1" thickBot="1">
      <c r="A5" s="1671"/>
      <c r="B5" s="1671"/>
      <c r="C5" s="1671"/>
      <c r="D5" s="1671"/>
      <c r="E5" s="1671"/>
      <c r="F5" s="1671"/>
      <c r="G5" s="1671"/>
      <c r="H5" s="1671"/>
      <c r="I5" s="30"/>
      <c r="K5" s="30"/>
    </row>
    <row r="6" spans="1:22" ht="16.5" thickBot="1">
      <c r="A6" s="414"/>
      <c r="B6" s="1672" t="s">
        <v>166</v>
      </c>
      <c r="C6" s="1673"/>
      <c r="D6" s="1673"/>
      <c r="E6" s="1673"/>
      <c r="F6" s="1673"/>
      <c r="G6" s="1673"/>
      <c r="H6" s="1673"/>
      <c r="I6" s="1674"/>
      <c r="K6" s="550"/>
      <c r="L6" s="1672" t="s">
        <v>167</v>
      </c>
      <c r="M6" s="1673"/>
      <c r="N6" s="1673"/>
      <c r="O6" s="1673"/>
      <c r="P6" s="1673"/>
      <c r="Q6" s="1673"/>
      <c r="R6" s="1673"/>
      <c r="S6" s="1674"/>
    </row>
    <row r="7" spans="1:22" ht="20.25" customHeight="1" thickBot="1">
      <c r="A7" s="939"/>
      <c r="B7" s="1675" t="s">
        <v>64</v>
      </c>
      <c r="C7" s="1676"/>
      <c r="D7" s="1676"/>
      <c r="E7" s="1676"/>
      <c r="F7" s="1676"/>
      <c r="G7" s="1676"/>
      <c r="H7" s="1676"/>
      <c r="I7" s="1677"/>
      <c r="K7" s="940"/>
      <c r="L7" s="1675" t="s">
        <v>64</v>
      </c>
      <c r="M7" s="1676"/>
      <c r="N7" s="1676"/>
      <c r="O7" s="1676"/>
      <c r="P7" s="1676"/>
      <c r="Q7" s="1676"/>
      <c r="R7" s="1676"/>
      <c r="S7" s="1677"/>
    </row>
    <row r="8" spans="1:22" ht="51.75" customHeight="1">
      <c r="A8" s="939" t="s">
        <v>168</v>
      </c>
      <c r="B8" s="466" t="s">
        <v>169</v>
      </c>
      <c r="C8" s="195" t="s">
        <v>69</v>
      </c>
      <c r="D8" s="467" t="s">
        <v>170</v>
      </c>
      <c r="E8" s="195" t="s">
        <v>171</v>
      </c>
      <c r="F8" s="195" t="s">
        <v>172</v>
      </c>
      <c r="G8" s="195" t="s">
        <v>173</v>
      </c>
      <c r="H8" s="195" t="s">
        <v>174</v>
      </c>
      <c r="I8" s="192" t="s">
        <v>74</v>
      </c>
      <c r="K8" s="940" t="s">
        <v>168</v>
      </c>
      <c r="L8" s="466" t="s">
        <v>169</v>
      </c>
      <c r="M8" s="195" t="s">
        <v>69</v>
      </c>
      <c r="N8" s="467" t="s">
        <v>170</v>
      </c>
      <c r="O8" s="195" t="s">
        <v>171</v>
      </c>
      <c r="P8" s="195" t="s">
        <v>172</v>
      </c>
      <c r="Q8" s="195" t="s">
        <v>173</v>
      </c>
      <c r="R8" s="195" t="s">
        <v>174</v>
      </c>
      <c r="S8" s="192" t="s">
        <v>74</v>
      </c>
    </row>
    <row r="9" spans="1:22">
      <c r="A9" s="941" t="s">
        <v>25</v>
      </c>
      <c r="B9" s="942"/>
      <c r="C9" s="943"/>
      <c r="D9" s="943"/>
      <c r="E9" s="944"/>
      <c r="F9" s="944"/>
      <c r="G9" s="944"/>
      <c r="H9" s="944"/>
      <c r="I9" s="945"/>
      <c r="K9" s="946" t="s">
        <v>25</v>
      </c>
      <c r="L9" s="942"/>
      <c r="M9" s="943"/>
      <c r="N9" s="943"/>
      <c r="O9" s="943"/>
      <c r="P9" s="943"/>
      <c r="Q9" s="943"/>
      <c r="R9" s="943"/>
      <c r="S9" s="947"/>
    </row>
    <row r="10" spans="1:22" ht="15">
      <c r="A10" s="948" t="s">
        <v>175</v>
      </c>
      <c r="B10" s="949" t="s">
        <v>77</v>
      </c>
      <c r="C10" s="950">
        <v>20</v>
      </c>
      <c r="D10" s="950"/>
      <c r="E10" s="951">
        <v>0</v>
      </c>
      <c r="F10" s="951">
        <v>0</v>
      </c>
      <c r="G10" s="951">
        <v>420</v>
      </c>
      <c r="H10" s="528">
        <v>30200</v>
      </c>
      <c r="I10" s="952">
        <f>H10/H$89</f>
        <v>1</v>
      </c>
      <c r="K10" s="953" t="s">
        <v>175</v>
      </c>
      <c r="L10" s="949" t="s">
        <v>77</v>
      </c>
      <c r="M10" s="950"/>
      <c r="N10" s="950"/>
      <c r="O10" s="950"/>
      <c r="P10" s="950"/>
      <c r="Q10" s="950"/>
      <c r="R10" s="551"/>
      <c r="S10" s="952" t="e">
        <f>R10/R$89</f>
        <v>#DIV/0!</v>
      </c>
    </row>
    <row r="11" spans="1:22" ht="12.75" customHeight="1">
      <c r="A11" s="946" t="s">
        <v>29</v>
      </c>
      <c r="B11" s="954"/>
      <c r="C11" s="955"/>
      <c r="D11" s="955"/>
      <c r="E11" s="956"/>
      <c r="F11" s="956"/>
      <c r="G11" s="956"/>
      <c r="H11" s="956"/>
      <c r="I11" s="947"/>
      <c r="K11" s="946" t="s">
        <v>29</v>
      </c>
      <c r="L11" s="954"/>
      <c r="M11" s="955"/>
      <c r="N11" s="955"/>
      <c r="O11" s="955"/>
      <c r="P11" s="955"/>
      <c r="Q11" s="955"/>
      <c r="R11" s="955"/>
      <c r="S11" s="947"/>
    </row>
    <row r="12" spans="1:22" s="3" customFormat="1" ht="12.75" customHeight="1">
      <c r="A12" s="1456" t="s">
        <v>176</v>
      </c>
      <c r="B12" s="957" t="s">
        <v>177</v>
      </c>
      <c r="C12" s="958"/>
      <c r="D12" s="959"/>
      <c r="E12" s="959"/>
      <c r="F12" s="959"/>
      <c r="G12" s="958"/>
      <c r="H12" s="960"/>
      <c r="I12" s="952">
        <f t="shared" ref="I12:I30" si="0">H12/H$89</f>
        <v>0</v>
      </c>
      <c r="J12"/>
      <c r="K12" s="552" t="s">
        <v>176</v>
      </c>
      <c r="L12" s="957" t="s">
        <v>177</v>
      </c>
      <c r="M12" s="961"/>
      <c r="N12" s="962"/>
      <c r="O12" s="962"/>
      <c r="P12" s="962"/>
      <c r="Q12" s="961"/>
      <c r="R12" s="963"/>
      <c r="S12" s="952" t="e">
        <f t="shared" ref="S12:S30" si="1">R12/R$89</f>
        <v>#DIV/0!</v>
      </c>
      <c r="T12"/>
      <c r="U12"/>
      <c r="V12"/>
    </row>
    <row r="13" spans="1:22" s="3" customFormat="1" ht="12.75" customHeight="1">
      <c r="A13" s="1456" t="s">
        <v>178</v>
      </c>
      <c r="B13" s="957" t="s">
        <v>177</v>
      </c>
      <c r="C13" s="958"/>
      <c r="D13" s="959"/>
      <c r="E13" s="959"/>
      <c r="F13" s="959"/>
      <c r="G13" s="958"/>
      <c r="H13" s="960"/>
      <c r="I13" s="952">
        <f t="shared" si="0"/>
        <v>0</v>
      </c>
      <c r="J13"/>
      <c r="K13" s="552" t="s">
        <v>178</v>
      </c>
      <c r="L13" s="957" t="s">
        <v>177</v>
      </c>
      <c r="M13" s="961"/>
      <c r="N13" s="962"/>
      <c r="O13" s="962"/>
      <c r="P13" s="962"/>
      <c r="Q13" s="961"/>
      <c r="R13" s="963"/>
      <c r="S13" s="952" t="e">
        <f t="shared" si="1"/>
        <v>#DIV/0!</v>
      </c>
      <c r="T13"/>
      <c r="U13"/>
      <c r="V13"/>
    </row>
    <row r="14" spans="1:22" s="3" customFormat="1" ht="12.75" customHeight="1">
      <c r="A14" s="523" t="s">
        <v>179</v>
      </c>
      <c r="B14" s="957" t="s">
        <v>79</v>
      </c>
      <c r="C14" s="958"/>
      <c r="D14" s="959"/>
      <c r="E14" s="959"/>
      <c r="F14" s="959"/>
      <c r="G14" s="958"/>
      <c r="H14" s="960"/>
      <c r="I14" s="952">
        <f t="shared" si="0"/>
        <v>0</v>
      </c>
      <c r="J14"/>
      <c r="K14" s="552" t="s">
        <v>179</v>
      </c>
      <c r="L14" s="957" t="s">
        <v>79</v>
      </c>
      <c r="M14" s="961"/>
      <c r="N14" s="962"/>
      <c r="O14" s="962"/>
      <c r="P14" s="962"/>
      <c r="Q14" s="961"/>
      <c r="R14" s="963"/>
      <c r="S14" s="952" t="e">
        <f t="shared" si="1"/>
        <v>#DIV/0!</v>
      </c>
      <c r="T14"/>
      <c r="U14"/>
      <c r="V14"/>
    </row>
    <row r="15" spans="1:22" s="3" customFormat="1" ht="12.75" customHeight="1">
      <c r="A15" s="523" t="s">
        <v>180</v>
      </c>
      <c r="B15" s="957" t="s">
        <v>77</v>
      </c>
      <c r="C15" s="958"/>
      <c r="D15" s="959"/>
      <c r="E15" s="959"/>
      <c r="F15" s="959"/>
      <c r="G15" s="958"/>
      <c r="H15" s="960"/>
      <c r="I15" s="952">
        <f t="shared" si="0"/>
        <v>0</v>
      </c>
      <c r="J15"/>
      <c r="K15" s="552" t="s">
        <v>180</v>
      </c>
      <c r="L15" s="957" t="s">
        <v>77</v>
      </c>
      <c r="M15" s="961"/>
      <c r="N15" s="962"/>
      <c r="O15" s="962"/>
      <c r="P15" s="962"/>
      <c r="Q15" s="961"/>
      <c r="R15" s="963"/>
      <c r="S15" s="952" t="e">
        <f t="shared" si="1"/>
        <v>#DIV/0!</v>
      </c>
      <c r="T15"/>
      <c r="U15"/>
      <c r="V15"/>
    </row>
    <row r="16" spans="1:22" s="3" customFormat="1" ht="12.75" customHeight="1">
      <c r="A16" s="523" t="s">
        <v>181</v>
      </c>
      <c r="B16" s="957" t="s">
        <v>79</v>
      </c>
      <c r="C16" s="958"/>
      <c r="D16" s="959"/>
      <c r="E16" s="959"/>
      <c r="F16" s="959"/>
      <c r="G16" s="958"/>
      <c r="H16" s="960"/>
      <c r="I16" s="952">
        <f t="shared" si="0"/>
        <v>0</v>
      </c>
      <c r="J16"/>
      <c r="K16" s="552" t="s">
        <v>181</v>
      </c>
      <c r="L16" s="957" t="s">
        <v>79</v>
      </c>
      <c r="M16" s="961"/>
      <c r="N16" s="962"/>
      <c r="O16" s="962"/>
      <c r="P16" s="962"/>
      <c r="Q16" s="961"/>
      <c r="R16" s="963"/>
      <c r="S16" s="952" t="e">
        <f t="shared" si="1"/>
        <v>#DIV/0!</v>
      </c>
      <c r="T16"/>
      <c r="U16"/>
      <c r="V16"/>
    </row>
    <row r="17" spans="1:22" s="3" customFormat="1" ht="12.75" customHeight="1">
      <c r="A17" s="1456" t="s">
        <v>182</v>
      </c>
      <c r="B17" s="957" t="s">
        <v>177</v>
      </c>
      <c r="C17" s="958"/>
      <c r="D17" s="959"/>
      <c r="E17" s="959"/>
      <c r="F17" s="959"/>
      <c r="G17" s="958"/>
      <c r="H17" s="960"/>
      <c r="I17" s="952">
        <f t="shared" si="0"/>
        <v>0</v>
      </c>
      <c r="J17"/>
      <c r="K17" s="1458" t="s">
        <v>182</v>
      </c>
      <c r="L17" s="957" t="s">
        <v>177</v>
      </c>
      <c r="M17" s="962"/>
      <c r="N17" s="962"/>
      <c r="O17" s="962"/>
      <c r="P17" s="962"/>
      <c r="Q17" s="961"/>
      <c r="R17" s="963"/>
      <c r="S17" s="952" t="e">
        <f t="shared" si="1"/>
        <v>#DIV/0!</v>
      </c>
      <c r="T17"/>
      <c r="U17"/>
      <c r="V17"/>
    </row>
    <row r="18" spans="1:22" s="3" customFormat="1" ht="12.75" customHeight="1">
      <c r="A18" s="523" t="s">
        <v>183</v>
      </c>
      <c r="B18" s="957" t="s">
        <v>77</v>
      </c>
      <c r="C18" s="958"/>
      <c r="D18" s="959"/>
      <c r="E18" s="959"/>
      <c r="F18" s="959"/>
      <c r="G18" s="958"/>
      <c r="H18" s="960"/>
      <c r="I18" s="952">
        <f t="shared" si="0"/>
        <v>0</v>
      </c>
      <c r="J18"/>
      <c r="K18" s="552" t="s">
        <v>183</v>
      </c>
      <c r="L18" s="957" t="s">
        <v>77</v>
      </c>
      <c r="M18" s="961"/>
      <c r="N18" s="962"/>
      <c r="O18" s="962"/>
      <c r="P18" s="962"/>
      <c r="Q18" s="961"/>
      <c r="R18" s="963"/>
      <c r="S18" s="952" t="e">
        <f t="shared" si="1"/>
        <v>#DIV/0!</v>
      </c>
      <c r="T18"/>
      <c r="U18"/>
      <c r="V18"/>
    </row>
    <row r="19" spans="1:22" s="3" customFormat="1" ht="12.75" customHeight="1">
      <c r="A19" s="1456" t="s">
        <v>184</v>
      </c>
      <c r="B19" s="957" t="s">
        <v>177</v>
      </c>
      <c r="C19" s="958"/>
      <c r="D19" s="959"/>
      <c r="E19" s="959"/>
      <c r="F19" s="959"/>
      <c r="G19" s="958"/>
      <c r="H19" s="960"/>
      <c r="I19" s="952">
        <f t="shared" si="0"/>
        <v>0</v>
      </c>
      <c r="J19"/>
      <c r="K19" s="552" t="s">
        <v>184</v>
      </c>
      <c r="L19" s="957" t="s">
        <v>177</v>
      </c>
      <c r="M19" s="961"/>
      <c r="N19" s="962"/>
      <c r="O19" s="962"/>
      <c r="P19" s="962"/>
      <c r="Q19" s="961"/>
      <c r="R19" s="963"/>
      <c r="S19" s="952" t="e">
        <f t="shared" si="1"/>
        <v>#DIV/0!</v>
      </c>
      <c r="T19"/>
      <c r="U19"/>
      <c r="V19"/>
    </row>
    <row r="20" spans="1:22" s="3" customFormat="1" ht="12.75" customHeight="1">
      <c r="A20" s="1456" t="s">
        <v>185</v>
      </c>
      <c r="B20" s="957" t="s">
        <v>177</v>
      </c>
      <c r="C20" s="958"/>
      <c r="D20" s="959"/>
      <c r="E20" s="959"/>
      <c r="F20" s="959"/>
      <c r="G20" s="958"/>
      <c r="H20" s="960"/>
      <c r="I20" s="952">
        <f t="shared" si="0"/>
        <v>0</v>
      </c>
      <c r="J20" s="5"/>
      <c r="K20" s="552" t="s">
        <v>185</v>
      </c>
      <c r="L20" s="957" t="s">
        <v>177</v>
      </c>
      <c r="M20" s="961"/>
      <c r="N20" s="962"/>
      <c r="O20" s="962"/>
      <c r="P20" s="962"/>
      <c r="Q20" s="961"/>
      <c r="R20" s="963"/>
      <c r="S20" s="952" t="e">
        <f t="shared" si="1"/>
        <v>#DIV/0!</v>
      </c>
      <c r="T20"/>
      <c r="U20"/>
      <c r="V20"/>
    </row>
    <row r="21" spans="1:22" ht="15">
      <c r="A21" s="1456" t="s">
        <v>186</v>
      </c>
      <c r="B21" s="957" t="s">
        <v>79</v>
      </c>
      <c r="C21" s="958"/>
      <c r="D21" s="959"/>
      <c r="E21" s="959"/>
      <c r="F21" s="959"/>
      <c r="G21" s="958"/>
      <c r="H21" s="960"/>
      <c r="I21" s="952">
        <f t="shared" si="0"/>
        <v>0</v>
      </c>
      <c r="K21" s="552" t="s">
        <v>186</v>
      </c>
      <c r="L21" s="957" t="s">
        <v>79</v>
      </c>
      <c r="M21" s="961"/>
      <c r="N21" s="962"/>
      <c r="O21" s="962"/>
      <c r="P21" s="962"/>
      <c r="Q21" s="961"/>
      <c r="R21" s="963"/>
      <c r="S21" s="952" t="e">
        <f t="shared" si="1"/>
        <v>#DIV/0!</v>
      </c>
    </row>
    <row r="22" spans="1:22" ht="15">
      <c r="A22" s="1456" t="s">
        <v>187</v>
      </c>
      <c r="B22" s="957" t="s">
        <v>79</v>
      </c>
      <c r="C22" s="958"/>
      <c r="D22" s="959"/>
      <c r="E22" s="959"/>
      <c r="F22" s="959"/>
      <c r="G22" s="958"/>
      <c r="H22" s="960"/>
      <c r="I22" s="952">
        <f t="shared" si="0"/>
        <v>0</v>
      </c>
      <c r="K22" s="552" t="s">
        <v>187</v>
      </c>
      <c r="L22" s="957" t="s">
        <v>79</v>
      </c>
      <c r="M22" s="961"/>
      <c r="N22" s="962"/>
      <c r="O22" s="962"/>
      <c r="P22" s="962"/>
      <c r="Q22" s="961"/>
      <c r="R22" s="963"/>
      <c r="S22" s="952" t="e">
        <f t="shared" si="1"/>
        <v>#DIV/0!</v>
      </c>
    </row>
    <row r="23" spans="1:22" ht="12.75" customHeight="1">
      <c r="A23" s="1457" t="s">
        <v>85</v>
      </c>
      <c r="B23" s="957" t="s">
        <v>77</v>
      </c>
      <c r="C23" s="958"/>
      <c r="D23" s="962"/>
      <c r="E23" s="962"/>
      <c r="F23" s="959"/>
      <c r="G23" s="958"/>
      <c r="H23" s="960"/>
      <c r="I23" s="952">
        <f t="shared" si="0"/>
        <v>0</v>
      </c>
      <c r="K23" s="995" t="s">
        <v>85</v>
      </c>
      <c r="L23" s="957" t="s">
        <v>77</v>
      </c>
      <c r="M23" s="961"/>
      <c r="N23" s="962"/>
      <c r="O23" s="962"/>
      <c r="P23" s="962"/>
      <c r="Q23" s="961"/>
      <c r="R23" s="963"/>
      <c r="S23" s="952" t="e">
        <f t="shared" si="1"/>
        <v>#DIV/0!</v>
      </c>
    </row>
    <row r="24" spans="1:22" ht="12.75" customHeight="1">
      <c r="A24" s="1457" t="s">
        <v>188</v>
      </c>
      <c r="B24" s="957" t="s">
        <v>77</v>
      </c>
      <c r="C24" s="958"/>
      <c r="D24" s="962"/>
      <c r="E24" s="962"/>
      <c r="F24" s="959"/>
      <c r="G24" s="958"/>
      <c r="H24" s="960"/>
      <c r="I24" s="952">
        <f t="shared" si="0"/>
        <v>0</v>
      </c>
      <c r="K24" s="964" t="s">
        <v>188</v>
      </c>
      <c r="L24" s="957" t="s">
        <v>77</v>
      </c>
      <c r="M24" s="961"/>
      <c r="N24" s="965"/>
      <c r="O24" s="965"/>
      <c r="P24" s="965"/>
      <c r="Q24" s="961"/>
      <c r="R24" s="963"/>
      <c r="S24" s="952" t="e">
        <f t="shared" si="1"/>
        <v>#DIV/0!</v>
      </c>
    </row>
    <row r="25" spans="1:22" ht="12.75" customHeight="1">
      <c r="A25" s="1457" t="s">
        <v>189</v>
      </c>
      <c r="B25" s="957" t="s">
        <v>77</v>
      </c>
      <c r="C25" s="967"/>
      <c r="D25" s="962"/>
      <c r="E25" s="962"/>
      <c r="F25" s="959"/>
      <c r="G25" s="958"/>
      <c r="H25" s="968"/>
      <c r="I25" s="952">
        <f t="shared" si="0"/>
        <v>0</v>
      </c>
      <c r="K25" s="964" t="s">
        <v>189</v>
      </c>
      <c r="L25" s="957" t="s">
        <v>77</v>
      </c>
      <c r="M25" s="969"/>
      <c r="N25" s="962"/>
      <c r="O25" s="962"/>
      <c r="P25" s="962"/>
      <c r="Q25" s="961"/>
      <c r="R25" s="970"/>
      <c r="S25" s="952" t="e">
        <f t="shared" si="1"/>
        <v>#DIV/0!</v>
      </c>
    </row>
    <row r="26" spans="1:22" ht="12.75" customHeight="1">
      <c r="A26" s="1457" t="s">
        <v>190</v>
      </c>
      <c r="B26" s="957" t="s">
        <v>77</v>
      </c>
      <c r="C26" s="967"/>
      <c r="D26" s="959"/>
      <c r="E26" s="959"/>
      <c r="F26" s="959"/>
      <c r="G26" s="958"/>
      <c r="H26" s="968"/>
      <c r="I26" s="952">
        <f t="shared" si="0"/>
        <v>0</v>
      </c>
      <c r="K26" s="964" t="s">
        <v>190</v>
      </c>
      <c r="L26" s="957" t="s">
        <v>77</v>
      </c>
      <c r="M26" s="961"/>
      <c r="N26" s="962"/>
      <c r="O26" s="962"/>
      <c r="P26" s="962"/>
      <c r="Q26" s="961"/>
      <c r="R26" s="970"/>
      <c r="S26" s="952" t="e">
        <f t="shared" si="1"/>
        <v>#DIV/0!</v>
      </c>
    </row>
    <row r="27" spans="1:22" ht="12.75" customHeight="1">
      <c r="A27" s="1457" t="s">
        <v>191</v>
      </c>
      <c r="B27" s="957" t="s">
        <v>77</v>
      </c>
      <c r="C27" s="967"/>
      <c r="D27" s="959"/>
      <c r="E27" s="959"/>
      <c r="F27" s="959"/>
      <c r="G27" s="958"/>
      <c r="H27" s="968"/>
      <c r="I27" s="952">
        <f t="shared" si="0"/>
        <v>0</v>
      </c>
      <c r="K27" s="964" t="s">
        <v>191</v>
      </c>
      <c r="L27" s="957" t="s">
        <v>77</v>
      </c>
      <c r="M27" s="962"/>
      <c r="N27" s="962"/>
      <c r="O27" s="962"/>
      <c r="P27" s="962"/>
      <c r="Q27" s="961"/>
      <c r="R27" s="970"/>
      <c r="S27" s="952" t="e">
        <f t="shared" si="1"/>
        <v>#DIV/0!</v>
      </c>
    </row>
    <row r="28" spans="1:22" ht="12.75" customHeight="1">
      <c r="A28" s="964" t="s">
        <v>192</v>
      </c>
      <c r="B28" s="957" t="s">
        <v>177</v>
      </c>
      <c r="C28" s="969"/>
      <c r="D28" s="965"/>
      <c r="E28" s="966"/>
      <c r="F28" s="966"/>
      <c r="G28" s="958"/>
      <c r="H28" s="970"/>
      <c r="I28" s="952">
        <f t="shared" si="0"/>
        <v>0</v>
      </c>
      <c r="K28" s="964" t="s">
        <v>192</v>
      </c>
      <c r="L28" s="957" t="s">
        <v>177</v>
      </c>
      <c r="M28" s="962"/>
      <c r="N28" s="962"/>
      <c r="O28" s="962"/>
      <c r="P28" s="962"/>
      <c r="Q28" s="961"/>
      <c r="R28" s="970"/>
      <c r="S28" s="952" t="e">
        <f t="shared" si="1"/>
        <v>#DIV/0!</v>
      </c>
    </row>
    <row r="29" spans="1:22" ht="12.75" customHeight="1">
      <c r="A29" s="1457" t="s">
        <v>193</v>
      </c>
      <c r="B29" s="957" t="s">
        <v>194</v>
      </c>
      <c r="C29" s="967"/>
      <c r="D29" s="962"/>
      <c r="E29" s="962"/>
      <c r="F29" s="959"/>
      <c r="G29" s="958"/>
      <c r="H29" s="968"/>
      <c r="I29" s="952">
        <f t="shared" si="0"/>
        <v>0</v>
      </c>
      <c r="K29" s="964" t="s">
        <v>193</v>
      </c>
      <c r="L29" s="957" t="s">
        <v>194</v>
      </c>
      <c r="M29" s="962"/>
      <c r="N29" s="962"/>
      <c r="O29" s="962"/>
      <c r="P29" s="962"/>
      <c r="Q29" s="961"/>
      <c r="R29" s="970"/>
      <c r="S29" s="952" t="e">
        <f t="shared" si="1"/>
        <v>#DIV/0!</v>
      </c>
    </row>
    <row r="30" spans="1:22" ht="12.75" customHeight="1">
      <c r="A30" s="1457" t="s">
        <v>195</v>
      </c>
      <c r="B30" s="957" t="s">
        <v>194</v>
      </c>
      <c r="C30" s="967"/>
      <c r="D30" s="962"/>
      <c r="E30" s="962"/>
      <c r="F30" s="959"/>
      <c r="G30" s="958"/>
      <c r="H30" s="968"/>
      <c r="I30" s="952">
        <f t="shared" si="0"/>
        <v>0</v>
      </c>
      <c r="K30" s="964" t="s">
        <v>195</v>
      </c>
      <c r="L30" s="957" t="s">
        <v>194</v>
      </c>
      <c r="M30" s="962"/>
      <c r="N30" s="962"/>
      <c r="O30" s="962"/>
      <c r="P30" s="962"/>
      <c r="Q30" s="961"/>
      <c r="R30" s="970"/>
      <c r="S30" s="952" t="e">
        <f t="shared" si="1"/>
        <v>#DIV/0!</v>
      </c>
    </row>
    <row r="31" spans="1:22" ht="12.75" customHeight="1">
      <c r="A31" s="946" t="s">
        <v>196</v>
      </c>
      <c r="B31" s="954"/>
      <c r="C31" s="971"/>
      <c r="D31" s="955"/>
      <c r="E31" s="955"/>
      <c r="F31" s="955"/>
      <c r="G31" s="955"/>
      <c r="H31" s="972"/>
      <c r="I31" s="947"/>
      <c r="K31" s="946" t="s">
        <v>196</v>
      </c>
      <c r="L31" s="954"/>
      <c r="M31" s="955"/>
      <c r="N31" s="955"/>
      <c r="O31" s="955"/>
      <c r="P31" s="955"/>
      <c r="Q31" s="955"/>
      <c r="R31" s="972"/>
      <c r="S31" s="947"/>
    </row>
    <row r="32" spans="1:22" ht="12.75" customHeight="1">
      <c r="A32" s="953" t="s">
        <v>197</v>
      </c>
      <c r="B32" s="973" t="s">
        <v>77</v>
      </c>
      <c r="C32" s="974"/>
      <c r="D32" s="950"/>
      <c r="E32" s="951"/>
      <c r="F32" s="951"/>
      <c r="G32" s="951"/>
      <c r="H32" s="975"/>
      <c r="I32" s="952">
        <f>H32/H$89</f>
        <v>0</v>
      </c>
      <c r="K32" s="953" t="s">
        <v>197</v>
      </c>
      <c r="L32" s="973" t="s">
        <v>77</v>
      </c>
      <c r="M32" s="950"/>
      <c r="N32" s="950"/>
      <c r="O32" s="950"/>
      <c r="P32" s="950"/>
      <c r="Q32" s="950"/>
      <c r="R32" s="976"/>
      <c r="S32" s="952" t="e">
        <f>R32/R$89</f>
        <v>#DIV/0!</v>
      </c>
    </row>
    <row r="33" spans="1:19" ht="15">
      <c r="A33" s="953" t="s">
        <v>93</v>
      </c>
      <c r="B33" s="973" t="s">
        <v>77</v>
      </c>
      <c r="C33" s="950"/>
      <c r="D33" s="950"/>
      <c r="E33" s="951"/>
      <c r="F33" s="951"/>
      <c r="G33" s="951"/>
      <c r="H33" s="977"/>
      <c r="I33" s="952">
        <f>H33/H$89</f>
        <v>0</v>
      </c>
      <c r="K33" s="953" t="s">
        <v>93</v>
      </c>
      <c r="L33" s="973" t="s">
        <v>77</v>
      </c>
      <c r="M33" s="950"/>
      <c r="N33" s="950"/>
      <c r="O33" s="950"/>
      <c r="P33" s="950"/>
      <c r="Q33" s="950"/>
      <c r="R33" s="978"/>
      <c r="S33" s="952" t="e">
        <f>R33/R$89</f>
        <v>#DIV/0!</v>
      </c>
    </row>
    <row r="34" spans="1:19" ht="15">
      <c r="A34" s="953" t="s">
        <v>198</v>
      </c>
      <c r="B34" s="973" t="s">
        <v>77</v>
      </c>
      <c r="C34" s="950"/>
      <c r="D34" s="950"/>
      <c r="E34" s="951"/>
      <c r="F34" s="951"/>
      <c r="G34" s="951"/>
      <c r="H34" s="977"/>
      <c r="I34" s="952">
        <f>H34/H$89</f>
        <v>0</v>
      </c>
      <c r="K34" s="953" t="s">
        <v>198</v>
      </c>
      <c r="L34" s="973" t="s">
        <v>77</v>
      </c>
      <c r="M34" s="950"/>
      <c r="N34" s="950"/>
      <c r="O34" s="950"/>
      <c r="P34" s="950"/>
      <c r="Q34" s="950"/>
      <c r="R34" s="978"/>
      <c r="S34" s="952" t="e">
        <f>R34/R$89</f>
        <v>#DIV/0!</v>
      </c>
    </row>
    <row r="35" spans="1:19" ht="15">
      <c r="A35" s="953" t="s">
        <v>199</v>
      </c>
      <c r="B35" s="973"/>
      <c r="C35" s="950"/>
      <c r="D35" s="950"/>
      <c r="E35" s="951"/>
      <c r="F35" s="951"/>
      <c r="G35" s="951"/>
      <c r="H35" s="977"/>
      <c r="I35" s="952">
        <f>H35/H$89</f>
        <v>0</v>
      </c>
      <c r="K35" s="953" t="s">
        <v>199</v>
      </c>
      <c r="L35" s="973"/>
      <c r="M35" s="950"/>
      <c r="N35" s="950"/>
      <c r="O35" s="950"/>
      <c r="P35" s="950"/>
      <c r="Q35" s="950"/>
      <c r="R35" s="978"/>
      <c r="S35" s="952" t="e">
        <f>R35/R$89</f>
        <v>#DIV/0!</v>
      </c>
    </row>
    <row r="36" spans="1:19" ht="15">
      <c r="A36" s="953" t="s">
        <v>200</v>
      </c>
      <c r="B36" s="973"/>
      <c r="C36" s="950"/>
      <c r="D36" s="950"/>
      <c r="E36" s="951"/>
      <c r="F36" s="951"/>
      <c r="G36" s="951"/>
      <c r="H36" s="977"/>
      <c r="I36" s="952">
        <f>H36/H$89</f>
        <v>0</v>
      </c>
      <c r="K36" s="953" t="s">
        <v>200</v>
      </c>
      <c r="L36" s="973"/>
      <c r="M36" s="950"/>
      <c r="N36" s="950"/>
      <c r="O36" s="950"/>
      <c r="P36" s="950"/>
      <c r="Q36" s="950"/>
      <c r="R36" s="978"/>
      <c r="S36" s="952" t="e">
        <f>R36/R$89</f>
        <v>#DIV/0!</v>
      </c>
    </row>
    <row r="37" spans="1:19" ht="15">
      <c r="A37" s="953"/>
      <c r="B37" s="973"/>
      <c r="C37" s="950"/>
      <c r="D37" s="950"/>
      <c r="E37" s="951"/>
      <c r="F37" s="951"/>
      <c r="G37" s="951"/>
      <c r="H37" s="977"/>
      <c r="I37" s="952"/>
      <c r="K37" s="953" t="s">
        <v>201</v>
      </c>
      <c r="L37" s="973"/>
      <c r="M37" s="950"/>
      <c r="N37" s="950"/>
      <c r="O37" s="950"/>
      <c r="P37" s="950"/>
      <c r="Q37" s="950"/>
      <c r="R37" s="978"/>
      <c r="S37" s="952"/>
    </row>
    <row r="38" spans="1:19" ht="15">
      <c r="A38" s="953"/>
      <c r="B38" s="973"/>
      <c r="C38" s="950"/>
      <c r="D38" s="950"/>
      <c r="E38" s="951"/>
      <c r="F38" s="951"/>
      <c r="G38" s="951"/>
      <c r="H38" s="977"/>
      <c r="I38" s="952"/>
      <c r="K38" s="953" t="s">
        <v>202</v>
      </c>
      <c r="L38" s="973" t="s">
        <v>203</v>
      </c>
      <c r="M38" s="950"/>
      <c r="N38" s="950"/>
      <c r="O38" s="950"/>
      <c r="P38" s="950"/>
      <c r="Q38" s="950"/>
      <c r="R38" s="978"/>
      <c r="S38" s="952"/>
    </row>
    <row r="39" spans="1:19" ht="12.75" customHeight="1">
      <c r="A39" s="946" t="s">
        <v>31</v>
      </c>
      <c r="B39" s="954"/>
      <c r="C39" s="955"/>
      <c r="D39" s="955"/>
      <c r="E39" s="955"/>
      <c r="F39" s="955"/>
      <c r="G39" s="955"/>
      <c r="H39" s="979"/>
      <c r="I39" s="947"/>
      <c r="K39" s="946" t="s">
        <v>31</v>
      </c>
      <c r="L39" s="954"/>
      <c r="M39" s="955"/>
      <c r="N39" s="955"/>
      <c r="O39" s="955"/>
      <c r="P39" s="955"/>
      <c r="Q39" s="955"/>
      <c r="R39" s="979"/>
      <c r="S39" s="947"/>
    </row>
    <row r="40" spans="1:19" ht="12.75" customHeight="1">
      <c r="A40" s="524" t="s">
        <v>204</v>
      </c>
      <c r="B40" t="s">
        <v>205</v>
      </c>
      <c r="C40" s="950"/>
      <c r="D40" s="950"/>
      <c r="E40" s="951"/>
      <c r="F40" s="951"/>
      <c r="G40" s="951"/>
      <c r="H40" s="977"/>
      <c r="I40" s="952">
        <f t="shared" ref="I40:I50" si="2">H40/H$89</f>
        <v>0</v>
      </c>
      <c r="K40" s="553" t="s">
        <v>204</v>
      </c>
      <c r="L40" t="s">
        <v>205</v>
      </c>
      <c r="M40" s="950"/>
      <c r="N40" s="950"/>
      <c r="O40" s="950"/>
      <c r="P40" s="950"/>
      <c r="Q40" s="950"/>
      <c r="R40" s="978"/>
      <c r="S40" s="952" t="e">
        <f t="shared" ref="S40:S50" si="3">R40/R$89</f>
        <v>#DIV/0!</v>
      </c>
    </row>
    <row r="41" spans="1:19" ht="12.75" customHeight="1">
      <c r="A41" s="980" t="s">
        <v>206</v>
      </c>
      <c r="B41" s="973" t="s">
        <v>177</v>
      </c>
      <c r="C41" s="965"/>
      <c r="D41" s="965"/>
      <c r="E41" s="966"/>
      <c r="F41" s="966"/>
      <c r="G41" s="966"/>
      <c r="H41" s="981"/>
      <c r="I41" s="952">
        <f t="shared" si="2"/>
        <v>0</v>
      </c>
      <c r="K41" s="964" t="s">
        <v>207</v>
      </c>
      <c r="L41" s="973" t="s">
        <v>79</v>
      </c>
      <c r="M41" s="962"/>
      <c r="N41" s="962"/>
      <c r="O41" s="962"/>
      <c r="P41" s="962"/>
      <c r="Q41" s="961"/>
      <c r="R41" s="963"/>
      <c r="S41" s="952" t="e">
        <f t="shared" si="3"/>
        <v>#DIV/0!</v>
      </c>
    </row>
    <row r="42" spans="1:19" ht="15">
      <c r="A42" s="980" t="s">
        <v>208</v>
      </c>
      <c r="B42" t="s">
        <v>205</v>
      </c>
      <c r="C42" s="965"/>
      <c r="D42" s="965"/>
      <c r="E42" s="966"/>
      <c r="F42" s="966"/>
      <c r="G42" s="966"/>
      <c r="H42" s="981"/>
      <c r="I42" s="952">
        <f t="shared" si="2"/>
        <v>0</v>
      </c>
      <c r="K42" s="964" t="s">
        <v>150</v>
      </c>
      <c r="L42" t="s">
        <v>79</v>
      </c>
      <c r="M42" s="962"/>
      <c r="N42" s="962"/>
      <c r="O42" s="962"/>
      <c r="P42" s="962"/>
      <c r="Q42" s="965"/>
      <c r="R42" s="963"/>
      <c r="S42" s="952" t="e">
        <f t="shared" si="3"/>
        <v>#DIV/0!</v>
      </c>
    </row>
    <row r="43" spans="1:19" ht="15">
      <c r="A43" s="980" t="s">
        <v>209</v>
      </c>
      <c r="B43" s="973" t="s">
        <v>79</v>
      </c>
      <c r="C43" s="959"/>
      <c r="D43" s="962"/>
      <c r="E43" s="962"/>
      <c r="F43" s="962"/>
      <c r="G43" s="958"/>
      <c r="H43" s="960"/>
      <c r="I43" s="952">
        <f t="shared" si="2"/>
        <v>0</v>
      </c>
      <c r="K43" s="964" t="s">
        <v>210</v>
      </c>
      <c r="L43" s="973" t="s">
        <v>79</v>
      </c>
      <c r="M43" s="962"/>
      <c r="N43" s="962"/>
      <c r="O43" s="962"/>
      <c r="P43" s="962"/>
      <c r="Q43" s="965"/>
      <c r="R43" s="963"/>
      <c r="S43" s="952" t="e">
        <f t="shared" si="3"/>
        <v>#DIV/0!</v>
      </c>
    </row>
    <row r="44" spans="1:19" ht="15">
      <c r="A44" s="983" t="s">
        <v>150</v>
      </c>
      <c r="B44" s="973" t="s">
        <v>79</v>
      </c>
      <c r="C44" s="959"/>
      <c r="D44" s="962"/>
      <c r="E44" s="962"/>
      <c r="F44" s="962"/>
      <c r="G44" s="966"/>
      <c r="H44" s="960"/>
      <c r="I44" s="952">
        <f t="shared" si="2"/>
        <v>0</v>
      </c>
      <c r="K44" s="964" t="s">
        <v>206</v>
      </c>
      <c r="L44" s="973" t="s">
        <v>177</v>
      </c>
      <c r="M44" s="965"/>
      <c r="N44" s="965"/>
      <c r="O44" s="965"/>
      <c r="P44" s="965"/>
      <c r="Q44" s="965"/>
      <c r="R44" s="982"/>
      <c r="S44" s="952" t="e">
        <f t="shared" si="3"/>
        <v>#DIV/0!</v>
      </c>
    </row>
    <row r="45" spans="1:19" ht="15">
      <c r="A45" s="983" t="s">
        <v>210</v>
      </c>
      <c r="B45" s="973" t="s">
        <v>79</v>
      </c>
      <c r="C45" s="778"/>
      <c r="D45" s="962"/>
      <c r="E45" s="962"/>
      <c r="F45" s="962"/>
      <c r="G45" s="966"/>
      <c r="H45" s="960"/>
      <c r="I45" s="952">
        <f t="shared" si="2"/>
        <v>0</v>
      </c>
      <c r="K45" s="964" t="s">
        <v>208</v>
      </c>
      <c r="L45" s="973" t="s">
        <v>205</v>
      </c>
      <c r="M45" s="965"/>
      <c r="N45" s="965"/>
      <c r="O45" s="965"/>
      <c r="P45" s="965"/>
      <c r="Q45" s="965"/>
      <c r="R45" s="982"/>
      <c r="S45" s="952" t="e">
        <f t="shared" si="3"/>
        <v>#DIV/0!</v>
      </c>
    </row>
    <row r="46" spans="1:19" ht="15">
      <c r="A46" s="983" t="s">
        <v>207</v>
      </c>
      <c r="B46" s="973" t="s">
        <v>79</v>
      </c>
      <c r="C46" s="522"/>
      <c r="D46" s="959"/>
      <c r="E46" s="959"/>
      <c r="F46" s="959"/>
      <c r="G46" s="958"/>
      <c r="H46" s="960"/>
      <c r="I46" s="952">
        <f t="shared" si="2"/>
        <v>0</v>
      </c>
      <c r="K46" s="964" t="s">
        <v>211</v>
      </c>
      <c r="L46" s="973" t="s">
        <v>205</v>
      </c>
      <c r="M46" s="962"/>
      <c r="N46" s="962"/>
      <c r="O46" s="962"/>
      <c r="P46" s="962"/>
      <c r="Q46" s="961"/>
      <c r="R46" s="963"/>
      <c r="S46" s="952" t="e">
        <f t="shared" si="3"/>
        <v>#DIV/0!</v>
      </c>
    </row>
    <row r="47" spans="1:19" ht="15">
      <c r="A47" s="984" t="s">
        <v>211</v>
      </c>
      <c r="B47" s="973" t="s">
        <v>205</v>
      </c>
      <c r="C47" s="771"/>
      <c r="D47" s="772"/>
      <c r="E47" s="772"/>
      <c r="F47" s="772"/>
      <c r="G47" s="773"/>
      <c r="H47" s="774"/>
      <c r="I47" s="952">
        <f t="shared" si="2"/>
        <v>0</v>
      </c>
      <c r="K47" s="964" t="s">
        <v>212</v>
      </c>
      <c r="L47" s="973" t="s">
        <v>205</v>
      </c>
      <c r="M47" s="775"/>
      <c r="N47" s="775"/>
      <c r="O47" s="775"/>
      <c r="P47" s="775"/>
      <c r="Q47" s="776"/>
      <c r="R47" s="777"/>
      <c r="S47" s="952" t="e">
        <f t="shared" si="3"/>
        <v>#DIV/0!</v>
      </c>
    </row>
    <row r="48" spans="1:19" ht="15">
      <c r="A48" s="984" t="s">
        <v>212</v>
      </c>
      <c r="B48" s="973" t="s">
        <v>205</v>
      </c>
      <c r="C48" s="771"/>
      <c r="D48" s="772"/>
      <c r="E48" s="772"/>
      <c r="F48" s="772"/>
      <c r="G48" s="773"/>
      <c r="H48" s="774"/>
      <c r="I48" s="952">
        <f t="shared" si="2"/>
        <v>0</v>
      </c>
      <c r="K48" s="964" t="s">
        <v>209</v>
      </c>
      <c r="L48" s="973" t="s">
        <v>79</v>
      </c>
      <c r="M48" s="775"/>
      <c r="N48" s="775"/>
      <c r="O48" s="775"/>
      <c r="P48" s="775"/>
      <c r="Q48" s="776"/>
      <c r="R48" s="777"/>
      <c r="S48" s="952" t="e">
        <f t="shared" si="3"/>
        <v>#DIV/0!</v>
      </c>
    </row>
    <row r="49" spans="1:19" ht="15">
      <c r="A49" s="984" t="s">
        <v>213</v>
      </c>
      <c r="B49" s="973" t="s">
        <v>79</v>
      </c>
      <c r="C49" s="771"/>
      <c r="D49" s="772"/>
      <c r="E49" s="772"/>
      <c r="F49" s="772"/>
      <c r="G49" s="773"/>
      <c r="H49" s="774"/>
      <c r="I49" s="952">
        <f t="shared" si="2"/>
        <v>0</v>
      </c>
      <c r="K49" s="964" t="s">
        <v>213</v>
      </c>
      <c r="L49" s="973" t="s">
        <v>79</v>
      </c>
      <c r="M49" s="775"/>
      <c r="N49" s="775"/>
      <c r="O49" s="775"/>
      <c r="P49" s="775"/>
      <c r="Q49" s="776"/>
      <c r="R49" s="777"/>
      <c r="S49" s="952" t="e">
        <f t="shared" si="3"/>
        <v>#DIV/0!</v>
      </c>
    </row>
    <row r="50" spans="1:19" ht="15">
      <c r="A50" s="984" t="s">
        <v>214</v>
      </c>
      <c r="B50" s="973" t="s">
        <v>79</v>
      </c>
      <c r="C50" s="771"/>
      <c r="D50" s="772"/>
      <c r="E50" s="772"/>
      <c r="F50" s="772"/>
      <c r="G50" s="773"/>
      <c r="H50" s="774"/>
      <c r="I50" s="952">
        <f t="shared" si="2"/>
        <v>0</v>
      </c>
      <c r="K50" s="964" t="s">
        <v>214</v>
      </c>
      <c r="L50" s="973" t="s">
        <v>79</v>
      </c>
      <c r="M50" s="775"/>
      <c r="N50" s="775"/>
      <c r="O50" s="775"/>
      <c r="P50" s="775"/>
      <c r="Q50" s="776"/>
      <c r="R50" s="777"/>
      <c r="S50" s="952" t="e">
        <f t="shared" si="3"/>
        <v>#DIV/0!</v>
      </c>
    </row>
    <row r="51" spans="1:19">
      <c r="A51" s="946" t="s">
        <v>32</v>
      </c>
      <c r="B51" s="954"/>
      <c r="C51" s="462"/>
      <c r="D51" s="462"/>
      <c r="E51" s="462"/>
      <c r="F51" s="462"/>
      <c r="G51" s="462"/>
      <c r="H51" s="463"/>
      <c r="I51" s="520"/>
      <c r="K51" s="946" t="s">
        <v>32</v>
      </c>
      <c r="L51" s="954"/>
      <c r="M51" s="462"/>
      <c r="N51" s="462"/>
      <c r="O51" s="462"/>
      <c r="P51" s="462"/>
      <c r="Q51" s="462"/>
      <c r="R51" s="463"/>
      <c r="S51" s="520"/>
    </row>
    <row r="52" spans="1:19" ht="15">
      <c r="A52" s="984" t="s">
        <v>215</v>
      </c>
      <c r="B52" s="973" t="s">
        <v>79</v>
      </c>
      <c r="C52" s="771"/>
      <c r="D52" s="772"/>
      <c r="E52" s="772"/>
      <c r="F52" s="772"/>
      <c r="G52" s="773"/>
      <c r="H52" s="774"/>
      <c r="I52" s="952">
        <f>H52/H$89</f>
        <v>0</v>
      </c>
      <c r="K52" s="964" t="s">
        <v>215</v>
      </c>
      <c r="L52" s="973" t="s">
        <v>79</v>
      </c>
      <c r="M52" s="775"/>
      <c r="N52" s="775"/>
      <c r="O52" s="775"/>
      <c r="P52" s="775"/>
      <c r="Q52" s="776"/>
      <c r="R52" s="777"/>
      <c r="S52" s="952" t="e">
        <f>R52/R$89</f>
        <v>#DIV/0!</v>
      </c>
    </row>
    <row r="53" spans="1:19">
      <c r="A53" s="946" t="s">
        <v>116</v>
      </c>
      <c r="B53" s="954"/>
      <c r="C53" s="462"/>
      <c r="D53" s="462"/>
      <c r="E53" s="462"/>
      <c r="F53" s="462"/>
      <c r="G53" s="462"/>
      <c r="H53" s="463"/>
      <c r="I53" s="520"/>
      <c r="K53" s="946" t="s">
        <v>116</v>
      </c>
      <c r="L53" s="954"/>
      <c r="M53" s="462"/>
      <c r="N53" s="462"/>
      <c r="O53" s="462"/>
      <c r="P53" s="462"/>
      <c r="Q53" s="462"/>
      <c r="R53" s="463"/>
      <c r="S53" s="520"/>
    </row>
    <row r="54" spans="1:19" ht="15">
      <c r="A54" s="964" t="s">
        <v>216</v>
      </c>
      <c r="B54" s="973" t="s">
        <v>217</v>
      </c>
      <c r="C54" s="950"/>
      <c r="D54" s="950"/>
      <c r="E54" s="951"/>
      <c r="F54" s="951"/>
      <c r="G54" s="951"/>
      <c r="H54" s="977"/>
      <c r="I54" s="952">
        <f t="shared" ref="I54:I61" si="4">H54/H$89</f>
        <v>0</v>
      </c>
      <c r="K54" s="964" t="s">
        <v>216</v>
      </c>
      <c r="L54" s="973" t="s">
        <v>217</v>
      </c>
      <c r="M54" s="950"/>
      <c r="N54" s="950"/>
      <c r="O54" s="950"/>
      <c r="P54" s="950"/>
      <c r="Q54" s="950"/>
      <c r="R54" s="978"/>
      <c r="S54" s="952" t="e">
        <f t="shared" ref="S54:S61" si="5">R54/R$89</f>
        <v>#DIV/0!</v>
      </c>
    </row>
    <row r="55" spans="1:19" ht="15">
      <c r="A55" s="964" t="s">
        <v>218</v>
      </c>
      <c r="B55" s="973" t="s">
        <v>219</v>
      </c>
      <c r="C55" s="950"/>
      <c r="D55" s="950"/>
      <c r="E55" s="951"/>
      <c r="F55" s="951"/>
      <c r="G55" s="951"/>
      <c r="H55" s="977"/>
      <c r="I55" s="952">
        <f t="shared" si="4"/>
        <v>0</v>
      </c>
      <c r="K55" s="964" t="s">
        <v>218</v>
      </c>
      <c r="L55" s="973" t="s">
        <v>219</v>
      </c>
      <c r="M55" s="950"/>
      <c r="N55" s="950"/>
      <c r="O55" s="950"/>
      <c r="P55" s="950"/>
      <c r="Q55" s="950"/>
      <c r="R55" s="978"/>
      <c r="S55" s="952" t="e">
        <f t="shared" si="5"/>
        <v>#DIV/0!</v>
      </c>
    </row>
    <row r="56" spans="1:19" ht="15">
      <c r="A56" s="964" t="s">
        <v>220</v>
      </c>
      <c r="B56" s="973" t="s">
        <v>217</v>
      </c>
      <c r="C56" s="950"/>
      <c r="D56" s="950"/>
      <c r="E56" s="951"/>
      <c r="F56" s="951"/>
      <c r="G56" s="951"/>
      <c r="H56" s="977"/>
      <c r="I56" s="952">
        <f t="shared" si="4"/>
        <v>0</v>
      </c>
      <c r="K56" s="964" t="s">
        <v>220</v>
      </c>
      <c r="L56" s="973" t="s">
        <v>217</v>
      </c>
      <c r="M56" s="950"/>
      <c r="N56" s="950"/>
      <c r="O56" s="950"/>
      <c r="P56" s="950"/>
      <c r="Q56" s="950"/>
      <c r="R56" s="978"/>
      <c r="S56" s="952" t="e">
        <f t="shared" si="5"/>
        <v>#DIV/0!</v>
      </c>
    </row>
    <row r="57" spans="1:19" ht="15">
      <c r="A57" s="964" t="s">
        <v>221</v>
      </c>
      <c r="B57" s="973" t="s">
        <v>217</v>
      </c>
      <c r="C57" s="950"/>
      <c r="D57" s="950"/>
      <c r="E57" s="951"/>
      <c r="F57" s="951"/>
      <c r="G57" s="951"/>
      <c r="H57" s="977"/>
      <c r="I57" s="952">
        <f t="shared" si="4"/>
        <v>0</v>
      </c>
      <c r="K57" s="964" t="s">
        <v>221</v>
      </c>
      <c r="L57" s="973" t="s">
        <v>217</v>
      </c>
      <c r="M57" s="950"/>
      <c r="N57" s="950"/>
      <c r="O57" s="950"/>
      <c r="P57" s="950"/>
      <c r="Q57" s="950"/>
      <c r="R57" s="978"/>
      <c r="S57" s="952" t="e">
        <f t="shared" si="5"/>
        <v>#DIV/0!</v>
      </c>
    </row>
    <row r="58" spans="1:19" ht="15">
      <c r="A58" s="964" t="s">
        <v>222</v>
      </c>
      <c r="B58" s="973" t="s">
        <v>223</v>
      </c>
      <c r="C58" s="950"/>
      <c r="D58" s="950"/>
      <c r="E58" s="951"/>
      <c r="F58" s="951"/>
      <c r="G58" s="951"/>
      <c r="H58" s="977"/>
      <c r="I58" s="952">
        <f t="shared" si="4"/>
        <v>0</v>
      </c>
      <c r="K58" s="964" t="s">
        <v>222</v>
      </c>
      <c r="L58" s="973" t="s">
        <v>223</v>
      </c>
      <c r="M58" s="950"/>
      <c r="N58" s="950"/>
      <c r="O58" s="950"/>
      <c r="P58" s="950"/>
      <c r="Q58" s="950"/>
      <c r="R58" s="978"/>
      <c r="S58" s="952" t="e">
        <f t="shared" si="5"/>
        <v>#DIV/0!</v>
      </c>
    </row>
    <row r="59" spans="1:19" ht="15">
      <c r="A59" s="964" t="s">
        <v>224</v>
      </c>
      <c r="B59" s="973" t="s">
        <v>219</v>
      </c>
      <c r="C59" s="950"/>
      <c r="D59" s="950"/>
      <c r="E59" s="951"/>
      <c r="F59" s="951"/>
      <c r="G59" s="951"/>
      <c r="H59" s="977"/>
      <c r="I59" s="952">
        <f t="shared" si="4"/>
        <v>0</v>
      </c>
      <c r="K59" s="964" t="s">
        <v>224</v>
      </c>
      <c r="L59" s="973" t="s">
        <v>219</v>
      </c>
      <c r="M59" s="950"/>
      <c r="N59" s="950"/>
      <c r="O59" s="950"/>
      <c r="P59" s="950"/>
      <c r="Q59" s="950"/>
      <c r="R59" s="978"/>
      <c r="S59" s="952" t="e">
        <f t="shared" si="5"/>
        <v>#DIV/0!</v>
      </c>
    </row>
    <row r="60" spans="1:19" ht="15">
      <c r="A60" s="964" t="s">
        <v>225</v>
      </c>
      <c r="B60" s="973" t="s">
        <v>219</v>
      </c>
      <c r="C60" s="950"/>
      <c r="D60" s="950"/>
      <c r="E60" s="951"/>
      <c r="F60" s="951"/>
      <c r="G60" s="951"/>
      <c r="H60" s="977"/>
      <c r="I60" s="952">
        <f t="shared" si="4"/>
        <v>0</v>
      </c>
      <c r="K60" s="964" t="s">
        <v>225</v>
      </c>
      <c r="L60" s="973" t="s">
        <v>219</v>
      </c>
      <c r="M60" s="950"/>
      <c r="N60" s="950"/>
      <c r="O60" s="950"/>
      <c r="P60" s="950"/>
      <c r="Q60" s="950"/>
      <c r="R60" s="978"/>
      <c r="S60" s="952" t="e">
        <f t="shared" si="5"/>
        <v>#DIV/0!</v>
      </c>
    </row>
    <row r="61" spans="1:19" ht="15">
      <c r="A61" s="964" t="s">
        <v>226</v>
      </c>
      <c r="B61" s="973" t="s">
        <v>219</v>
      </c>
      <c r="C61" s="950"/>
      <c r="D61" s="950"/>
      <c r="E61" s="951"/>
      <c r="F61" s="951"/>
      <c r="G61" s="951"/>
      <c r="H61" s="977"/>
      <c r="I61" s="952">
        <f t="shared" si="4"/>
        <v>0</v>
      </c>
      <c r="K61" s="964" t="s">
        <v>226</v>
      </c>
      <c r="L61" s="973" t="s">
        <v>219</v>
      </c>
      <c r="M61" s="950"/>
      <c r="N61" s="950"/>
      <c r="O61" s="950"/>
      <c r="P61" s="950"/>
      <c r="Q61" s="950"/>
      <c r="R61" s="978"/>
      <c r="S61" s="952" t="e">
        <f t="shared" si="5"/>
        <v>#DIV/0!</v>
      </c>
    </row>
    <row r="62" spans="1:19">
      <c r="A62" s="1399" t="s">
        <v>34</v>
      </c>
      <c r="B62" s="954"/>
      <c r="C62" s="955"/>
      <c r="D62" s="955"/>
      <c r="E62" s="955"/>
      <c r="F62" s="955"/>
      <c r="G62" s="955"/>
      <c r="H62" s="979"/>
      <c r="I62" s="947"/>
      <c r="K62" s="1399" t="s">
        <v>34</v>
      </c>
      <c r="L62" s="954"/>
      <c r="M62" s="955"/>
      <c r="N62" s="955"/>
      <c r="O62" s="955"/>
      <c r="P62" s="955"/>
      <c r="Q62" s="955"/>
      <c r="R62" s="979"/>
      <c r="S62" s="947"/>
    </row>
    <row r="63" spans="1:19" ht="15">
      <c r="A63" s="964" t="s">
        <v>227</v>
      </c>
      <c r="B63" s="973" t="s">
        <v>79</v>
      </c>
      <c r="C63" s="950"/>
      <c r="D63" s="950"/>
      <c r="E63" s="951"/>
      <c r="F63" s="951"/>
      <c r="G63" s="951"/>
      <c r="H63" s="977"/>
      <c r="I63" s="952">
        <f>H63/H$89</f>
        <v>0</v>
      </c>
      <c r="K63" s="964" t="s">
        <v>227</v>
      </c>
      <c r="L63" s="973" t="s">
        <v>79</v>
      </c>
      <c r="M63" s="950"/>
      <c r="N63" s="950"/>
      <c r="O63" s="950"/>
      <c r="P63" s="950"/>
      <c r="Q63" s="950"/>
      <c r="R63" s="978"/>
      <c r="S63" s="952" t="e">
        <f>R63/R$89</f>
        <v>#DIV/0!</v>
      </c>
    </row>
    <row r="64" spans="1:19" ht="15">
      <c r="A64" s="964" t="s">
        <v>228</v>
      </c>
      <c r="B64" s="973" t="s">
        <v>79</v>
      </c>
      <c r="C64" s="950"/>
      <c r="D64" s="950"/>
      <c r="E64" s="951"/>
      <c r="F64" s="951"/>
      <c r="G64" s="951"/>
      <c r="H64" s="977"/>
      <c r="I64" s="952">
        <f>H64/H$89</f>
        <v>0</v>
      </c>
      <c r="K64" s="964" t="s">
        <v>228</v>
      </c>
      <c r="L64" s="973" t="s">
        <v>79</v>
      </c>
      <c r="M64" s="950"/>
      <c r="N64" s="950"/>
      <c r="O64" s="950"/>
      <c r="P64" s="950"/>
      <c r="Q64" s="950"/>
      <c r="R64" s="978"/>
      <c r="S64" s="952" t="e">
        <f>R64/R$89</f>
        <v>#DIV/0!</v>
      </c>
    </row>
    <row r="65" spans="1:19" ht="15">
      <c r="A65" s="964" t="s">
        <v>120</v>
      </c>
      <c r="B65" s="973" t="s">
        <v>79</v>
      </c>
      <c r="C65" s="950"/>
      <c r="D65" s="950"/>
      <c r="E65" s="951"/>
      <c r="F65" s="951"/>
      <c r="G65" s="951"/>
      <c r="H65" s="977"/>
      <c r="I65" s="952">
        <f>H65/H$89</f>
        <v>0</v>
      </c>
      <c r="K65" s="964" t="s">
        <v>120</v>
      </c>
      <c r="L65" s="973" t="s">
        <v>79</v>
      </c>
      <c r="M65" s="950"/>
      <c r="N65" s="950"/>
      <c r="O65" s="950"/>
      <c r="P65" s="950"/>
      <c r="Q65" s="950"/>
      <c r="R65" s="978"/>
      <c r="S65" s="952" t="e">
        <f>R65/R$89</f>
        <v>#DIV/0!</v>
      </c>
    </row>
    <row r="66" spans="1:19" ht="15">
      <c r="A66" s="964" t="s">
        <v>229</v>
      </c>
      <c r="B66" s="973" t="s">
        <v>79</v>
      </c>
      <c r="C66" s="950"/>
      <c r="D66" s="950"/>
      <c r="E66" s="951"/>
      <c r="F66" s="951"/>
      <c r="G66" s="951"/>
      <c r="H66" s="977"/>
      <c r="I66" s="952">
        <f>H66/H$89</f>
        <v>0</v>
      </c>
      <c r="K66" s="964" t="s">
        <v>229</v>
      </c>
      <c r="L66" s="973" t="s">
        <v>79</v>
      </c>
      <c r="M66" s="950"/>
      <c r="N66" s="950"/>
      <c r="O66" s="950"/>
      <c r="P66" s="950"/>
      <c r="Q66" s="950"/>
      <c r="R66" s="978"/>
      <c r="S66" s="952" t="e">
        <f>R66/R$89</f>
        <v>#DIV/0!</v>
      </c>
    </row>
    <row r="67" spans="1:19">
      <c r="A67" s="893" t="s">
        <v>230</v>
      </c>
      <c r="B67" s="912"/>
      <c r="C67" s="913"/>
      <c r="D67" s="913"/>
      <c r="E67" s="913"/>
      <c r="F67" s="913"/>
      <c r="G67" s="985"/>
      <c r="H67" s="986"/>
      <c r="I67" s="914"/>
      <c r="K67" s="893" t="s">
        <v>230</v>
      </c>
      <c r="L67" s="912"/>
      <c r="M67" s="913"/>
      <c r="N67" s="913"/>
      <c r="O67" s="913"/>
      <c r="P67" s="913"/>
      <c r="Q67" s="985"/>
      <c r="R67" s="986"/>
      <c r="S67" s="914"/>
    </row>
    <row r="68" spans="1:19" ht="15">
      <c r="A68" s="523" t="s">
        <v>231</v>
      </c>
      <c r="B68" s="987" t="s">
        <v>77</v>
      </c>
      <c r="C68" s="522"/>
      <c r="D68" s="988"/>
      <c r="E68" s="988"/>
      <c r="F68" s="988"/>
      <c r="G68" s="988"/>
      <c r="H68" s="521"/>
      <c r="I68" s="952">
        <f>H68/H$89</f>
        <v>0</v>
      </c>
      <c r="K68" s="552" t="s">
        <v>231</v>
      </c>
      <c r="L68" s="987" t="s">
        <v>77</v>
      </c>
      <c r="M68" s="989"/>
      <c r="N68" s="988"/>
      <c r="O68" s="988"/>
      <c r="P68" s="988"/>
      <c r="Q68" s="988"/>
      <c r="R68" s="554"/>
      <c r="S68" s="952" t="e">
        <f>R68/R$89</f>
        <v>#DIV/0!</v>
      </c>
    </row>
    <row r="69" spans="1:19" ht="15">
      <c r="A69" s="523" t="s">
        <v>232</v>
      </c>
      <c r="B69" s="987" t="s">
        <v>77</v>
      </c>
      <c r="C69" s="522"/>
      <c r="D69" s="988"/>
      <c r="E69" s="988"/>
      <c r="F69" s="988"/>
      <c r="G69" s="988"/>
      <c r="H69" s="521"/>
      <c r="I69" s="952">
        <f>H69/H$89</f>
        <v>0</v>
      </c>
      <c r="K69" s="552" t="s">
        <v>232</v>
      </c>
      <c r="L69" s="987" t="s">
        <v>77</v>
      </c>
      <c r="M69" s="989"/>
      <c r="N69" s="988"/>
      <c r="O69" s="988"/>
      <c r="P69" s="988"/>
      <c r="Q69" s="988"/>
      <c r="R69" s="554"/>
      <c r="S69" s="952" t="e">
        <f>R69/R$89</f>
        <v>#DIV/0!</v>
      </c>
    </row>
    <row r="70" spans="1:19" ht="15">
      <c r="A70" s="523" t="s">
        <v>233</v>
      </c>
      <c r="B70" s="987" t="s">
        <v>77</v>
      </c>
      <c r="C70" s="522"/>
      <c r="D70" s="988"/>
      <c r="E70" s="988"/>
      <c r="F70" s="988"/>
      <c r="G70" s="988"/>
      <c r="H70" s="521"/>
      <c r="I70" s="952">
        <f>H70/H$89</f>
        <v>0</v>
      </c>
      <c r="K70" s="552" t="s">
        <v>233</v>
      </c>
      <c r="L70" s="987" t="s">
        <v>77</v>
      </c>
      <c r="M70" s="989"/>
      <c r="N70" s="988"/>
      <c r="O70" s="988"/>
      <c r="P70" s="988"/>
      <c r="Q70" s="988"/>
      <c r="R70" s="554"/>
      <c r="S70" s="952" t="e">
        <f>R70/R$89</f>
        <v>#DIV/0!</v>
      </c>
    </row>
    <row r="71" spans="1:19" ht="15">
      <c r="A71" s="523" t="s">
        <v>234</v>
      </c>
      <c r="B71" s="987" t="s">
        <v>77</v>
      </c>
      <c r="C71" s="522"/>
      <c r="D71" s="988"/>
      <c r="E71" s="988"/>
      <c r="F71" s="988"/>
      <c r="G71" s="988"/>
      <c r="H71" s="521"/>
      <c r="I71" s="952">
        <f>H71/H$89</f>
        <v>0</v>
      </c>
      <c r="K71" s="552" t="s">
        <v>234</v>
      </c>
      <c r="L71" s="987" t="s">
        <v>77</v>
      </c>
      <c r="M71" s="989"/>
      <c r="N71" s="988"/>
      <c r="O71" s="988"/>
      <c r="P71" s="988"/>
      <c r="Q71" s="988"/>
      <c r="R71" s="554"/>
      <c r="S71" s="952" t="e">
        <f>R71/R$89</f>
        <v>#DIV/0!</v>
      </c>
    </row>
    <row r="72" spans="1:19">
      <c r="A72" s="1399" t="s">
        <v>235</v>
      </c>
      <c r="B72" s="954"/>
      <c r="C72" s="955"/>
      <c r="D72" s="955"/>
      <c r="E72" s="955"/>
      <c r="F72" s="955"/>
      <c r="G72" s="955"/>
      <c r="H72" s="955"/>
      <c r="I72" s="990"/>
      <c r="K72" s="1399" t="s">
        <v>235</v>
      </c>
      <c r="L72" s="955"/>
      <c r="M72" s="955"/>
      <c r="N72" s="955"/>
      <c r="O72" s="955"/>
      <c r="P72" s="955"/>
      <c r="Q72" s="955"/>
      <c r="R72" s="955"/>
      <c r="S72" s="990"/>
    </row>
    <row r="73" spans="1:19" ht="15">
      <c r="A73" s="991" t="s">
        <v>236</v>
      </c>
      <c r="B73" s="1400" t="s">
        <v>77</v>
      </c>
      <c r="C73" s="992"/>
      <c r="D73" s="993"/>
      <c r="E73" s="988"/>
      <c r="F73" s="988"/>
      <c r="G73" s="988"/>
      <c r="H73" s="994"/>
      <c r="I73" s="952">
        <f>H73/H$89</f>
        <v>0</v>
      </c>
      <c r="K73" s="995" t="s">
        <v>236</v>
      </c>
      <c r="L73" s="987" t="s">
        <v>77</v>
      </c>
      <c r="M73" s="996"/>
      <c r="N73" s="993"/>
      <c r="O73" s="988"/>
      <c r="P73" s="988"/>
      <c r="Q73" s="988"/>
      <c r="R73" s="997"/>
      <c r="S73" s="952" t="e">
        <f>R73/R$89</f>
        <v>#DIV/0!</v>
      </c>
    </row>
    <row r="74" spans="1:19" ht="15">
      <c r="A74" s="991" t="s">
        <v>237</v>
      </c>
      <c r="B74" s="1400" t="s">
        <v>238</v>
      </c>
      <c r="C74" s="992"/>
      <c r="D74" s="993"/>
      <c r="E74" s="988"/>
      <c r="F74" s="988"/>
      <c r="G74" s="988"/>
      <c r="H74" s="994"/>
      <c r="I74" s="952">
        <f>H74/H$89</f>
        <v>0</v>
      </c>
      <c r="K74" s="995" t="s">
        <v>237</v>
      </c>
      <c r="L74" s="987" t="s">
        <v>238</v>
      </c>
      <c r="M74" s="996"/>
      <c r="N74" s="993"/>
      <c r="O74" s="988"/>
      <c r="P74" s="988"/>
      <c r="Q74" s="988"/>
      <c r="R74" s="997"/>
      <c r="S74" s="952" t="e">
        <f>R74/R$89</f>
        <v>#DIV/0!</v>
      </c>
    </row>
    <row r="75" spans="1:19" ht="15">
      <c r="A75" s="991" t="s">
        <v>239</v>
      </c>
      <c r="B75" s="1400" t="s">
        <v>77</v>
      </c>
      <c r="C75" s="992"/>
      <c r="D75" s="993"/>
      <c r="E75" s="988"/>
      <c r="F75" s="988"/>
      <c r="G75" s="988"/>
      <c r="H75" s="994"/>
      <c r="I75" s="952">
        <f>H75/H$89</f>
        <v>0</v>
      </c>
      <c r="K75" s="995" t="s">
        <v>239</v>
      </c>
      <c r="L75" s="987" t="s">
        <v>77</v>
      </c>
      <c r="M75" s="996"/>
      <c r="N75" s="993"/>
      <c r="O75" s="988"/>
      <c r="P75" s="988"/>
      <c r="Q75" s="988"/>
      <c r="R75" s="997"/>
      <c r="S75" s="952" t="e">
        <f>R75/R$89</f>
        <v>#DIV/0!</v>
      </c>
    </row>
    <row r="76" spans="1:19" ht="15">
      <c r="A76" s="991" t="s">
        <v>240</v>
      </c>
      <c r="B76" s="1400" t="s">
        <v>238</v>
      </c>
      <c r="C76" s="998"/>
      <c r="D76" s="993"/>
      <c r="E76" s="988"/>
      <c r="F76" s="988"/>
      <c r="G76" s="988"/>
      <c r="H76" s="994"/>
      <c r="I76" s="952">
        <f>H76/H$89</f>
        <v>0</v>
      </c>
      <c r="K76" s="995" t="s">
        <v>240</v>
      </c>
      <c r="L76" s="987" t="s">
        <v>238</v>
      </c>
      <c r="M76" s="996"/>
      <c r="N76" s="993"/>
      <c r="O76" s="988"/>
      <c r="P76" s="988"/>
      <c r="Q76" s="988"/>
      <c r="R76" s="997"/>
      <c r="S76" s="952" t="e">
        <f>R76/R$89</f>
        <v>#DIV/0!</v>
      </c>
    </row>
    <row r="77" spans="1:19">
      <c r="A77" s="946" t="s">
        <v>241</v>
      </c>
      <c r="B77" s="954"/>
      <c r="C77" s="955"/>
      <c r="D77" s="955"/>
      <c r="E77" s="955"/>
      <c r="F77" s="955"/>
      <c r="G77" s="955"/>
      <c r="H77" s="955"/>
      <c r="I77" s="990"/>
      <c r="K77" s="946" t="s">
        <v>241</v>
      </c>
      <c r="L77" s="955"/>
      <c r="M77" s="955"/>
      <c r="N77" s="955"/>
      <c r="O77" s="955"/>
      <c r="P77" s="955"/>
      <c r="Q77" s="955"/>
      <c r="R77" s="955"/>
      <c r="S77" s="990"/>
    </row>
    <row r="78" spans="1:19" ht="15">
      <c r="A78" s="519" t="s">
        <v>236</v>
      </c>
      <c r="B78" s="949" t="s">
        <v>77</v>
      </c>
      <c r="C78" s="999"/>
      <c r="D78" s="950"/>
      <c r="E78" s="951"/>
      <c r="F78" s="951"/>
      <c r="G78" s="951"/>
      <c r="H78" s="1000"/>
      <c r="I78" s="952">
        <f t="shared" ref="I78:I87" si="6">H78/H$89</f>
        <v>0</v>
      </c>
      <c r="K78" s="552" t="s">
        <v>236</v>
      </c>
      <c r="L78" s="987" t="s">
        <v>77</v>
      </c>
      <c r="M78" s="950"/>
      <c r="N78" s="950"/>
      <c r="O78" s="950"/>
      <c r="P78" s="950"/>
      <c r="Q78" s="950"/>
      <c r="R78" s="1001"/>
      <c r="S78" s="952" t="e">
        <f t="shared" ref="S78:S87" si="7">R78/R$89</f>
        <v>#DIV/0!</v>
      </c>
    </row>
    <row r="79" spans="1:19" ht="15">
      <c r="A79" s="519" t="s">
        <v>242</v>
      </c>
      <c r="B79" s="949" t="s">
        <v>77</v>
      </c>
      <c r="C79" s="522"/>
      <c r="D79" s="1401"/>
      <c r="E79" s="1402"/>
      <c r="F79" s="1402"/>
      <c r="G79" s="1402"/>
      <c r="H79" s="521"/>
      <c r="I79" s="952">
        <f t="shared" si="6"/>
        <v>0</v>
      </c>
      <c r="K79" s="552" t="s">
        <v>242</v>
      </c>
      <c r="L79" s="987" t="s">
        <v>77</v>
      </c>
      <c r="M79" s="1401"/>
      <c r="N79" s="1401"/>
      <c r="O79" s="1401"/>
      <c r="P79" s="1401"/>
      <c r="Q79" s="1401"/>
      <c r="R79" s="997"/>
      <c r="S79" s="952" t="e">
        <f t="shared" si="7"/>
        <v>#DIV/0!</v>
      </c>
    </row>
    <row r="80" spans="1:19" ht="15">
      <c r="A80" s="519" t="s">
        <v>243</v>
      </c>
      <c r="B80" s="949" t="s">
        <v>77</v>
      </c>
      <c r="C80" s="522"/>
      <c r="D80" s="1401"/>
      <c r="E80" s="1402"/>
      <c r="F80" s="1402"/>
      <c r="G80" s="1402"/>
      <c r="H80" s="521"/>
      <c r="I80" s="952">
        <f t="shared" si="6"/>
        <v>0</v>
      </c>
      <c r="K80" s="552" t="s">
        <v>243</v>
      </c>
      <c r="L80" s="987" t="s">
        <v>77</v>
      </c>
      <c r="M80" s="1401"/>
      <c r="N80" s="1401"/>
      <c r="O80" s="1401"/>
      <c r="P80" s="1401"/>
      <c r="Q80" s="1401"/>
      <c r="R80" s="997"/>
      <c r="S80" s="952" t="e">
        <f t="shared" si="7"/>
        <v>#DIV/0!</v>
      </c>
    </row>
    <row r="81" spans="1:19" ht="15">
      <c r="A81" s="519" t="s">
        <v>244</v>
      </c>
      <c r="B81" s="949" t="s">
        <v>77</v>
      </c>
      <c r="C81" s="522"/>
      <c r="D81" s="1401"/>
      <c r="E81" s="1402"/>
      <c r="F81" s="1402"/>
      <c r="G81" s="1402"/>
      <c r="H81" s="521"/>
      <c r="I81" s="952">
        <f t="shared" si="6"/>
        <v>0</v>
      </c>
      <c r="K81" s="552" t="s">
        <v>244</v>
      </c>
      <c r="L81" s="987" t="s">
        <v>77</v>
      </c>
      <c r="M81" s="1401"/>
      <c r="N81" s="1401"/>
      <c r="O81" s="1401"/>
      <c r="P81" s="1401"/>
      <c r="Q81" s="1401"/>
      <c r="R81" s="997"/>
      <c r="S81" s="952" t="e">
        <f t="shared" si="7"/>
        <v>#DIV/0!</v>
      </c>
    </row>
    <row r="82" spans="1:19" ht="15">
      <c r="A82" s="519" t="s">
        <v>239</v>
      </c>
      <c r="B82" s="949" t="s">
        <v>77</v>
      </c>
      <c r="C82" s="522"/>
      <c r="D82" s="1401"/>
      <c r="E82" s="1402"/>
      <c r="F82" s="1402"/>
      <c r="G82" s="1402"/>
      <c r="H82" s="521"/>
      <c r="I82" s="952">
        <f t="shared" si="6"/>
        <v>0</v>
      </c>
      <c r="K82" s="552" t="s">
        <v>239</v>
      </c>
      <c r="L82" s="949" t="s">
        <v>77</v>
      </c>
      <c r="M82" s="1401"/>
      <c r="N82" s="1401"/>
      <c r="O82" s="1401"/>
      <c r="P82" s="1401"/>
      <c r="Q82" s="1401"/>
      <c r="R82" s="997"/>
      <c r="S82" s="952" t="e">
        <f t="shared" si="7"/>
        <v>#DIV/0!</v>
      </c>
    </row>
    <row r="83" spans="1:19" ht="15">
      <c r="A83" s="519" t="s">
        <v>245</v>
      </c>
      <c r="B83" s="949" t="s">
        <v>77</v>
      </c>
      <c r="C83" s="522"/>
      <c r="D83" s="1401"/>
      <c r="E83" s="1402"/>
      <c r="F83" s="1402"/>
      <c r="G83" s="1402"/>
      <c r="H83" s="521"/>
      <c r="I83" s="952">
        <f t="shared" si="6"/>
        <v>0</v>
      </c>
      <c r="K83" s="552" t="s">
        <v>245</v>
      </c>
      <c r="L83" s="949" t="s">
        <v>77</v>
      </c>
      <c r="M83" s="1401"/>
      <c r="N83" s="1401"/>
      <c r="O83" s="1401"/>
      <c r="P83" s="1401"/>
      <c r="Q83" s="1401"/>
      <c r="R83" s="997"/>
      <c r="S83" s="952" t="e">
        <f t="shared" si="7"/>
        <v>#DIV/0!</v>
      </c>
    </row>
    <row r="84" spans="1:19" ht="15">
      <c r="A84" s="525" t="s">
        <v>246</v>
      </c>
      <c r="B84" s="949" t="s">
        <v>77</v>
      </c>
      <c r="C84" s="526"/>
      <c r="D84" s="1401"/>
      <c r="E84" s="1402"/>
      <c r="F84" s="1402"/>
      <c r="G84" s="1402"/>
      <c r="H84" s="527"/>
      <c r="I84" s="952">
        <f t="shared" si="6"/>
        <v>0</v>
      </c>
      <c r="K84" s="555" t="s">
        <v>246</v>
      </c>
      <c r="L84" s="949" t="s">
        <v>77</v>
      </c>
      <c r="M84" s="1401"/>
      <c r="N84" s="1401"/>
      <c r="O84" s="1401"/>
      <c r="P84" s="1401"/>
      <c r="Q84" s="1401"/>
      <c r="R84" s="997"/>
      <c r="S84" s="952" t="e">
        <f t="shared" si="7"/>
        <v>#DIV/0!</v>
      </c>
    </row>
    <row r="85" spans="1:19" ht="15">
      <c r="A85" s="778" t="s">
        <v>247</v>
      </c>
      <c r="B85" s="1403" t="s">
        <v>79</v>
      </c>
      <c r="C85" s="771"/>
      <c r="D85" s="1401"/>
      <c r="E85" s="1402"/>
      <c r="F85" s="1402"/>
      <c r="G85" s="1402"/>
      <c r="H85" s="779"/>
      <c r="I85" s="952">
        <f t="shared" si="6"/>
        <v>0</v>
      </c>
      <c r="K85" s="780" t="s">
        <v>247</v>
      </c>
      <c r="L85" s="1403" t="s">
        <v>79</v>
      </c>
      <c r="M85" s="1401"/>
      <c r="N85" s="1401"/>
      <c r="O85" s="1401"/>
      <c r="P85" s="1401"/>
      <c r="Q85" s="1401"/>
      <c r="R85" s="997"/>
      <c r="S85" s="952" t="e">
        <f t="shared" si="7"/>
        <v>#DIV/0!</v>
      </c>
    </row>
    <row r="86" spans="1:19" ht="15">
      <c r="A86" s="778" t="s">
        <v>248</v>
      </c>
      <c r="B86" s="1403" t="s">
        <v>79</v>
      </c>
      <c r="C86" s="771"/>
      <c r="D86" s="1401"/>
      <c r="E86" s="1402"/>
      <c r="F86" s="1402"/>
      <c r="G86" s="1402"/>
      <c r="H86" s="779"/>
      <c r="I86" s="952">
        <f t="shared" si="6"/>
        <v>0</v>
      </c>
      <c r="K86" s="780" t="s">
        <v>248</v>
      </c>
      <c r="L86" s="1403" t="s">
        <v>79</v>
      </c>
      <c r="M86" s="1401"/>
      <c r="N86" s="1401"/>
      <c r="O86" s="1401"/>
      <c r="P86" s="1401"/>
      <c r="Q86" s="1401"/>
      <c r="R86" s="997"/>
      <c r="S86" s="952" t="e">
        <f t="shared" si="7"/>
        <v>#DIV/0!</v>
      </c>
    </row>
    <row r="87" spans="1:19" ht="15">
      <c r="A87" s="778" t="s">
        <v>249</v>
      </c>
      <c r="B87" s="1403" t="s">
        <v>79</v>
      </c>
      <c r="C87" s="771"/>
      <c r="D87" s="1401"/>
      <c r="E87" s="1402"/>
      <c r="F87" s="1402"/>
      <c r="G87" s="1402"/>
      <c r="H87" s="779"/>
      <c r="I87" s="952">
        <f t="shared" si="6"/>
        <v>0</v>
      </c>
      <c r="K87" s="780" t="s">
        <v>249</v>
      </c>
      <c r="L87" s="1403" t="s">
        <v>79</v>
      </c>
      <c r="M87" s="1401"/>
      <c r="N87" s="1401"/>
      <c r="O87" s="1401"/>
      <c r="P87" s="1401"/>
      <c r="Q87" s="1401"/>
      <c r="R87" s="997"/>
      <c r="S87" s="952" t="e">
        <f t="shared" si="7"/>
        <v>#DIV/0!</v>
      </c>
    </row>
    <row r="88" spans="1:19" ht="13.5" thickBot="1">
      <c r="A88" s="1404"/>
      <c r="B88" s="1002"/>
      <c r="C88" s="1003"/>
      <c r="D88" s="1003"/>
      <c r="E88" s="1004"/>
      <c r="F88" s="1005"/>
      <c r="G88" s="1006"/>
      <c r="H88" s="1007"/>
      <c r="I88" s="1008"/>
      <c r="K88" s="1009"/>
      <c r="L88" s="1002"/>
      <c r="M88" s="1003"/>
      <c r="N88" s="1003"/>
      <c r="O88" s="1010"/>
      <c r="P88" s="1011"/>
      <c r="Q88" s="1012"/>
      <c r="R88" s="1007"/>
      <c r="S88" s="1008"/>
    </row>
    <row r="89" spans="1:19" ht="13.5" thickBot="1">
      <c r="A89" s="73" t="s">
        <v>10</v>
      </c>
      <c r="B89" s="442" t="s">
        <v>19</v>
      </c>
      <c r="C89" s="442" t="s">
        <v>19</v>
      </c>
      <c r="D89" s="443">
        <f>SUM(D12:D64)</f>
        <v>0</v>
      </c>
      <c r="E89" s="444">
        <f>SUM(E12:E64)</f>
        <v>0</v>
      </c>
      <c r="F89" s="444">
        <f>SUM(F12:F64)</f>
        <v>0</v>
      </c>
      <c r="G89" s="444">
        <f>SUM(G10:G64)</f>
        <v>420</v>
      </c>
      <c r="H89" s="445">
        <f>SUM(H10:H88)</f>
        <v>30200</v>
      </c>
      <c r="I89" s="529">
        <f>SUM(I10:I88)</f>
        <v>1</v>
      </c>
      <c r="K89" s="73" t="s">
        <v>10</v>
      </c>
      <c r="L89" s="442" t="s">
        <v>19</v>
      </c>
      <c r="M89" s="442" t="s">
        <v>19</v>
      </c>
      <c r="N89" s="443">
        <f>SUM(N12:N64)</f>
        <v>0</v>
      </c>
      <c r="O89" s="443">
        <f>SUM(O12:O64)</f>
        <v>0</v>
      </c>
      <c r="P89" s="443">
        <f>SUM(P12:P64)</f>
        <v>0</v>
      </c>
      <c r="Q89" s="443">
        <f>SUM(Q10:Q64)</f>
        <v>0</v>
      </c>
      <c r="R89" s="556">
        <f>SUM(R10:R88)</f>
        <v>0</v>
      </c>
      <c r="S89" s="557" t="e">
        <f>SUM(S10:S88)</f>
        <v>#DIV/0!</v>
      </c>
    </row>
    <row r="90" spans="1:19" ht="13.5" thickBot="1">
      <c r="A90" s="27"/>
      <c r="B90" s="3"/>
      <c r="H90" s="464" t="s">
        <v>19</v>
      </c>
      <c r="K90" s="27"/>
      <c r="L90" s="3"/>
      <c r="R90" s="464" t="s">
        <v>19</v>
      </c>
    </row>
    <row r="91" spans="1:19" ht="26.25" thickBot="1">
      <c r="A91" s="374" t="s">
        <v>250</v>
      </c>
      <c r="B91" s="538" t="s">
        <v>251</v>
      </c>
      <c r="H91" s="465" t="s">
        <v>19</v>
      </c>
      <c r="I91" s="441" t="s">
        <v>19</v>
      </c>
      <c r="K91" s="374" t="s">
        <v>250</v>
      </c>
      <c r="L91" s="538" t="s">
        <v>251</v>
      </c>
      <c r="R91" s="465" t="s">
        <v>19</v>
      </c>
      <c r="S91" s="441" t="s">
        <v>19</v>
      </c>
    </row>
    <row r="92" spans="1:19" ht="25.5">
      <c r="A92" s="539" t="s">
        <v>252</v>
      </c>
      <c r="B92" s="540"/>
      <c r="I92" s="441" t="s">
        <v>19</v>
      </c>
      <c r="K92" s="539" t="s">
        <v>252</v>
      </c>
      <c r="L92" s="540"/>
      <c r="S92" s="441" t="s">
        <v>19</v>
      </c>
    </row>
    <row r="93" spans="1:19" ht="25.5">
      <c r="A93" s="541" t="s">
        <v>253</v>
      </c>
      <c r="B93" s="540"/>
      <c r="I93" s="441" t="s">
        <v>19</v>
      </c>
      <c r="K93" s="541" t="s">
        <v>253</v>
      </c>
      <c r="L93" s="540" t="s">
        <v>12</v>
      </c>
      <c r="S93" s="441" t="s">
        <v>19</v>
      </c>
    </row>
    <row r="94" spans="1:19" ht="25.5">
      <c r="A94" s="1013" t="s">
        <v>254</v>
      </c>
      <c r="B94" s="1014"/>
      <c r="H94" s="99"/>
      <c r="K94" s="1013" t="s">
        <v>254</v>
      </c>
      <c r="L94" s="1014"/>
    </row>
    <row r="95" spans="1:19" ht="26.25" thickBot="1">
      <c r="A95" s="1015" t="s">
        <v>255</v>
      </c>
      <c r="B95" s="1016"/>
      <c r="K95" s="1015" t="s">
        <v>255</v>
      </c>
      <c r="L95" s="1016"/>
    </row>
    <row r="96" spans="1:19" ht="13.5" thickBot="1">
      <c r="A96" s="699"/>
      <c r="B96" s="4"/>
      <c r="K96" s="699"/>
      <c r="L96" s="4"/>
    </row>
    <row r="97" spans="1:19" ht="26.25" thickBot="1">
      <c r="A97" s="374" t="s">
        <v>256</v>
      </c>
      <c r="B97" s="538" t="s">
        <v>251</v>
      </c>
      <c r="K97" s="374" t="s">
        <v>256</v>
      </c>
      <c r="L97" s="538" t="s">
        <v>251</v>
      </c>
    </row>
    <row r="98" spans="1:19" ht="26.25" thickBot="1">
      <c r="A98" s="542" t="s">
        <v>257</v>
      </c>
      <c r="B98" s="543"/>
      <c r="K98" s="542" t="s">
        <v>257</v>
      </c>
      <c r="L98" s="543">
        <v>9778</v>
      </c>
    </row>
    <row r="99" spans="1:19">
      <c r="A99" s="699"/>
      <c r="B99" s="4"/>
      <c r="K99" s="699"/>
      <c r="L99" s="4"/>
    </row>
    <row r="100" spans="1:19" ht="13.5" thickBot="1"/>
    <row r="101" spans="1:19" s="146" customFormat="1" ht="15" customHeight="1">
      <c r="A101" s="211"/>
      <c r="B101" s="1652" t="s">
        <v>27</v>
      </c>
      <c r="C101" s="1653"/>
      <c r="D101" s="1654"/>
      <c r="E101" s="1"/>
      <c r="F101" s="99"/>
      <c r="G101" s="167"/>
      <c r="H101" s="168"/>
      <c r="K101" s="211"/>
      <c r="L101" s="1652" t="s">
        <v>27</v>
      </c>
      <c r="M101" s="1653"/>
      <c r="N101" s="1654"/>
      <c r="O101"/>
      <c r="P101"/>
      <c r="Q101" s="558"/>
      <c r="R101" s="234"/>
      <c r="S101"/>
    </row>
    <row r="102" spans="1:19" s="146" customFormat="1" ht="13.5" thickBot="1">
      <c r="A102" s="490" t="s">
        <v>258</v>
      </c>
      <c r="B102" s="919" t="s">
        <v>8</v>
      </c>
      <c r="C102" s="920" t="s">
        <v>9</v>
      </c>
      <c r="D102" s="921" t="s">
        <v>259</v>
      </c>
      <c r="E102" s="1"/>
      <c r="F102" s="99"/>
      <c r="G102" s="99"/>
      <c r="H102" s="168"/>
      <c r="K102" s="490" t="s">
        <v>258</v>
      </c>
      <c r="L102" s="919" t="s">
        <v>8</v>
      </c>
      <c r="M102" s="920" t="s">
        <v>9</v>
      </c>
      <c r="N102" s="921" t="s">
        <v>259</v>
      </c>
      <c r="O102"/>
      <c r="P102"/>
      <c r="Q102"/>
      <c r="R102" s="234"/>
      <c r="S102"/>
    </row>
    <row r="103" spans="1:19" s="146" customFormat="1">
      <c r="A103" s="377" t="s">
        <v>142</v>
      </c>
      <c r="B103" s="432"/>
      <c r="C103" s="433"/>
      <c r="D103" s="431">
        <f>B103+C103</f>
        <v>0</v>
      </c>
      <c r="E103" s="99"/>
      <c r="F103" s="168"/>
      <c r="G103" s="168"/>
      <c r="H103" s="168"/>
      <c r="K103" s="377" t="s">
        <v>142</v>
      </c>
      <c r="L103" s="559"/>
      <c r="M103" s="433">
        <v>219428.26195228804</v>
      </c>
      <c r="N103" s="431">
        <v>219428.26195228804</v>
      </c>
      <c r="O103"/>
      <c r="P103" s="234"/>
      <c r="Q103" s="234"/>
      <c r="R103" s="234"/>
      <c r="S103"/>
    </row>
    <row r="104" spans="1:19" s="146" customFormat="1">
      <c r="A104" s="1017" t="s">
        <v>143</v>
      </c>
      <c r="B104" s="924"/>
      <c r="C104" s="925"/>
      <c r="D104" s="1018">
        <f t="shared" ref="D104:D105" si="8">B104+C104</f>
        <v>0</v>
      </c>
      <c r="E104" s="99"/>
      <c r="F104" s="168"/>
      <c r="G104" s="168"/>
      <c r="H104" s="168"/>
      <c r="K104" s="1017" t="s">
        <v>143</v>
      </c>
      <c r="L104" s="1019"/>
      <c r="M104" s="1020">
        <v>0</v>
      </c>
      <c r="N104" s="1018">
        <v>0</v>
      </c>
      <c r="O104"/>
      <c r="P104" s="234"/>
      <c r="Q104" s="234"/>
      <c r="R104" s="234"/>
      <c r="S104"/>
    </row>
    <row r="105" spans="1:19" s="146" customFormat="1" ht="13.5" thickBot="1">
      <c r="A105" s="1021" t="s">
        <v>144</v>
      </c>
      <c r="B105" s="924"/>
      <c r="C105" s="925"/>
      <c r="D105" s="431">
        <f t="shared" si="8"/>
        <v>0</v>
      </c>
      <c r="E105" s="375" t="s">
        <v>145</v>
      </c>
      <c r="F105" s="168"/>
      <c r="G105" s="168"/>
      <c r="H105" s="170" t="s">
        <v>19</v>
      </c>
      <c r="K105" s="1021" t="s">
        <v>144</v>
      </c>
      <c r="L105" s="1019"/>
      <c r="M105" s="1020">
        <v>0</v>
      </c>
      <c r="N105" s="431">
        <v>0</v>
      </c>
      <c r="O105" s="375" t="s">
        <v>145</v>
      </c>
      <c r="P105" s="234"/>
      <c r="Q105" s="234"/>
      <c r="R105" s="465" t="s">
        <v>19</v>
      </c>
      <c r="S105"/>
    </row>
    <row r="106" spans="1:19" s="146" customFormat="1" ht="15.75" thickBot="1">
      <c r="A106" s="171"/>
      <c r="B106" s="172"/>
      <c r="C106" s="173"/>
      <c r="D106" s="174"/>
      <c r="E106" s="99"/>
      <c r="F106" s="168"/>
      <c r="G106" s="168"/>
      <c r="H106" s="168"/>
      <c r="K106" s="560"/>
      <c r="L106" s="172"/>
      <c r="M106" s="173"/>
      <c r="N106" s="174"/>
      <c r="O106"/>
      <c r="P106" s="234"/>
      <c r="Q106" s="234"/>
      <c r="R106" s="234"/>
      <c r="S106"/>
    </row>
    <row r="107" spans="1:19" s="146" customFormat="1" ht="16.5" thickBot="1">
      <c r="A107" s="197" t="s">
        <v>260</v>
      </c>
      <c r="B107" s="434">
        <f>SUM(B103:B105)</f>
        <v>0</v>
      </c>
      <c r="C107" s="435">
        <f>SUM(C103:C105)</f>
        <v>0</v>
      </c>
      <c r="D107" s="436">
        <f>SUM(D103:D105)</f>
        <v>0</v>
      </c>
      <c r="E107" s="1"/>
      <c r="G107" s="446" t="s">
        <v>19</v>
      </c>
      <c r="H107" s="168" t="s">
        <v>19</v>
      </c>
      <c r="I107" s="430" t="s">
        <v>19</v>
      </c>
      <c r="K107" s="197" t="s">
        <v>260</v>
      </c>
      <c r="L107" s="580">
        <f>SUM(L103:L105)</f>
        <v>0</v>
      </c>
      <c r="M107" s="581">
        <f>SUM(M103:M105)</f>
        <v>219428.26195228804</v>
      </c>
      <c r="N107" s="582">
        <f>SUM(N103:N105)</f>
        <v>219428.26195228804</v>
      </c>
      <c r="O107"/>
      <c r="P107"/>
      <c r="Q107" s="561" t="s">
        <v>19</v>
      </c>
      <c r="R107" s="234" t="s">
        <v>19</v>
      </c>
      <c r="S107" s="26" t="s">
        <v>19</v>
      </c>
    </row>
    <row r="108" spans="1:19" s="146" customFormat="1" ht="15">
      <c r="A108" s="175"/>
      <c r="B108" s="176"/>
      <c r="C108" s="177"/>
      <c r="D108" s="177"/>
      <c r="E108" s="1"/>
      <c r="H108" s="168"/>
      <c r="M108"/>
      <c r="N108"/>
    </row>
    <row r="109" spans="1:19">
      <c r="A109" s="1678" t="s">
        <v>261</v>
      </c>
      <c r="B109" s="1678"/>
      <c r="C109" s="1678"/>
      <c r="D109" s="1678"/>
      <c r="E109" s="1678"/>
      <c r="F109" s="1678"/>
      <c r="G109" s="1678"/>
      <c r="H109" s="1678"/>
      <c r="I109" s="1678"/>
      <c r="J109" s="1678"/>
      <c r="K109" s="1678"/>
      <c r="L109" s="1678"/>
      <c r="M109" s="1678"/>
    </row>
    <row r="110" spans="1:19" ht="27.6" customHeight="1">
      <c r="A110" s="1660" t="s">
        <v>262</v>
      </c>
      <c r="B110" s="1660"/>
      <c r="C110" s="1660"/>
      <c r="D110" s="1660"/>
      <c r="E110" s="1660"/>
      <c r="F110" s="1660"/>
      <c r="G110" s="1660"/>
      <c r="H110" s="1660"/>
      <c r="I110" s="1660"/>
      <c r="J110" s="1660"/>
      <c r="K110" s="1660"/>
      <c r="L110" s="1660"/>
      <c r="M110" s="1660"/>
    </row>
    <row r="111" spans="1:19">
      <c r="A111" s="1679" t="s">
        <v>263</v>
      </c>
      <c r="B111" s="1679"/>
      <c r="C111" s="1679"/>
      <c r="D111" s="1679"/>
      <c r="E111" s="1679"/>
      <c r="F111" s="1679"/>
      <c r="G111" s="1679"/>
      <c r="H111" s="1679"/>
      <c r="I111" s="1679"/>
      <c r="J111" s="1679"/>
      <c r="K111" s="1679"/>
      <c r="L111" s="1679"/>
      <c r="M111" s="1679"/>
    </row>
    <row r="112" spans="1:19" ht="12.75" customHeight="1">
      <c r="A112" s="1645" t="s">
        <v>264</v>
      </c>
      <c r="B112" s="1645"/>
      <c r="C112" s="1645"/>
      <c r="D112" s="1645"/>
      <c r="E112" s="1645"/>
      <c r="F112" s="1645"/>
      <c r="G112" s="1645"/>
      <c r="H112" s="1645"/>
      <c r="I112" s="1645"/>
      <c r="J112" s="1645"/>
      <c r="K112" s="1645"/>
      <c r="L112" s="1645"/>
      <c r="M112" s="1645"/>
    </row>
    <row r="113" spans="1:13" ht="12.75" customHeight="1">
      <c r="A113" s="1658" t="s">
        <v>265</v>
      </c>
      <c r="B113" s="1658"/>
      <c r="C113" s="1658"/>
      <c r="D113" s="1658"/>
      <c r="E113" s="1658"/>
      <c r="F113" s="1658"/>
      <c r="G113" s="1658"/>
      <c r="H113" s="1658"/>
      <c r="I113" s="1658"/>
      <c r="J113" s="1658"/>
      <c r="K113" s="1658"/>
      <c r="L113" s="1658"/>
      <c r="M113" s="1658"/>
    </row>
    <row r="114" spans="1:13">
      <c r="A114" s="1682" t="s">
        <v>266</v>
      </c>
      <c r="B114" s="1682"/>
      <c r="C114" s="1682"/>
      <c r="D114" s="1682"/>
      <c r="E114" s="1682"/>
      <c r="F114" s="1682"/>
      <c r="G114" s="1682"/>
      <c r="H114" s="1682"/>
      <c r="I114" s="1682"/>
      <c r="J114" s="1682"/>
      <c r="K114" s="1682"/>
      <c r="L114" s="1682"/>
      <c r="M114" s="1682"/>
    </row>
    <row r="115" spans="1:13" ht="12.75" customHeight="1">
      <c r="A115" s="1660" t="s">
        <v>267</v>
      </c>
      <c r="B115" s="1660"/>
      <c r="C115" s="1660"/>
      <c r="D115" s="1660"/>
      <c r="E115" s="1660"/>
      <c r="F115" s="1660"/>
      <c r="G115" s="1660"/>
      <c r="H115" s="1660"/>
      <c r="I115" s="1660"/>
      <c r="J115" s="1660"/>
      <c r="K115" s="1660"/>
      <c r="L115" s="1660"/>
      <c r="M115" s="1660"/>
    </row>
    <row r="116" spans="1:13">
      <c r="A116" s="1660" t="s">
        <v>268</v>
      </c>
      <c r="B116" s="1660"/>
      <c r="C116" s="1660"/>
      <c r="D116" s="1660"/>
      <c r="E116" s="1660"/>
      <c r="F116" s="1660"/>
      <c r="G116" s="1660"/>
      <c r="H116" s="1660"/>
      <c r="I116" s="1660"/>
      <c r="J116" s="1660"/>
      <c r="K116" s="1660"/>
      <c r="L116" s="1660"/>
      <c r="M116" s="1660"/>
    </row>
    <row r="117" spans="1:13" ht="14.25" customHeight="1">
      <c r="A117" s="1683" t="s">
        <v>269</v>
      </c>
      <c r="B117" s="1683"/>
      <c r="C117" s="1683"/>
      <c r="D117" s="1683"/>
      <c r="E117" s="1683"/>
      <c r="F117" s="1683"/>
      <c r="G117" s="1683"/>
      <c r="H117" s="1683"/>
      <c r="I117" s="1683"/>
      <c r="J117" s="1683"/>
      <c r="K117" s="1683"/>
      <c r="L117" s="1683"/>
      <c r="M117" s="1683"/>
    </row>
    <row r="118" spans="1:13" ht="12.75" customHeight="1">
      <c r="A118" s="1678" t="s">
        <v>270</v>
      </c>
      <c r="B118" s="1678"/>
      <c r="C118" s="1678"/>
      <c r="D118" s="1678"/>
      <c r="E118" s="1678"/>
      <c r="F118" s="1678"/>
      <c r="G118" s="1678"/>
      <c r="H118" s="1678"/>
      <c r="I118" s="1678"/>
      <c r="J118" s="1678"/>
      <c r="K118" s="1678"/>
      <c r="L118" s="1678"/>
      <c r="M118" s="1678"/>
    </row>
    <row r="119" spans="1:13">
      <c r="A119" s="1683" t="s">
        <v>271</v>
      </c>
      <c r="B119" s="1683"/>
      <c r="C119" s="1683"/>
      <c r="D119" s="1683"/>
      <c r="E119" s="1683"/>
      <c r="F119" s="1683"/>
      <c r="G119" s="1683"/>
      <c r="H119" s="1683"/>
      <c r="I119" s="1683"/>
      <c r="J119" s="1683"/>
      <c r="K119" s="1683"/>
      <c r="L119" s="1683"/>
      <c r="M119" s="1683"/>
    </row>
    <row r="120" spans="1:13" ht="12.75" customHeight="1">
      <c r="A120" s="1678" t="s">
        <v>272</v>
      </c>
      <c r="B120" s="1678"/>
      <c r="C120" s="1678"/>
      <c r="D120" s="1678"/>
      <c r="E120" s="1678"/>
      <c r="F120" s="1678"/>
      <c r="G120" s="1678"/>
      <c r="H120" s="1678"/>
      <c r="I120" s="1678"/>
      <c r="J120" s="1678"/>
      <c r="K120" s="1678"/>
      <c r="L120" s="1678"/>
      <c r="M120" s="1678"/>
    </row>
    <row r="121" spans="1:13" ht="12.75" customHeight="1">
      <c r="A121" s="1683" t="s">
        <v>273</v>
      </c>
      <c r="B121" s="1683"/>
      <c r="C121" s="1683"/>
      <c r="D121" s="1683"/>
      <c r="E121" s="1683"/>
      <c r="F121" s="1683"/>
      <c r="G121" s="1683"/>
      <c r="H121" s="1683"/>
      <c r="I121" s="1683"/>
      <c r="J121" s="1683"/>
      <c r="K121" s="1683"/>
      <c r="L121" s="1683"/>
      <c r="M121" s="1683"/>
    </row>
    <row r="122" spans="1:13" ht="12.75" customHeight="1">
      <c r="A122" s="1684" t="s">
        <v>274</v>
      </c>
      <c r="B122" s="1684"/>
      <c r="C122" s="1684"/>
      <c r="D122" s="1684"/>
      <c r="E122" s="1684"/>
      <c r="F122" s="1684"/>
      <c r="G122" s="1684"/>
      <c r="H122" s="1684"/>
      <c r="I122" s="1684"/>
      <c r="J122" s="1684"/>
      <c r="K122" s="1684"/>
      <c r="L122" s="1684"/>
      <c r="M122" s="1684"/>
    </row>
    <row r="123" spans="1:13" ht="12.75" customHeight="1">
      <c r="A123" s="1655" t="s">
        <v>275</v>
      </c>
      <c r="B123" s="1655"/>
      <c r="C123" s="1655"/>
      <c r="D123" s="1655"/>
      <c r="E123" s="1655"/>
      <c r="F123" s="1655"/>
      <c r="G123" s="1655"/>
      <c r="H123" s="1655"/>
      <c r="I123" s="1655"/>
      <c r="J123" s="1655"/>
      <c r="K123" s="1655"/>
      <c r="L123" s="1655"/>
      <c r="M123" s="1655"/>
    </row>
    <row r="124" spans="1:13" ht="12.75" customHeight="1">
      <c r="A124" s="1655" t="s">
        <v>276</v>
      </c>
      <c r="B124" s="1655"/>
      <c r="C124" s="1655"/>
      <c r="D124" s="1655"/>
      <c r="E124" s="1655"/>
      <c r="F124" s="1655"/>
      <c r="G124" s="1655"/>
      <c r="H124" s="1655"/>
      <c r="I124" s="1655"/>
      <c r="J124" s="1655"/>
      <c r="K124" s="1655"/>
      <c r="L124" s="1655"/>
      <c r="M124" s="1655"/>
    </row>
    <row r="125" spans="1:13" ht="12.75" customHeight="1">
      <c r="A125" s="1686" t="s">
        <v>277</v>
      </c>
      <c r="B125" s="1686"/>
      <c r="C125" s="1686"/>
      <c r="D125" s="1686"/>
      <c r="E125" s="1686"/>
      <c r="F125" s="1686"/>
      <c r="G125" s="1686"/>
      <c r="H125" s="1686"/>
      <c r="I125" s="1686"/>
      <c r="J125" s="1686"/>
      <c r="K125" s="1686"/>
      <c r="L125" s="1686"/>
      <c r="M125" s="1686"/>
    </row>
    <row r="126" spans="1:13">
      <c r="A126" s="1645" t="s">
        <v>278</v>
      </c>
      <c r="B126" s="1645"/>
      <c r="C126" s="1645"/>
      <c r="D126" s="1645"/>
      <c r="E126" s="1645"/>
      <c r="F126" s="1645"/>
      <c r="G126" s="1645"/>
      <c r="H126" s="1645"/>
      <c r="I126" s="1645"/>
      <c r="J126" s="1645"/>
      <c r="K126" s="1645"/>
      <c r="L126" s="1645"/>
      <c r="M126" s="1645"/>
    </row>
    <row r="128" spans="1:13" ht="12.75" customHeight="1">
      <c r="A128" s="1660" t="s">
        <v>162</v>
      </c>
      <c r="B128" s="1660"/>
      <c r="C128" s="1660"/>
      <c r="D128" s="1660"/>
      <c r="E128" s="1660"/>
      <c r="F128" s="1660"/>
      <c r="G128" s="1660"/>
      <c r="H128" s="1660"/>
      <c r="I128" s="1660"/>
      <c r="J128" s="1660"/>
      <c r="K128" s="1660"/>
      <c r="L128" s="1660"/>
      <c r="M128" s="1660"/>
    </row>
    <row r="129" spans="1:13" ht="12.75" customHeight="1">
      <c r="A129" s="1685" t="s">
        <v>279</v>
      </c>
      <c r="B129" s="1685"/>
      <c r="C129" s="1685"/>
      <c r="D129" s="1685"/>
      <c r="E129" s="1685"/>
      <c r="F129" s="1685"/>
      <c r="G129" s="1685"/>
      <c r="H129" s="1685"/>
      <c r="I129" s="1685"/>
      <c r="J129" s="1685"/>
      <c r="K129" s="1685"/>
      <c r="L129" s="1685"/>
      <c r="M129" s="1685"/>
    </row>
    <row r="130" spans="1:13" ht="12.75" customHeight="1">
      <c r="A130" s="1650" t="s">
        <v>280</v>
      </c>
      <c r="B130" s="1650"/>
      <c r="C130" s="1650"/>
      <c r="D130" s="1650"/>
      <c r="E130" s="1650"/>
      <c r="F130" s="1650"/>
      <c r="G130" s="1650"/>
      <c r="H130" s="1650"/>
      <c r="I130" s="1650"/>
      <c r="J130" s="1650"/>
      <c r="K130" s="1650"/>
      <c r="L130" s="1650"/>
      <c r="M130" s="1650"/>
    </row>
    <row r="131" spans="1:13" ht="12.75" customHeight="1">
      <c r="A131" s="1650" t="s">
        <v>61</v>
      </c>
      <c r="B131" s="1650"/>
      <c r="C131" s="1650"/>
      <c r="D131" s="1650"/>
      <c r="E131" s="1650"/>
      <c r="F131" s="1650"/>
      <c r="G131" s="1650"/>
      <c r="H131" s="1650"/>
      <c r="I131" s="1650"/>
      <c r="J131" s="1650"/>
      <c r="K131" s="1650"/>
      <c r="L131" s="1650"/>
      <c r="M131" s="1650"/>
    </row>
    <row r="147" ht="12.75" customHeight="1"/>
    <row r="148" ht="18.75" customHeight="1"/>
    <row r="149" ht="28.5" customHeight="1"/>
    <row r="150" ht="18.75" customHeight="1"/>
    <row r="151" ht="18.75" customHeight="1"/>
    <row r="152" ht="18.75" customHeight="1"/>
    <row r="153" ht="27.75" customHeight="1"/>
    <row r="154" ht="18.75" customHeight="1"/>
    <row r="155" ht="18" customHeight="1"/>
  </sheetData>
  <mergeCells count="32">
    <mergeCell ref="A129:M129"/>
    <mergeCell ref="A130:M130"/>
    <mergeCell ref="A131:M131"/>
    <mergeCell ref="A123:M123"/>
    <mergeCell ref="A124:M124"/>
    <mergeCell ref="A125:M125"/>
    <mergeCell ref="A126:M126"/>
    <mergeCell ref="A128:M128"/>
    <mergeCell ref="A118:M118"/>
    <mergeCell ref="A119:M119"/>
    <mergeCell ref="A120:M120"/>
    <mergeCell ref="A121:M121"/>
    <mergeCell ref="A122:M122"/>
    <mergeCell ref="A113:M113"/>
    <mergeCell ref="A114:M114"/>
    <mergeCell ref="A115:M115"/>
    <mergeCell ref="A116:M116"/>
    <mergeCell ref="A117:M117"/>
    <mergeCell ref="A1:S1"/>
    <mergeCell ref="A2:S2"/>
    <mergeCell ref="A3:S3"/>
    <mergeCell ref="B7:I7"/>
    <mergeCell ref="B101:D101"/>
    <mergeCell ref="A112:M112"/>
    <mergeCell ref="A5:H5"/>
    <mergeCell ref="B6:I6"/>
    <mergeCell ref="L6:S6"/>
    <mergeCell ref="L7:S7"/>
    <mergeCell ref="L101:N101"/>
    <mergeCell ref="A109:M109"/>
    <mergeCell ref="A110:M110"/>
    <mergeCell ref="A111:M111"/>
  </mergeCells>
  <printOptions horizontalCentered="1" verticalCentered="1"/>
  <pageMargins left="0.25" right="0.25" top="0.25" bottom="0.25" header="0.3" footer="0.3"/>
  <pageSetup paperSize="17"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6FC4-D963-4676-8BF9-FB93ACCD06BF}">
  <sheetPr>
    <pageSetUpPr fitToPage="1"/>
  </sheetPr>
  <dimension ref="A1:U180"/>
  <sheetViews>
    <sheetView topLeftCell="A140" zoomScale="80" zoomScaleNormal="80" zoomScaleSheetLayoutView="53" workbookViewId="0">
      <selection activeCell="B143" sqref="B143"/>
    </sheetView>
  </sheetViews>
  <sheetFormatPr defaultColWidth="8.5703125" defaultRowHeight="15" customHeight="1"/>
  <cols>
    <col min="1" max="1" width="45.85546875" style="532" customWidth="1"/>
    <col min="2" max="2" width="12.7109375" style="532" bestFit="1" customWidth="1"/>
    <col min="3" max="3" width="13" style="532" bestFit="1" customWidth="1"/>
    <col min="4" max="4" width="12.85546875" style="532" customWidth="1"/>
    <col min="5" max="5" width="9.42578125" style="532" customWidth="1"/>
    <col min="6" max="6" width="13.140625" style="532" customWidth="1"/>
    <col min="7" max="7" width="11.28515625" style="532" bestFit="1" customWidth="1"/>
    <col min="8" max="8" width="11.28515625" style="532" customWidth="1"/>
    <col min="9" max="9" width="5.5703125" style="532" customWidth="1"/>
    <col min="10" max="10" width="49.42578125" style="532" bestFit="1" customWidth="1"/>
    <col min="11" max="11" width="8" style="532" customWidth="1"/>
    <col min="12" max="12" width="11.85546875" style="532" customWidth="1"/>
    <col min="13" max="13" width="12.7109375" style="532" customWidth="1"/>
    <col min="14" max="14" width="9.85546875" style="532" customWidth="1"/>
    <col min="15" max="15" width="14" style="532" customWidth="1"/>
    <col min="16" max="16" width="14.85546875" style="563" bestFit="1" customWidth="1"/>
    <col min="17" max="17" width="11.5703125" style="532" customWidth="1"/>
    <col min="18" max="20" width="8.5703125" style="532"/>
    <col min="21" max="21" width="1.5703125" style="532" bestFit="1" customWidth="1"/>
    <col min="22" max="23" width="7.42578125" style="532" customWidth="1"/>
    <col min="24" max="16384" width="8.5703125" style="532"/>
  </cols>
  <sheetData>
    <row r="1" spans="1:21" ht="15" customHeight="1">
      <c r="A1" s="1651" t="s">
        <v>281</v>
      </c>
      <c r="B1" s="1651"/>
      <c r="C1" s="1651"/>
      <c r="D1" s="1651"/>
      <c r="E1" s="1651"/>
      <c r="F1" s="1651"/>
      <c r="G1" s="1651"/>
      <c r="H1" s="1651"/>
      <c r="I1" s="1651"/>
      <c r="J1" s="1651"/>
      <c r="K1" s="1651"/>
      <c r="L1" s="1651"/>
      <c r="M1" s="1651"/>
      <c r="N1" s="1651"/>
      <c r="O1" s="1651"/>
      <c r="P1" s="1651"/>
      <c r="Q1" s="1651"/>
    </row>
    <row r="2" spans="1:21" ht="15" customHeight="1">
      <c r="A2" s="1637" t="s">
        <v>1</v>
      </c>
      <c r="B2" s="1637"/>
      <c r="C2" s="1637"/>
      <c r="D2" s="1637"/>
      <c r="E2" s="1637"/>
      <c r="F2" s="1637"/>
      <c r="G2" s="1637"/>
      <c r="H2" s="1637"/>
      <c r="I2" s="1637"/>
      <c r="J2" s="1637"/>
      <c r="K2" s="1637"/>
      <c r="L2" s="1637"/>
      <c r="M2" s="1637"/>
      <c r="N2" s="1637"/>
      <c r="O2" s="1637"/>
      <c r="P2" s="1637"/>
      <c r="Q2" s="1637"/>
    </row>
    <row r="3" spans="1:21" ht="15" customHeight="1">
      <c r="A3" s="1639" t="s">
        <v>2</v>
      </c>
      <c r="B3" s="1695"/>
      <c r="C3" s="1695"/>
      <c r="D3" s="1695"/>
      <c r="E3" s="1695"/>
      <c r="F3" s="1695"/>
      <c r="G3" s="1695"/>
      <c r="H3" s="1695"/>
      <c r="I3" s="1695"/>
      <c r="J3" s="1695"/>
      <c r="K3" s="1695"/>
      <c r="L3" s="1695"/>
      <c r="M3" s="1695"/>
      <c r="N3" s="1695"/>
      <c r="O3" s="1695"/>
      <c r="P3" s="1695"/>
      <c r="Q3" s="1695"/>
    </row>
    <row r="4" spans="1:21" ht="15" customHeight="1" thickBot="1">
      <c r="A4" s="680"/>
      <c r="B4" s="680"/>
      <c r="C4" s="680"/>
      <c r="D4" s="680"/>
      <c r="E4" s="680"/>
      <c r="F4" s="680"/>
      <c r="G4" s="680"/>
      <c r="H4" s="680"/>
      <c r="I4" s="680"/>
      <c r="J4" s="680"/>
      <c r="K4" s="680"/>
      <c r="L4" s="680"/>
      <c r="M4" s="680"/>
      <c r="N4" s="680"/>
    </row>
    <row r="5" spans="1:21" ht="15" customHeight="1" thickBot="1">
      <c r="A5" s="1696" t="s">
        <v>65</v>
      </c>
      <c r="B5" s="1699" t="s">
        <v>68</v>
      </c>
      <c r="C5" s="1702" t="s">
        <v>282</v>
      </c>
      <c r="D5" s="1703"/>
      <c r="E5" s="1703"/>
      <c r="F5" s="1703"/>
      <c r="G5" s="1703"/>
      <c r="H5" s="1704"/>
      <c r="I5" s="806" t="s">
        <v>283</v>
      </c>
      <c r="J5" s="1696" t="s">
        <v>65</v>
      </c>
      <c r="K5" s="1699" t="s">
        <v>68</v>
      </c>
      <c r="L5" s="1705" t="s">
        <v>284</v>
      </c>
      <c r="M5" s="1706"/>
      <c r="N5" s="1706"/>
      <c r="O5" s="1706"/>
      <c r="P5" s="1706"/>
      <c r="Q5" s="1707"/>
    </row>
    <row r="6" spans="1:21" ht="15" customHeight="1">
      <c r="A6" s="1697"/>
      <c r="B6" s="1700"/>
      <c r="C6" s="1702" t="s">
        <v>64</v>
      </c>
      <c r="D6" s="1703"/>
      <c r="E6" s="1703"/>
      <c r="F6" s="1703"/>
      <c r="G6" s="1703"/>
      <c r="H6" s="1704"/>
      <c r="I6" s="807"/>
      <c r="J6" s="1697"/>
      <c r="K6" s="1700"/>
      <c r="L6" s="1708" t="s">
        <v>64</v>
      </c>
      <c r="M6" s="1708"/>
      <c r="N6" s="1708"/>
      <c r="O6" s="1708"/>
      <c r="P6" s="1708"/>
      <c r="Q6" s="1709"/>
    </row>
    <row r="7" spans="1:21" s="533" customFormat="1" ht="37.5" customHeight="1" thickBot="1">
      <c r="A7" s="1698"/>
      <c r="B7" s="1701"/>
      <c r="C7" s="797" t="s">
        <v>69</v>
      </c>
      <c r="D7" s="798" t="s">
        <v>285</v>
      </c>
      <c r="E7" s="799" t="s">
        <v>286</v>
      </c>
      <c r="F7" s="800" t="s">
        <v>287</v>
      </c>
      <c r="G7" s="801" t="s">
        <v>73</v>
      </c>
      <c r="H7" s="802" t="s">
        <v>74</v>
      </c>
      <c r="I7" s="803"/>
      <c r="J7" s="1698"/>
      <c r="K7" s="1700"/>
      <c r="L7" s="804" t="s">
        <v>69</v>
      </c>
      <c r="M7" s="804" t="s">
        <v>285</v>
      </c>
      <c r="N7" s="804" t="s">
        <v>286</v>
      </c>
      <c r="O7" s="804" t="s">
        <v>288</v>
      </c>
      <c r="P7" s="805" t="s">
        <v>73</v>
      </c>
      <c r="Q7" s="1022" t="s">
        <v>74</v>
      </c>
    </row>
    <row r="8" spans="1:21" ht="15" customHeight="1">
      <c r="A8" s="611" t="s">
        <v>25</v>
      </c>
      <c r="B8" s="682" t="s">
        <v>10</v>
      </c>
      <c r="C8" s="604"/>
      <c r="D8" s="605"/>
      <c r="E8" s="605"/>
      <c r="F8" s="605"/>
      <c r="G8" s="612" t="s">
        <v>289</v>
      </c>
      <c r="H8" s="613"/>
      <c r="I8" s="603"/>
      <c r="J8" s="682" t="s">
        <v>25</v>
      </c>
      <c r="K8" s="614" t="s">
        <v>10</v>
      </c>
      <c r="L8" s="615" t="s">
        <v>283</v>
      </c>
      <c r="M8" s="616" t="s">
        <v>283</v>
      </c>
      <c r="N8" s="617" t="s">
        <v>283</v>
      </c>
      <c r="O8" s="616" t="s">
        <v>283</v>
      </c>
      <c r="P8" s="618" t="s">
        <v>283</v>
      </c>
      <c r="Q8" s="619"/>
    </row>
    <row r="9" spans="1:21" ht="15" customHeight="1">
      <c r="A9" s="727" t="s">
        <v>290</v>
      </c>
      <c r="B9" s="728" t="s">
        <v>79</v>
      </c>
      <c r="C9" s="1465">
        <v>0</v>
      </c>
      <c r="D9" s="1465">
        <v>0</v>
      </c>
      <c r="E9" s="1466">
        <v>0</v>
      </c>
      <c r="F9" s="1465">
        <v>0</v>
      </c>
      <c r="G9" s="1467">
        <v>0</v>
      </c>
      <c r="H9" s="1468">
        <f t="shared" ref="H9:H20" si="0">G9/$G$146</f>
        <v>0</v>
      </c>
      <c r="I9" s="729" t="s">
        <v>283</v>
      </c>
      <c r="J9" s="1023" t="s">
        <v>290</v>
      </c>
      <c r="K9" s="728" t="s">
        <v>79</v>
      </c>
      <c r="L9" s="1465">
        <v>0</v>
      </c>
      <c r="M9" s="1465">
        <v>0</v>
      </c>
      <c r="N9" s="1466">
        <v>0</v>
      </c>
      <c r="O9" s="1465">
        <v>0</v>
      </c>
      <c r="P9" s="1467">
        <v>0</v>
      </c>
      <c r="Q9" s="1468">
        <f t="shared" ref="Q9:Q20" si="1">P9/$P$146</f>
        <v>0</v>
      </c>
    </row>
    <row r="10" spans="1:21" ht="15" customHeight="1">
      <c r="A10" s="727" t="s">
        <v>291</v>
      </c>
      <c r="B10" s="728" t="s">
        <v>79</v>
      </c>
      <c r="C10" s="1465">
        <v>0</v>
      </c>
      <c r="D10" s="1465">
        <v>0</v>
      </c>
      <c r="E10" s="1466">
        <v>0</v>
      </c>
      <c r="F10" s="1465">
        <v>0</v>
      </c>
      <c r="G10" s="1467">
        <v>0</v>
      </c>
      <c r="H10" s="1468">
        <f t="shared" si="0"/>
        <v>0</v>
      </c>
      <c r="I10" s="729" t="s">
        <v>283</v>
      </c>
      <c r="J10" s="727" t="s">
        <v>291</v>
      </c>
      <c r="K10" s="728" t="s">
        <v>79</v>
      </c>
      <c r="L10" s="1465">
        <v>0</v>
      </c>
      <c r="M10" s="1465">
        <v>0</v>
      </c>
      <c r="N10" s="1466">
        <v>0</v>
      </c>
      <c r="O10" s="1465">
        <v>0</v>
      </c>
      <c r="P10" s="1467">
        <v>0</v>
      </c>
      <c r="Q10" s="1468">
        <f t="shared" si="1"/>
        <v>0</v>
      </c>
    </row>
    <row r="11" spans="1:21" ht="15" customHeight="1">
      <c r="A11" s="727" t="s">
        <v>292</v>
      </c>
      <c r="B11" s="728" t="s">
        <v>79</v>
      </c>
      <c r="C11" s="1465">
        <v>0</v>
      </c>
      <c r="D11" s="1465">
        <v>0</v>
      </c>
      <c r="E11" s="1466">
        <v>0</v>
      </c>
      <c r="F11" s="1465">
        <v>0</v>
      </c>
      <c r="G11" s="1467">
        <v>0</v>
      </c>
      <c r="H11" s="1468">
        <f t="shared" si="0"/>
        <v>0</v>
      </c>
      <c r="I11" s="729" t="s">
        <v>283</v>
      </c>
      <c r="J11" s="727" t="s">
        <v>292</v>
      </c>
      <c r="K11" s="728" t="s">
        <v>79</v>
      </c>
      <c r="L11" s="1465">
        <v>0</v>
      </c>
      <c r="M11" s="1465">
        <v>0</v>
      </c>
      <c r="N11" s="1466">
        <v>0</v>
      </c>
      <c r="O11" s="1465">
        <v>0</v>
      </c>
      <c r="P11" s="1467">
        <v>0</v>
      </c>
      <c r="Q11" s="1468">
        <f t="shared" si="1"/>
        <v>0</v>
      </c>
    </row>
    <row r="12" spans="1:21" ht="15" customHeight="1">
      <c r="A12" s="727" t="s">
        <v>293</v>
      </c>
      <c r="B12" s="728" t="s">
        <v>79</v>
      </c>
      <c r="C12" s="1465">
        <v>0</v>
      </c>
      <c r="D12" s="1465">
        <v>0</v>
      </c>
      <c r="E12" s="1466">
        <v>0</v>
      </c>
      <c r="F12" s="1465">
        <v>0</v>
      </c>
      <c r="G12" s="1467">
        <v>0</v>
      </c>
      <c r="H12" s="1468">
        <f t="shared" si="0"/>
        <v>0</v>
      </c>
      <c r="I12" s="729" t="s">
        <v>283</v>
      </c>
      <c r="J12" s="727" t="s">
        <v>293</v>
      </c>
      <c r="K12" s="728" t="s">
        <v>79</v>
      </c>
      <c r="L12" s="1465">
        <v>0</v>
      </c>
      <c r="M12" s="1465">
        <v>0</v>
      </c>
      <c r="N12" s="1466">
        <v>0</v>
      </c>
      <c r="O12" s="1465">
        <v>0</v>
      </c>
      <c r="P12" s="1467">
        <v>0</v>
      </c>
      <c r="Q12" s="1468">
        <f t="shared" si="1"/>
        <v>0</v>
      </c>
    </row>
    <row r="13" spans="1:21" ht="15" customHeight="1">
      <c r="A13" s="727" t="s">
        <v>294</v>
      </c>
      <c r="B13" s="728" t="s">
        <v>79</v>
      </c>
      <c r="C13" s="1465">
        <v>0</v>
      </c>
      <c r="D13" s="1465">
        <v>0</v>
      </c>
      <c r="E13" s="1466">
        <v>0</v>
      </c>
      <c r="F13" s="1465">
        <v>0</v>
      </c>
      <c r="G13" s="1467">
        <v>0</v>
      </c>
      <c r="H13" s="1468">
        <f t="shared" si="0"/>
        <v>0</v>
      </c>
      <c r="I13" s="729" t="s">
        <v>283</v>
      </c>
      <c r="J13" s="727" t="s">
        <v>294</v>
      </c>
      <c r="K13" s="728" t="s">
        <v>79</v>
      </c>
      <c r="L13" s="1465">
        <v>0</v>
      </c>
      <c r="M13" s="1465">
        <v>0</v>
      </c>
      <c r="N13" s="1466">
        <v>0</v>
      </c>
      <c r="O13" s="1465">
        <v>0</v>
      </c>
      <c r="P13" s="1467">
        <v>0</v>
      </c>
      <c r="Q13" s="1468">
        <f t="shared" si="1"/>
        <v>0</v>
      </c>
    </row>
    <row r="14" spans="1:21" ht="15" customHeight="1">
      <c r="A14" s="727" t="s">
        <v>295</v>
      </c>
      <c r="B14" s="728" t="s">
        <v>79</v>
      </c>
      <c r="C14" s="1465">
        <v>0</v>
      </c>
      <c r="D14" s="1465">
        <v>0</v>
      </c>
      <c r="E14" s="1466">
        <v>0</v>
      </c>
      <c r="F14" s="1465">
        <v>0</v>
      </c>
      <c r="G14" s="1467">
        <v>0</v>
      </c>
      <c r="H14" s="1468">
        <f t="shared" si="0"/>
        <v>0</v>
      </c>
      <c r="I14" s="729" t="s">
        <v>283</v>
      </c>
      <c r="J14" s="727" t="s">
        <v>295</v>
      </c>
      <c r="K14" s="728" t="s">
        <v>79</v>
      </c>
      <c r="L14" s="1465">
        <v>0</v>
      </c>
      <c r="M14" s="1465">
        <v>0</v>
      </c>
      <c r="N14" s="1466">
        <v>0</v>
      </c>
      <c r="O14" s="1465">
        <v>0</v>
      </c>
      <c r="P14" s="1467">
        <v>0</v>
      </c>
      <c r="Q14" s="1468">
        <f t="shared" si="1"/>
        <v>0</v>
      </c>
      <c r="U14" s="532" t="s">
        <v>19</v>
      </c>
    </row>
    <row r="15" spans="1:21" ht="15" customHeight="1">
      <c r="A15" s="727" t="s">
        <v>296</v>
      </c>
      <c r="B15" s="728" t="s">
        <v>79</v>
      </c>
      <c r="C15" s="1465">
        <v>2</v>
      </c>
      <c r="D15" s="1465">
        <v>94.8</v>
      </c>
      <c r="E15" s="1466">
        <v>1.5260000000000001E-6</v>
      </c>
      <c r="F15" s="1465">
        <v>-1.32</v>
      </c>
      <c r="G15" s="1467">
        <v>2870</v>
      </c>
      <c r="H15" s="1468">
        <f t="shared" si="0"/>
        <v>0.22160450930430084</v>
      </c>
      <c r="I15" s="729" t="s">
        <v>283</v>
      </c>
      <c r="J15" s="727" t="s">
        <v>296</v>
      </c>
      <c r="K15" s="728" t="s">
        <v>79</v>
      </c>
      <c r="L15" s="1465">
        <v>6</v>
      </c>
      <c r="M15" s="1465">
        <v>3522.2139694610719</v>
      </c>
      <c r="N15" s="1466">
        <v>0</v>
      </c>
      <c r="O15" s="1465">
        <v>-26.939067648641473</v>
      </c>
      <c r="P15" s="1467">
        <v>8610</v>
      </c>
      <c r="Q15" s="1468">
        <f t="shared" si="1"/>
        <v>1.8980066345141551E-2</v>
      </c>
    </row>
    <row r="16" spans="1:21" ht="15" customHeight="1">
      <c r="A16" s="727" t="s">
        <v>297</v>
      </c>
      <c r="B16" s="728" t="s">
        <v>79</v>
      </c>
      <c r="C16" s="1465">
        <v>0</v>
      </c>
      <c r="D16" s="1465">
        <v>0</v>
      </c>
      <c r="E16" s="1466">
        <v>0</v>
      </c>
      <c r="F16" s="1465">
        <v>0</v>
      </c>
      <c r="G16" s="1467">
        <v>0</v>
      </c>
      <c r="H16" s="1468">
        <f t="shared" si="0"/>
        <v>0</v>
      </c>
      <c r="I16" s="729" t="s">
        <v>283</v>
      </c>
      <c r="J16" s="727" t="s">
        <v>297</v>
      </c>
      <c r="K16" s="728" t="s">
        <v>79</v>
      </c>
      <c r="L16" s="1465">
        <v>0</v>
      </c>
      <c r="M16" s="1465">
        <v>0</v>
      </c>
      <c r="N16" s="1466">
        <v>0</v>
      </c>
      <c r="O16" s="1465">
        <v>0</v>
      </c>
      <c r="P16" s="1467">
        <v>0</v>
      </c>
      <c r="Q16" s="1468">
        <f t="shared" si="1"/>
        <v>0</v>
      </c>
    </row>
    <row r="17" spans="1:17" ht="15" customHeight="1">
      <c r="A17" s="727" t="s">
        <v>298</v>
      </c>
      <c r="B17" s="728" t="s">
        <v>79</v>
      </c>
      <c r="C17" s="1465">
        <v>0</v>
      </c>
      <c r="D17" s="1465">
        <v>0</v>
      </c>
      <c r="E17" s="1466">
        <v>0</v>
      </c>
      <c r="F17" s="1465">
        <v>0</v>
      </c>
      <c r="G17" s="1467">
        <v>0</v>
      </c>
      <c r="H17" s="1468">
        <f t="shared" si="0"/>
        <v>0</v>
      </c>
      <c r="I17" s="729" t="s">
        <v>283</v>
      </c>
      <c r="J17" s="727" t="s">
        <v>298</v>
      </c>
      <c r="K17" s="728" t="s">
        <v>79</v>
      </c>
      <c r="L17" s="1465">
        <v>0</v>
      </c>
      <c r="M17" s="1465">
        <v>0</v>
      </c>
      <c r="N17" s="1466">
        <v>0</v>
      </c>
      <c r="O17" s="1465">
        <v>0</v>
      </c>
      <c r="P17" s="1467">
        <v>0</v>
      </c>
      <c r="Q17" s="1468">
        <f t="shared" si="1"/>
        <v>0</v>
      </c>
    </row>
    <row r="18" spans="1:17" ht="15" customHeight="1">
      <c r="A18" s="727" t="s">
        <v>299</v>
      </c>
      <c r="B18" s="728" t="s">
        <v>79</v>
      </c>
      <c r="C18" s="1465">
        <v>0</v>
      </c>
      <c r="D18" s="1465">
        <v>0</v>
      </c>
      <c r="E18" s="1466">
        <v>0</v>
      </c>
      <c r="F18" s="1465">
        <v>0</v>
      </c>
      <c r="G18" s="1467">
        <v>0</v>
      </c>
      <c r="H18" s="1468">
        <f t="shared" si="0"/>
        <v>0</v>
      </c>
      <c r="I18" s="729" t="s">
        <v>283</v>
      </c>
      <c r="J18" s="727" t="s">
        <v>299</v>
      </c>
      <c r="K18" s="728" t="s">
        <v>79</v>
      </c>
      <c r="L18" s="1465">
        <v>0</v>
      </c>
      <c r="M18" s="1465">
        <v>0</v>
      </c>
      <c r="N18" s="1466">
        <v>0</v>
      </c>
      <c r="O18" s="1465">
        <v>0</v>
      </c>
      <c r="P18" s="1467">
        <v>0</v>
      </c>
      <c r="Q18" s="1468">
        <f t="shared" si="1"/>
        <v>0</v>
      </c>
    </row>
    <row r="19" spans="1:17" ht="15" customHeight="1">
      <c r="A19" s="727" t="s">
        <v>300</v>
      </c>
      <c r="B19" s="728" t="s">
        <v>79</v>
      </c>
      <c r="C19" s="1465">
        <v>0</v>
      </c>
      <c r="D19" s="1465">
        <v>0</v>
      </c>
      <c r="E19" s="1466">
        <v>0</v>
      </c>
      <c r="F19" s="1465">
        <v>0</v>
      </c>
      <c r="G19" s="1467">
        <v>0</v>
      </c>
      <c r="H19" s="1468">
        <f t="shared" si="0"/>
        <v>0</v>
      </c>
      <c r="I19" s="729" t="s">
        <v>283</v>
      </c>
      <c r="J19" s="727" t="s">
        <v>300</v>
      </c>
      <c r="K19" s="728" t="s">
        <v>79</v>
      </c>
      <c r="L19" s="1465">
        <v>2</v>
      </c>
      <c r="M19" s="1465">
        <v>605.31212717198105</v>
      </c>
      <c r="N19" s="1466">
        <v>0</v>
      </c>
      <c r="O19" s="1465">
        <v>-2.7620296551701098</v>
      </c>
      <c r="P19" s="1467">
        <v>2760</v>
      </c>
      <c r="Q19" s="1468">
        <f t="shared" si="1"/>
        <v>6.0842024521011243E-3</v>
      </c>
    </row>
    <row r="20" spans="1:17" ht="15" customHeight="1">
      <c r="A20" s="727" t="s">
        <v>301</v>
      </c>
      <c r="B20" s="728" t="s">
        <v>79</v>
      </c>
      <c r="C20" s="1465">
        <v>0</v>
      </c>
      <c r="D20" s="1465">
        <v>0</v>
      </c>
      <c r="E20" s="1466">
        <v>0</v>
      </c>
      <c r="F20" s="1465">
        <v>0</v>
      </c>
      <c r="G20" s="1467">
        <v>0</v>
      </c>
      <c r="H20" s="1468">
        <f t="shared" si="0"/>
        <v>0</v>
      </c>
      <c r="I20" s="729" t="s">
        <v>283</v>
      </c>
      <c r="J20" s="730" t="s">
        <v>301</v>
      </c>
      <c r="K20" s="731" t="s">
        <v>79</v>
      </c>
      <c r="L20" s="1481">
        <v>0</v>
      </c>
      <c r="M20" s="1481">
        <v>0</v>
      </c>
      <c r="N20" s="1482">
        <v>0</v>
      </c>
      <c r="O20" s="1481">
        <v>0</v>
      </c>
      <c r="P20" s="1483">
        <v>0</v>
      </c>
      <c r="Q20" s="1468">
        <f t="shared" si="1"/>
        <v>0</v>
      </c>
    </row>
    <row r="21" spans="1:17" ht="15" customHeight="1">
      <c r="A21" s="732" t="s">
        <v>302</v>
      </c>
      <c r="B21" s="733" t="s">
        <v>133</v>
      </c>
      <c r="C21" s="1469"/>
      <c r="D21" s="1470"/>
      <c r="E21" s="1471"/>
      <c r="F21" s="1470"/>
      <c r="G21" s="1472"/>
      <c r="H21" s="1473" t="s">
        <v>283</v>
      </c>
      <c r="I21" s="716" t="s">
        <v>283</v>
      </c>
      <c r="J21" s="734" t="s">
        <v>302</v>
      </c>
      <c r="K21" s="735" t="s">
        <v>133</v>
      </c>
      <c r="L21" s="1484"/>
      <c r="M21" s="1485"/>
      <c r="N21" s="1486"/>
      <c r="O21" s="1485"/>
      <c r="P21" s="1487"/>
      <c r="Q21" s="1488" t="s">
        <v>283</v>
      </c>
    </row>
    <row r="22" spans="1:17" ht="15" customHeight="1">
      <c r="A22" s="727" t="s">
        <v>303</v>
      </c>
      <c r="B22" s="728" t="s">
        <v>79</v>
      </c>
      <c r="C22" s="1465">
        <v>0</v>
      </c>
      <c r="D22" s="1465">
        <v>0</v>
      </c>
      <c r="E22" s="1466">
        <v>0</v>
      </c>
      <c r="F22" s="1465">
        <v>0</v>
      </c>
      <c r="G22" s="1467">
        <v>0</v>
      </c>
      <c r="H22" s="1468">
        <f t="shared" ref="H22:H30" si="2">G22/$G$146</f>
        <v>0</v>
      </c>
      <c r="I22" s="729" t="s">
        <v>283</v>
      </c>
      <c r="J22" s="727" t="s">
        <v>303</v>
      </c>
      <c r="K22" s="728" t="s">
        <v>79</v>
      </c>
      <c r="L22" s="1465">
        <v>0</v>
      </c>
      <c r="M22" s="1465">
        <v>0</v>
      </c>
      <c r="N22" s="1466">
        <v>0</v>
      </c>
      <c r="O22" s="1465">
        <v>0</v>
      </c>
      <c r="P22" s="1467">
        <v>0</v>
      </c>
      <c r="Q22" s="1468">
        <f t="shared" ref="Q22:Q30" si="3">P22/$P$146</f>
        <v>0</v>
      </c>
    </row>
    <row r="23" spans="1:17" ht="15" customHeight="1">
      <c r="A23" s="727" t="s">
        <v>304</v>
      </c>
      <c r="B23" s="728" t="s">
        <v>79</v>
      </c>
      <c r="C23" s="1465">
        <v>0</v>
      </c>
      <c r="D23" s="1465">
        <v>0</v>
      </c>
      <c r="E23" s="1466">
        <v>0</v>
      </c>
      <c r="F23" s="1465">
        <v>0</v>
      </c>
      <c r="G23" s="1467">
        <v>0</v>
      </c>
      <c r="H23" s="1468">
        <f t="shared" si="2"/>
        <v>0</v>
      </c>
      <c r="I23" s="729" t="s">
        <v>283</v>
      </c>
      <c r="J23" s="727" t="s">
        <v>304</v>
      </c>
      <c r="K23" s="728" t="s">
        <v>79</v>
      </c>
      <c r="L23" s="1465">
        <v>17</v>
      </c>
      <c r="M23" s="1465">
        <v>3995</v>
      </c>
      <c r="N23" s="1466">
        <v>1.9720000000000009</v>
      </c>
      <c r="O23" s="1465">
        <v>-10.37</v>
      </c>
      <c r="P23" s="1467">
        <v>50150</v>
      </c>
      <c r="Q23" s="1468">
        <f t="shared" si="3"/>
        <v>0.11055172209162006</v>
      </c>
    </row>
    <row r="24" spans="1:17" ht="15" customHeight="1">
      <c r="A24" s="727" t="s">
        <v>305</v>
      </c>
      <c r="B24" s="728" t="s">
        <v>79</v>
      </c>
      <c r="C24" s="1465">
        <v>0</v>
      </c>
      <c r="D24" s="1465">
        <v>0</v>
      </c>
      <c r="E24" s="1466">
        <v>0</v>
      </c>
      <c r="F24" s="1465">
        <v>0</v>
      </c>
      <c r="G24" s="1467">
        <v>0</v>
      </c>
      <c r="H24" s="1468">
        <f t="shared" si="2"/>
        <v>0</v>
      </c>
      <c r="I24" s="729" t="s">
        <v>283</v>
      </c>
      <c r="J24" s="727" t="s">
        <v>305</v>
      </c>
      <c r="K24" s="728" t="s">
        <v>79</v>
      </c>
      <c r="L24" s="1465">
        <v>0</v>
      </c>
      <c r="M24" s="1465">
        <v>0</v>
      </c>
      <c r="N24" s="1466">
        <v>0</v>
      </c>
      <c r="O24" s="1465">
        <v>0</v>
      </c>
      <c r="P24" s="1467">
        <v>0</v>
      </c>
      <c r="Q24" s="1468">
        <f t="shared" si="3"/>
        <v>0</v>
      </c>
    </row>
    <row r="25" spans="1:17" ht="15" customHeight="1">
      <c r="A25" s="727" t="s">
        <v>306</v>
      </c>
      <c r="B25" s="728" t="s">
        <v>79</v>
      </c>
      <c r="C25" s="1465">
        <v>0</v>
      </c>
      <c r="D25" s="1465">
        <v>0</v>
      </c>
      <c r="E25" s="1466">
        <v>0</v>
      </c>
      <c r="F25" s="1465">
        <v>0</v>
      </c>
      <c r="G25" s="1467">
        <v>0</v>
      </c>
      <c r="H25" s="1468">
        <f t="shared" si="2"/>
        <v>0</v>
      </c>
      <c r="I25" s="729" t="s">
        <v>283</v>
      </c>
      <c r="J25" s="727" t="s">
        <v>306</v>
      </c>
      <c r="K25" s="728" t="s">
        <v>79</v>
      </c>
      <c r="L25" s="1465">
        <v>0</v>
      </c>
      <c r="M25" s="1465">
        <v>0</v>
      </c>
      <c r="N25" s="1466">
        <v>0</v>
      </c>
      <c r="O25" s="1465">
        <v>0</v>
      </c>
      <c r="P25" s="1467">
        <v>0</v>
      </c>
      <c r="Q25" s="1468">
        <f t="shared" si="3"/>
        <v>0</v>
      </c>
    </row>
    <row r="26" spans="1:17" ht="15" customHeight="1">
      <c r="A26" s="727" t="s">
        <v>307</v>
      </c>
      <c r="B26" s="728" t="s">
        <v>79</v>
      </c>
      <c r="C26" s="1465">
        <v>0</v>
      </c>
      <c r="D26" s="1465">
        <v>0</v>
      </c>
      <c r="E26" s="1466">
        <v>0</v>
      </c>
      <c r="F26" s="1465">
        <v>0</v>
      </c>
      <c r="G26" s="1467">
        <v>0</v>
      </c>
      <c r="H26" s="1468">
        <f t="shared" si="2"/>
        <v>0</v>
      </c>
      <c r="I26" s="729" t="s">
        <v>283</v>
      </c>
      <c r="J26" s="727" t="s">
        <v>307</v>
      </c>
      <c r="K26" s="728" t="s">
        <v>79</v>
      </c>
      <c r="L26" s="1465">
        <v>0</v>
      </c>
      <c r="M26" s="1465">
        <v>0</v>
      </c>
      <c r="N26" s="1466">
        <v>0</v>
      </c>
      <c r="O26" s="1465">
        <v>0</v>
      </c>
      <c r="P26" s="1467">
        <v>0</v>
      </c>
      <c r="Q26" s="1468">
        <f t="shared" si="3"/>
        <v>0</v>
      </c>
    </row>
    <row r="27" spans="1:17" ht="15" customHeight="1">
      <c r="A27" s="727" t="s">
        <v>308</v>
      </c>
      <c r="B27" s="728" t="s">
        <v>79</v>
      </c>
      <c r="C27" s="1465">
        <v>0</v>
      </c>
      <c r="D27" s="1465">
        <v>0</v>
      </c>
      <c r="E27" s="1466">
        <v>0</v>
      </c>
      <c r="F27" s="1465">
        <v>0</v>
      </c>
      <c r="G27" s="1467">
        <v>0</v>
      </c>
      <c r="H27" s="1468">
        <f t="shared" si="2"/>
        <v>0</v>
      </c>
      <c r="I27" s="729" t="s">
        <v>283</v>
      </c>
      <c r="J27" s="727" t="s">
        <v>308</v>
      </c>
      <c r="K27" s="728" t="s">
        <v>79</v>
      </c>
      <c r="L27" s="1465">
        <v>0</v>
      </c>
      <c r="M27" s="1465">
        <v>0</v>
      </c>
      <c r="N27" s="1466">
        <v>0</v>
      </c>
      <c r="O27" s="1465">
        <v>0</v>
      </c>
      <c r="P27" s="1467">
        <v>0</v>
      </c>
      <c r="Q27" s="1468">
        <f t="shared" si="3"/>
        <v>0</v>
      </c>
    </row>
    <row r="28" spans="1:17" ht="15" customHeight="1">
      <c r="A28" s="727" t="s">
        <v>309</v>
      </c>
      <c r="B28" s="728" t="s">
        <v>79</v>
      </c>
      <c r="C28" s="1465">
        <v>0</v>
      </c>
      <c r="D28" s="1465">
        <v>0</v>
      </c>
      <c r="E28" s="1466">
        <v>0</v>
      </c>
      <c r="F28" s="1465">
        <v>0</v>
      </c>
      <c r="G28" s="1467">
        <v>0</v>
      </c>
      <c r="H28" s="1468">
        <f t="shared" si="2"/>
        <v>0</v>
      </c>
      <c r="I28" s="729" t="s">
        <v>283</v>
      </c>
      <c r="J28" s="727" t="s">
        <v>309</v>
      </c>
      <c r="K28" s="728" t="s">
        <v>79</v>
      </c>
      <c r="L28" s="1465">
        <v>0</v>
      </c>
      <c r="M28" s="1465">
        <v>0</v>
      </c>
      <c r="N28" s="1466">
        <v>0</v>
      </c>
      <c r="O28" s="1465">
        <v>0</v>
      </c>
      <c r="P28" s="1467">
        <v>0</v>
      </c>
      <c r="Q28" s="1468">
        <f t="shared" si="3"/>
        <v>0</v>
      </c>
    </row>
    <row r="29" spans="1:17" ht="15" customHeight="1">
      <c r="A29" s="727" t="s">
        <v>310</v>
      </c>
      <c r="B29" s="728" t="s">
        <v>79</v>
      </c>
      <c r="C29" s="1465">
        <v>0</v>
      </c>
      <c r="D29" s="1465">
        <v>0</v>
      </c>
      <c r="E29" s="1466">
        <v>0</v>
      </c>
      <c r="F29" s="1465">
        <v>0</v>
      </c>
      <c r="G29" s="1467">
        <v>0</v>
      </c>
      <c r="H29" s="1468">
        <f t="shared" si="2"/>
        <v>0</v>
      </c>
      <c r="I29" s="729" t="s">
        <v>283</v>
      </c>
      <c r="J29" s="727" t="s">
        <v>310</v>
      </c>
      <c r="K29" s="728" t="s">
        <v>79</v>
      </c>
      <c r="L29" s="1465">
        <v>0</v>
      </c>
      <c r="M29" s="1465">
        <v>0</v>
      </c>
      <c r="N29" s="1466">
        <v>0</v>
      </c>
      <c r="O29" s="1465">
        <v>0</v>
      </c>
      <c r="P29" s="1467">
        <v>0</v>
      </c>
      <c r="Q29" s="1468">
        <f t="shared" si="3"/>
        <v>0</v>
      </c>
    </row>
    <row r="30" spans="1:17" ht="15" customHeight="1">
      <c r="A30" s="727" t="s">
        <v>311</v>
      </c>
      <c r="B30" s="728" t="s">
        <v>79</v>
      </c>
      <c r="C30" s="1465">
        <v>0</v>
      </c>
      <c r="D30" s="1465">
        <v>0</v>
      </c>
      <c r="E30" s="1466">
        <v>0</v>
      </c>
      <c r="F30" s="1465">
        <v>0</v>
      </c>
      <c r="G30" s="1467">
        <v>0</v>
      </c>
      <c r="H30" s="1468">
        <f t="shared" si="2"/>
        <v>0</v>
      </c>
      <c r="I30" s="729" t="s">
        <v>283</v>
      </c>
      <c r="J30" s="730" t="s">
        <v>311</v>
      </c>
      <c r="K30" s="731" t="s">
        <v>79</v>
      </c>
      <c r="L30" s="1481">
        <v>0</v>
      </c>
      <c r="M30" s="1481">
        <v>0</v>
      </c>
      <c r="N30" s="1482">
        <v>0</v>
      </c>
      <c r="O30" s="1481">
        <v>0</v>
      </c>
      <c r="P30" s="1483">
        <v>0</v>
      </c>
      <c r="Q30" s="1468">
        <f t="shared" si="3"/>
        <v>0</v>
      </c>
    </row>
    <row r="31" spans="1:17" ht="15" customHeight="1">
      <c r="A31" s="736" t="s">
        <v>29</v>
      </c>
      <c r="B31" s="737" t="s">
        <v>10</v>
      </c>
      <c r="C31" s="1469"/>
      <c r="D31" s="1470"/>
      <c r="E31" s="1471"/>
      <c r="F31" s="1470"/>
      <c r="G31" s="1472"/>
      <c r="H31" s="1473" t="s">
        <v>283</v>
      </c>
      <c r="I31" s="716" t="s">
        <v>283</v>
      </c>
      <c r="J31" s="738" t="s">
        <v>29</v>
      </c>
      <c r="K31" s="735" t="s">
        <v>10</v>
      </c>
      <c r="L31" s="1484"/>
      <c r="M31" s="1485"/>
      <c r="N31" s="1486"/>
      <c r="O31" s="1485"/>
      <c r="P31" s="1487"/>
      <c r="Q31" s="1488" t="s">
        <v>283</v>
      </c>
    </row>
    <row r="32" spans="1:17" ht="15" customHeight="1">
      <c r="A32" s="727" t="s">
        <v>180</v>
      </c>
      <c r="B32" s="728" t="s">
        <v>79</v>
      </c>
      <c r="C32" s="1465">
        <v>7</v>
      </c>
      <c r="D32" s="1465">
        <v>24.08</v>
      </c>
      <c r="E32" s="1466">
        <v>0</v>
      </c>
      <c r="F32" s="1465">
        <v>19.39</v>
      </c>
      <c r="G32" s="1467">
        <v>66.5</v>
      </c>
      <c r="H32" s="1468">
        <f t="shared" ref="H32:H47" si="4">G32/$G$146</f>
        <v>5.1347386302216047E-3</v>
      </c>
      <c r="I32" s="729" t="s">
        <v>283</v>
      </c>
      <c r="J32" s="727" t="s">
        <v>180</v>
      </c>
      <c r="K32" s="728" t="s">
        <v>79</v>
      </c>
      <c r="L32" s="1465">
        <v>76</v>
      </c>
      <c r="M32" s="1465">
        <v>521.49999999999989</v>
      </c>
      <c r="N32" s="1466">
        <v>5.1999999999999998E-2</v>
      </c>
      <c r="O32" s="1465">
        <v>203.47999999999996</v>
      </c>
      <c r="P32" s="1467">
        <v>725.99999999999989</v>
      </c>
      <c r="Q32" s="1468">
        <f t="shared" ref="Q32:Q47" si="5">P32/$P$146</f>
        <v>1.600409775443991E-3</v>
      </c>
    </row>
    <row r="33" spans="1:17" ht="15" customHeight="1">
      <c r="A33" s="727" t="s">
        <v>312</v>
      </c>
      <c r="B33" s="728" t="s">
        <v>79</v>
      </c>
      <c r="C33" s="1465">
        <v>9</v>
      </c>
      <c r="D33" s="1465">
        <v>63</v>
      </c>
      <c r="E33" s="1466">
        <v>0</v>
      </c>
      <c r="F33" s="1465">
        <v>101.70000000000002</v>
      </c>
      <c r="G33" s="1467">
        <v>387</v>
      </c>
      <c r="H33" s="1468">
        <f t="shared" si="4"/>
        <v>2.9881862404447533E-2</v>
      </c>
      <c r="I33" s="729" t="s">
        <v>283</v>
      </c>
      <c r="J33" s="727" t="s">
        <v>312</v>
      </c>
      <c r="K33" s="728" t="s">
        <v>79</v>
      </c>
      <c r="L33" s="1465">
        <v>70</v>
      </c>
      <c r="M33" s="1465">
        <v>750</v>
      </c>
      <c r="N33" s="1466">
        <v>5.2999999999999999E-2</v>
      </c>
      <c r="O33" s="1465">
        <v>751.45000000000016</v>
      </c>
      <c r="P33" s="1467">
        <v>3028.3999999999996</v>
      </c>
      <c r="Q33" s="1468">
        <f t="shared" si="5"/>
        <v>6.6758690963561748E-3</v>
      </c>
    </row>
    <row r="34" spans="1:17" ht="15" customHeight="1">
      <c r="A34" s="727" t="s">
        <v>313</v>
      </c>
      <c r="B34" s="728" t="s">
        <v>79</v>
      </c>
      <c r="C34" s="1465">
        <v>0</v>
      </c>
      <c r="D34" s="1465">
        <v>0</v>
      </c>
      <c r="E34" s="1466">
        <v>0</v>
      </c>
      <c r="F34" s="1465">
        <v>0</v>
      </c>
      <c r="G34" s="1467">
        <v>0</v>
      </c>
      <c r="H34" s="1468">
        <f t="shared" si="4"/>
        <v>0</v>
      </c>
      <c r="I34" s="729" t="s">
        <v>283</v>
      </c>
      <c r="J34" s="727" t="s">
        <v>313</v>
      </c>
      <c r="K34" s="728" t="s">
        <v>79</v>
      </c>
      <c r="L34" s="1465">
        <v>0</v>
      </c>
      <c r="M34" s="1465">
        <v>0</v>
      </c>
      <c r="N34" s="1466">
        <v>0</v>
      </c>
      <c r="O34" s="1465">
        <v>0</v>
      </c>
      <c r="P34" s="1467">
        <v>0</v>
      </c>
      <c r="Q34" s="1468">
        <f t="shared" si="5"/>
        <v>0</v>
      </c>
    </row>
    <row r="35" spans="1:17" ht="15" customHeight="1">
      <c r="A35" s="739" t="s">
        <v>314</v>
      </c>
      <c r="B35" s="728" t="s">
        <v>79</v>
      </c>
      <c r="C35" s="1465">
        <v>0</v>
      </c>
      <c r="D35" s="1465">
        <v>0</v>
      </c>
      <c r="E35" s="1466">
        <v>0</v>
      </c>
      <c r="F35" s="1465">
        <v>0</v>
      </c>
      <c r="G35" s="1467">
        <v>0</v>
      </c>
      <c r="H35" s="1468">
        <f t="shared" si="4"/>
        <v>0</v>
      </c>
      <c r="I35" s="729" t="s">
        <v>283</v>
      </c>
      <c r="J35" s="739" t="s">
        <v>314</v>
      </c>
      <c r="K35" s="728" t="s">
        <v>79</v>
      </c>
      <c r="L35" s="1465">
        <v>0</v>
      </c>
      <c r="M35" s="1465">
        <v>0</v>
      </c>
      <c r="N35" s="1466">
        <v>0</v>
      </c>
      <c r="O35" s="1465">
        <v>0</v>
      </c>
      <c r="P35" s="1467">
        <v>0</v>
      </c>
      <c r="Q35" s="1468">
        <f t="shared" si="5"/>
        <v>0</v>
      </c>
    </row>
    <row r="36" spans="1:17" ht="15" customHeight="1">
      <c r="A36" s="739" t="s">
        <v>315</v>
      </c>
      <c r="B36" s="728" t="s">
        <v>79</v>
      </c>
      <c r="C36" s="1465">
        <v>0</v>
      </c>
      <c r="D36" s="1465">
        <v>0</v>
      </c>
      <c r="E36" s="1466">
        <v>0</v>
      </c>
      <c r="F36" s="1465">
        <v>0</v>
      </c>
      <c r="G36" s="1467">
        <v>0</v>
      </c>
      <c r="H36" s="1468">
        <f t="shared" si="4"/>
        <v>0</v>
      </c>
      <c r="I36" s="729" t="s">
        <v>283</v>
      </c>
      <c r="J36" s="739" t="s">
        <v>315</v>
      </c>
      <c r="K36" s="728" t="s">
        <v>79</v>
      </c>
      <c r="L36" s="1465">
        <v>0</v>
      </c>
      <c r="M36" s="1465">
        <v>0</v>
      </c>
      <c r="N36" s="1466">
        <v>0</v>
      </c>
      <c r="O36" s="1465">
        <v>0</v>
      </c>
      <c r="P36" s="1467">
        <v>0</v>
      </c>
      <c r="Q36" s="1468">
        <f t="shared" si="5"/>
        <v>0</v>
      </c>
    </row>
    <row r="37" spans="1:17" ht="15" customHeight="1">
      <c r="A37" s="727" t="s">
        <v>316</v>
      </c>
      <c r="B37" s="728" t="s">
        <v>79</v>
      </c>
      <c r="C37" s="1465">
        <v>0</v>
      </c>
      <c r="D37" s="1465">
        <v>0</v>
      </c>
      <c r="E37" s="1466">
        <v>0</v>
      </c>
      <c r="F37" s="1465">
        <v>0</v>
      </c>
      <c r="G37" s="1467">
        <v>0</v>
      </c>
      <c r="H37" s="1468">
        <f t="shared" si="4"/>
        <v>0</v>
      </c>
      <c r="I37" s="729" t="s">
        <v>283</v>
      </c>
      <c r="J37" s="727" t="s">
        <v>316</v>
      </c>
      <c r="K37" s="728" t="s">
        <v>79</v>
      </c>
      <c r="L37" s="1465">
        <v>0</v>
      </c>
      <c r="M37" s="1465">
        <v>0</v>
      </c>
      <c r="N37" s="1466">
        <v>0</v>
      </c>
      <c r="O37" s="1465">
        <v>0</v>
      </c>
      <c r="P37" s="1467">
        <v>0</v>
      </c>
      <c r="Q37" s="1468">
        <f t="shared" si="5"/>
        <v>0</v>
      </c>
    </row>
    <row r="38" spans="1:17" ht="15" customHeight="1">
      <c r="A38" s="727" t="s">
        <v>317</v>
      </c>
      <c r="B38" s="728" t="s">
        <v>79</v>
      </c>
      <c r="C38" s="1465">
        <v>0</v>
      </c>
      <c r="D38" s="1465">
        <v>0</v>
      </c>
      <c r="E38" s="1466">
        <v>0</v>
      </c>
      <c r="F38" s="1465">
        <v>0</v>
      </c>
      <c r="G38" s="1467">
        <v>0</v>
      </c>
      <c r="H38" s="1468">
        <f t="shared" si="4"/>
        <v>0</v>
      </c>
      <c r="I38" s="729" t="s">
        <v>283</v>
      </c>
      <c r="J38" s="727" t="s">
        <v>317</v>
      </c>
      <c r="K38" s="728" t="s">
        <v>79</v>
      </c>
      <c r="L38" s="1465">
        <v>1</v>
      </c>
      <c r="M38" s="1465">
        <v>0</v>
      </c>
      <c r="N38" s="1466">
        <v>0</v>
      </c>
      <c r="O38" s="1465">
        <v>28.12</v>
      </c>
      <c r="P38" s="1467">
        <v>3492</v>
      </c>
      <c r="Q38" s="1468">
        <f t="shared" si="5"/>
        <v>7.6978387546149003E-3</v>
      </c>
    </row>
    <row r="39" spans="1:17" ht="15" customHeight="1">
      <c r="A39" s="727" t="s">
        <v>318</v>
      </c>
      <c r="B39" s="728" t="s">
        <v>79</v>
      </c>
      <c r="C39" s="1465">
        <v>0</v>
      </c>
      <c r="D39" s="1465">
        <v>0</v>
      </c>
      <c r="E39" s="1466">
        <v>0</v>
      </c>
      <c r="F39" s="1465">
        <v>0</v>
      </c>
      <c r="G39" s="1467">
        <v>0</v>
      </c>
      <c r="H39" s="1468">
        <f t="shared" si="4"/>
        <v>0</v>
      </c>
      <c r="I39" s="729" t="s">
        <v>283</v>
      </c>
      <c r="J39" s="727" t="s">
        <v>318</v>
      </c>
      <c r="K39" s="728" t="s">
        <v>79</v>
      </c>
      <c r="L39" s="1465">
        <v>0</v>
      </c>
      <c r="M39" s="1465">
        <v>0</v>
      </c>
      <c r="N39" s="1466">
        <v>0</v>
      </c>
      <c r="O39" s="1465">
        <v>0</v>
      </c>
      <c r="P39" s="1467">
        <v>0</v>
      </c>
      <c r="Q39" s="1468">
        <f t="shared" si="5"/>
        <v>0</v>
      </c>
    </row>
    <row r="40" spans="1:17" ht="15" customHeight="1">
      <c r="A40" s="727" t="s">
        <v>319</v>
      </c>
      <c r="B40" s="740" t="s">
        <v>79</v>
      </c>
      <c r="C40" s="1465">
        <v>0</v>
      </c>
      <c r="D40" s="1465">
        <v>0</v>
      </c>
      <c r="E40" s="1466">
        <v>0</v>
      </c>
      <c r="F40" s="1465">
        <v>0</v>
      </c>
      <c r="G40" s="1467">
        <v>0</v>
      </c>
      <c r="H40" s="1468">
        <f t="shared" si="4"/>
        <v>0</v>
      </c>
      <c r="I40" s="729" t="s">
        <v>283</v>
      </c>
      <c r="J40" s="727" t="s">
        <v>319</v>
      </c>
      <c r="K40" s="740" t="s">
        <v>79</v>
      </c>
      <c r="L40" s="1465">
        <v>0</v>
      </c>
      <c r="M40" s="1465">
        <v>0</v>
      </c>
      <c r="N40" s="1466">
        <v>0</v>
      </c>
      <c r="O40" s="1465">
        <v>0</v>
      </c>
      <c r="P40" s="1467">
        <v>0</v>
      </c>
      <c r="Q40" s="1468">
        <f t="shared" si="5"/>
        <v>0</v>
      </c>
    </row>
    <row r="41" spans="1:17" ht="15" customHeight="1">
      <c r="A41" s="727" t="s">
        <v>320</v>
      </c>
      <c r="B41" s="740" t="s">
        <v>79</v>
      </c>
      <c r="C41" s="1465">
        <v>0</v>
      </c>
      <c r="D41" s="1465">
        <v>0</v>
      </c>
      <c r="E41" s="1466">
        <v>0</v>
      </c>
      <c r="F41" s="1465">
        <v>0</v>
      </c>
      <c r="G41" s="1467">
        <v>0</v>
      </c>
      <c r="H41" s="1468">
        <f t="shared" si="4"/>
        <v>0</v>
      </c>
      <c r="I41" s="729" t="s">
        <v>283</v>
      </c>
      <c r="J41" s="727" t="s">
        <v>320</v>
      </c>
      <c r="K41" s="740" t="s">
        <v>79</v>
      </c>
      <c r="L41" s="1465">
        <v>0</v>
      </c>
      <c r="M41" s="1465">
        <v>0</v>
      </c>
      <c r="N41" s="1466">
        <v>0</v>
      </c>
      <c r="O41" s="1465">
        <v>0</v>
      </c>
      <c r="P41" s="1467">
        <v>0</v>
      </c>
      <c r="Q41" s="1468">
        <f t="shared" si="5"/>
        <v>0</v>
      </c>
    </row>
    <row r="42" spans="1:17" ht="15" customHeight="1">
      <c r="A42" s="727" t="s">
        <v>321</v>
      </c>
      <c r="B42" s="728" t="s">
        <v>79</v>
      </c>
      <c r="C42" s="1465">
        <v>0</v>
      </c>
      <c r="D42" s="1465">
        <v>0</v>
      </c>
      <c r="E42" s="1466">
        <v>0</v>
      </c>
      <c r="F42" s="1465">
        <v>0</v>
      </c>
      <c r="G42" s="1467">
        <v>0</v>
      </c>
      <c r="H42" s="1468">
        <f t="shared" si="4"/>
        <v>0</v>
      </c>
      <c r="I42" s="729" t="s">
        <v>283</v>
      </c>
      <c r="J42" s="727" t="s">
        <v>321</v>
      </c>
      <c r="K42" s="728" t="s">
        <v>79</v>
      </c>
      <c r="L42" s="1465">
        <v>6</v>
      </c>
      <c r="M42" s="1465">
        <v>0</v>
      </c>
      <c r="N42" s="1466">
        <v>0</v>
      </c>
      <c r="O42" s="1465">
        <v>397.8749511960898</v>
      </c>
      <c r="P42" s="1467">
        <v>31321</v>
      </c>
      <c r="Q42" s="1468">
        <f t="shared" si="5"/>
        <v>6.9044675725456264E-2</v>
      </c>
    </row>
    <row r="43" spans="1:17" ht="15" customHeight="1">
      <c r="A43" s="727" t="s">
        <v>85</v>
      </c>
      <c r="B43" s="728" t="s">
        <v>79</v>
      </c>
      <c r="C43" s="1465">
        <v>9</v>
      </c>
      <c r="D43" s="1465">
        <v>63</v>
      </c>
      <c r="E43" s="1466">
        <v>0</v>
      </c>
      <c r="F43" s="1465">
        <v>101.70000000000002</v>
      </c>
      <c r="G43" s="1467">
        <v>495</v>
      </c>
      <c r="H43" s="1468">
        <f t="shared" si="4"/>
        <v>3.8220986796386379E-2</v>
      </c>
      <c r="I43" s="729" t="s">
        <v>283</v>
      </c>
      <c r="J43" s="727" t="s">
        <v>85</v>
      </c>
      <c r="K43" s="728" t="s">
        <v>79</v>
      </c>
      <c r="L43" s="1465">
        <v>70</v>
      </c>
      <c r="M43" s="1465">
        <v>750</v>
      </c>
      <c r="N43" s="1466">
        <v>5.2999999999999999E-2</v>
      </c>
      <c r="O43" s="1465">
        <v>751.45000000000016</v>
      </c>
      <c r="P43" s="1467">
        <v>3874</v>
      </c>
      <c r="Q43" s="1468">
        <f t="shared" si="5"/>
        <v>8.539927644724549E-3</v>
      </c>
    </row>
    <row r="44" spans="1:17" ht="15" customHeight="1">
      <c r="A44" s="727" t="s">
        <v>188</v>
      </c>
      <c r="B44" s="728" t="s">
        <v>79</v>
      </c>
      <c r="C44" s="1465">
        <v>0</v>
      </c>
      <c r="D44" s="1465">
        <v>0</v>
      </c>
      <c r="E44" s="1466">
        <v>0</v>
      </c>
      <c r="F44" s="1465">
        <v>0</v>
      </c>
      <c r="G44" s="1467">
        <v>0</v>
      </c>
      <c r="H44" s="1468">
        <f t="shared" si="4"/>
        <v>0</v>
      </c>
      <c r="I44" s="729" t="s">
        <v>283</v>
      </c>
      <c r="J44" s="727" t="s">
        <v>188</v>
      </c>
      <c r="K44" s="728" t="s">
        <v>79</v>
      </c>
      <c r="L44" s="1465">
        <v>0</v>
      </c>
      <c r="M44" s="1465">
        <v>0</v>
      </c>
      <c r="N44" s="1466">
        <v>0</v>
      </c>
      <c r="O44" s="1465">
        <v>0</v>
      </c>
      <c r="P44" s="1467">
        <v>0</v>
      </c>
      <c r="Q44" s="1468">
        <f t="shared" si="5"/>
        <v>0</v>
      </c>
    </row>
    <row r="45" spans="1:17" ht="15" customHeight="1">
      <c r="A45" s="727" t="s">
        <v>322</v>
      </c>
      <c r="B45" s="728" t="s">
        <v>323</v>
      </c>
      <c r="C45" s="1465">
        <v>0</v>
      </c>
      <c r="D45" s="1465">
        <v>0</v>
      </c>
      <c r="E45" s="1466">
        <v>0</v>
      </c>
      <c r="F45" s="1465">
        <v>0</v>
      </c>
      <c r="G45" s="1467">
        <v>0</v>
      </c>
      <c r="H45" s="1468">
        <f t="shared" si="4"/>
        <v>0</v>
      </c>
      <c r="I45" s="729" t="s">
        <v>283</v>
      </c>
      <c r="J45" s="727" t="s">
        <v>322</v>
      </c>
      <c r="K45" s="728" t="s">
        <v>323</v>
      </c>
      <c r="L45" s="1465">
        <v>0</v>
      </c>
      <c r="M45" s="1465">
        <v>0</v>
      </c>
      <c r="N45" s="1466">
        <v>0</v>
      </c>
      <c r="O45" s="1465">
        <v>0</v>
      </c>
      <c r="P45" s="1467">
        <v>0</v>
      </c>
      <c r="Q45" s="1468">
        <f t="shared" si="5"/>
        <v>0</v>
      </c>
    </row>
    <row r="46" spans="1:17" ht="15" customHeight="1">
      <c r="A46" s="727" t="s">
        <v>324</v>
      </c>
      <c r="B46" s="728" t="s">
        <v>79</v>
      </c>
      <c r="C46" s="1465">
        <v>0</v>
      </c>
      <c r="D46" s="1465">
        <v>0</v>
      </c>
      <c r="E46" s="1466">
        <v>0</v>
      </c>
      <c r="F46" s="1465">
        <v>0</v>
      </c>
      <c r="G46" s="1467">
        <v>0</v>
      </c>
      <c r="H46" s="1468">
        <f t="shared" si="4"/>
        <v>0</v>
      </c>
      <c r="I46" s="729" t="s">
        <v>283</v>
      </c>
      <c r="J46" s="727" t="s">
        <v>324</v>
      </c>
      <c r="K46" s="728" t="s">
        <v>79</v>
      </c>
      <c r="L46" s="1465">
        <v>0</v>
      </c>
      <c r="M46" s="1465">
        <v>0</v>
      </c>
      <c r="N46" s="1466">
        <v>0</v>
      </c>
      <c r="O46" s="1465">
        <v>0</v>
      </c>
      <c r="P46" s="1467">
        <v>0</v>
      </c>
      <c r="Q46" s="1468">
        <f t="shared" si="5"/>
        <v>0</v>
      </c>
    </row>
    <row r="47" spans="1:17" ht="15" customHeight="1">
      <c r="A47" s="727" t="s">
        <v>325</v>
      </c>
      <c r="B47" s="728" t="s">
        <v>79</v>
      </c>
      <c r="C47" s="1465">
        <v>3</v>
      </c>
      <c r="D47" s="1465">
        <v>0</v>
      </c>
      <c r="E47" s="1466">
        <v>0</v>
      </c>
      <c r="F47" s="1465">
        <v>0</v>
      </c>
      <c r="G47" s="1467">
        <v>87</v>
      </c>
      <c r="H47" s="1468">
        <f t="shared" si="4"/>
        <v>6.717627982395182E-3</v>
      </c>
      <c r="I47" s="729" t="s">
        <v>283</v>
      </c>
      <c r="J47" s="730" t="s">
        <v>325</v>
      </c>
      <c r="K47" s="731" t="s">
        <v>79</v>
      </c>
      <c r="L47" s="1481">
        <v>11</v>
      </c>
      <c r="M47" s="1481">
        <v>0</v>
      </c>
      <c r="N47" s="1482">
        <v>0</v>
      </c>
      <c r="O47" s="1481">
        <v>0</v>
      </c>
      <c r="P47" s="1483">
        <v>320.5</v>
      </c>
      <c r="Q47" s="1468">
        <f t="shared" si="5"/>
        <v>7.0651698764435153E-4</v>
      </c>
    </row>
    <row r="48" spans="1:17" ht="15" customHeight="1">
      <c r="A48" s="736" t="s">
        <v>30</v>
      </c>
      <c r="B48" s="737" t="s">
        <v>10</v>
      </c>
      <c r="C48" s="1469"/>
      <c r="D48" s="1470"/>
      <c r="E48" s="1471"/>
      <c r="F48" s="1470"/>
      <c r="G48" s="1472"/>
      <c r="H48" s="1473"/>
      <c r="I48" s="716" t="s">
        <v>283</v>
      </c>
      <c r="J48" s="738" t="s">
        <v>30</v>
      </c>
      <c r="K48" s="735" t="s">
        <v>283</v>
      </c>
      <c r="L48" s="1484"/>
      <c r="M48" s="1485"/>
      <c r="N48" s="1486"/>
      <c r="O48" s="1485"/>
      <c r="P48" s="1487"/>
      <c r="Q48" s="1488"/>
    </row>
    <row r="49" spans="1:17" ht="15" customHeight="1">
      <c r="A49" s="727" t="s">
        <v>326</v>
      </c>
      <c r="B49" s="740" t="s">
        <v>79</v>
      </c>
      <c r="C49" s="1465">
        <v>0</v>
      </c>
      <c r="D49" s="1465">
        <v>0</v>
      </c>
      <c r="E49" s="1466">
        <v>0</v>
      </c>
      <c r="F49" s="1465">
        <v>0</v>
      </c>
      <c r="G49" s="1467">
        <v>0</v>
      </c>
      <c r="H49" s="1468">
        <f t="shared" ref="H49:H72" si="6">G49/$G$146</f>
        <v>0</v>
      </c>
      <c r="I49" s="729" t="s">
        <v>283</v>
      </c>
      <c r="J49" s="727" t="s">
        <v>326</v>
      </c>
      <c r="K49" s="740" t="s">
        <v>79</v>
      </c>
      <c r="L49" s="1465">
        <v>0</v>
      </c>
      <c r="M49" s="1465">
        <v>0</v>
      </c>
      <c r="N49" s="1466">
        <v>0</v>
      </c>
      <c r="O49" s="1465">
        <v>0</v>
      </c>
      <c r="P49" s="1467">
        <v>0</v>
      </c>
      <c r="Q49" s="1468">
        <f t="shared" ref="Q49:Q72" si="7">P49/$P$146</f>
        <v>0</v>
      </c>
    </row>
    <row r="50" spans="1:17" ht="15" customHeight="1">
      <c r="A50" s="727" t="s">
        <v>327</v>
      </c>
      <c r="B50" s="740" t="s">
        <v>79</v>
      </c>
      <c r="C50" s="1465">
        <v>0</v>
      </c>
      <c r="D50" s="1465">
        <v>0</v>
      </c>
      <c r="E50" s="1466">
        <v>0</v>
      </c>
      <c r="F50" s="1465">
        <v>0</v>
      </c>
      <c r="G50" s="1467">
        <v>0</v>
      </c>
      <c r="H50" s="1468">
        <f t="shared" si="6"/>
        <v>0</v>
      </c>
      <c r="I50" s="729" t="s">
        <v>283</v>
      </c>
      <c r="J50" s="727" t="s">
        <v>327</v>
      </c>
      <c r="K50" s="740" t="s">
        <v>328</v>
      </c>
      <c r="L50" s="1465">
        <v>6400</v>
      </c>
      <c r="M50" s="1465">
        <v>336.19148057051302</v>
      </c>
      <c r="N50" s="1466">
        <v>0</v>
      </c>
      <c r="O50" s="1465">
        <v>8.2725052414658098</v>
      </c>
      <c r="P50" s="1467">
        <v>13390</v>
      </c>
      <c r="Q50" s="1468">
        <f t="shared" si="7"/>
        <v>2.9517199577403643E-2</v>
      </c>
    </row>
    <row r="51" spans="1:17" ht="15" customHeight="1">
      <c r="A51" s="727" t="s">
        <v>329</v>
      </c>
      <c r="B51" s="740" t="s">
        <v>79</v>
      </c>
      <c r="C51" s="1465">
        <v>1500</v>
      </c>
      <c r="D51" s="1465">
        <v>15</v>
      </c>
      <c r="E51" s="1466">
        <v>0</v>
      </c>
      <c r="F51" s="1465">
        <v>32.85</v>
      </c>
      <c r="G51" s="1467">
        <v>3150</v>
      </c>
      <c r="H51" s="1468">
        <f t="shared" si="6"/>
        <v>0.24322446143154969</v>
      </c>
      <c r="I51" s="729" t="s">
        <v>283</v>
      </c>
      <c r="J51" s="727" t="s">
        <v>329</v>
      </c>
      <c r="K51" s="740" t="s">
        <v>328</v>
      </c>
      <c r="L51" s="1465">
        <v>8500</v>
      </c>
      <c r="M51" s="1465">
        <v>1540.0041808363001</v>
      </c>
      <c r="N51" s="1466">
        <v>0</v>
      </c>
      <c r="O51" s="1465">
        <v>45.34583087909877</v>
      </c>
      <c r="P51" s="1467">
        <v>18090</v>
      </c>
      <c r="Q51" s="1468">
        <f t="shared" si="7"/>
        <v>3.9877979115401932E-2</v>
      </c>
    </row>
    <row r="52" spans="1:17" ht="15" customHeight="1">
      <c r="A52" s="727" t="s">
        <v>330</v>
      </c>
      <c r="B52" s="740" t="s">
        <v>79</v>
      </c>
      <c r="C52" s="1465">
        <v>0</v>
      </c>
      <c r="D52" s="1465">
        <v>0</v>
      </c>
      <c r="E52" s="1466">
        <v>0</v>
      </c>
      <c r="F52" s="1465">
        <v>0</v>
      </c>
      <c r="G52" s="1467">
        <v>0</v>
      </c>
      <c r="H52" s="1468">
        <f t="shared" si="6"/>
        <v>0</v>
      </c>
      <c r="I52" s="729" t="s">
        <v>283</v>
      </c>
      <c r="J52" s="727" t="s">
        <v>330</v>
      </c>
      <c r="K52" s="740" t="s">
        <v>328</v>
      </c>
      <c r="L52" s="1465">
        <v>8750</v>
      </c>
      <c r="M52" s="1465">
        <v>3315.7737816644135</v>
      </c>
      <c r="N52" s="1466">
        <v>0</v>
      </c>
      <c r="O52" s="1465">
        <v>495.40257198038159</v>
      </c>
      <c r="P52" s="1467">
        <v>18977.5</v>
      </c>
      <c r="Q52" s="1468">
        <f t="shared" si="7"/>
        <v>4.1834402911140975E-2</v>
      </c>
    </row>
    <row r="53" spans="1:17" ht="15" customHeight="1">
      <c r="A53" s="727" t="s">
        <v>331</v>
      </c>
      <c r="B53" s="740" t="s">
        <v>79</v>
      </c>
      <c r="C53" s="1465">
        <v>0</v>
      </c>
      <c r="D53" s="1465">
        <v>0</v>
      </c>
      <c r="E53" s="1466">
        <v>0</v>
      </c>
      <c r="F53" s="1465">
        <v>0</v>
      </c>
      <c r="G53" s="1467">
        <v>0</v>
      </c>
      <c r="H53" s="1468">
        <f t="shared" si="6"/>
        <v>0</v>
      </c>
      <c r="I53" s="729" t="s">
        <v>283</v>
      </c>
      <c r="J53" s="727" t="s">
        <v>331</v>
      </c>
      <c r="K53" s="740" t="s">
        <v>328</v>
      </c>
      <c r="L53" s="1465">
        <v>2500</v>
      </c>
      <c r="M53" s="1465">
        <v>1261.442648179896</v>
      </c>
      <c r="N53" s="1466">
        <v>0</v>
      </c>
      <c r="O53" s="1465">
        <v>126.1990412089028</v>
      </c>
      <c r="P53" s="1467">
        <v>5500</v>
      </c>
      <c r="Q53" s="1468">
        <f t="shared" si="7"/>
        <v>1.2124316480636298E-2</v>
      </c>
    </row>
    <row r="54" spans="1:17" ht="15" customHeight="1">
      <c r="A54" s="727" t="s">
        <v>332</v>
      </c>
      <c r="B54" s="740" t="s">
        <v>79</v>
      </c>
      <c r="C54" s="1465">
        <v>0</v>
      </c>
      <c r="D54" s="1465">
        <v>0</v>
      </c>
      <c r="E54" s="1466">
        <v>0</v>
      </c>
      <c r="F54" s="1465">
        <v>0</v>
      </c>
      <c r="G54" s="1467">
        <v>0</v>
      </c>
      <c r="H54" s="1468">
        <f t="shared" si="6"/>
        <v>0</v>
      </c>
      <c r="I54" s="729" t="s">
        <v>283</v>
      </c>
      <c r="J54" s="727" t="s">
        <v>332</v>
      </c>
      <c r="K54" s="740" t="s">
        <v>328</v>
      </c>
      <c r="L54" s="1465">
        <v>0</v>
      </c>
      <c r="M54" s="1465">
        <v>0</v>
      </c>
      <c r="N54" s="1466">
        <v>0</v>
      </c>
      <c r="O54" s="1465">
        <v>0</v>
      </c>
      <c r="P54" s="1467">
        <v>0</v>
      </c>
      <c r="Q54" s="1468">
        <f t="shared" si="7"/>
        <v>0</v>
      </c>
    </row>
    <row r="55" spans="1:17" ht="15" customHeight="1">
      <c r="A55" s="727" t="s">
        <v>333</v>
      </c>
      <c r="B55" s="740" t="s">
        <v>79</v>
      </c>
      <c r="C55" s="1465">
        <v>0</v>
      </c>
      <c r="D55" s="1465">
        <v>0</v>
      </c>
      <c r="E55" s="1466">
        <v>0</v>
      </c>
      <c r="F55" s="1465">
        <v>0</v>
      </c>
      <c r="G55" s="1467">
        <v>0</v>
      </c>
      <c r="H55" s="1468">
        <f t="shared" si="6"/>
        <v>0</v>
      </c>
      <c r="I55" s="729" t="s">
        <v>283</v>
      </c>
      <c r="J55" s="727" t="s">
        <v>333</v>
      </c>
      <c r="K55" s="740" t="s">
        <v>334</v>
      </c>
      <c r="L55" s="1465">
        <v>0</v>
      </c>
      <c r="M55" s="1465">
        <v>0</v>
      </c>
      <c r="N55" s="1466">
        <v>0</v>
      </c>
      <c r="O55" s="1465">
        <v>0</v>
      </c>
      <c r="P55" s="1467">
        <v>0</v>
      </c>
      <c r="Q55" s="1468">
        <f t="shared" si="7"/>
        <v>0</v>
      </c>
    </row>
    <row r="56" spans="1:17" ht="15" customHeight="1">
      <c r="A56" s="727" t="s">
        <v>335</v>
      </c>
      <c r="B56" s="740" t="s">
        <v>79</v>
      </c>
      <c r="C56" s="1465">
        <v>0</v>
      </c>
      <c r="D56" s="1465">
        <v>0</v>
      </c>
      <c r="E56" s="1466">
        <v>0</v>
      </c>
      <c r="F56" s="1465">
        <v>0</v>
      </c>
      <c r="G56" s="1467">
        <v>0</v>
      </c>
      <c r="H56" s="1468">
        <f t="shared" si="6"/>
        <v>0</v>
      </c>
      <c r="I56" s="729" t="s">
        <v>283</v>
      </c>
      <c r="J56" s="727" t="s">
        <v>335</v>
      </c>
      <c r="K56" s="740" t="s">
        <v>336</v>
      </c>
      <c r="L56" s="1465">
        <v>0</v>
      </c>
      <c r="M56" s="1465">
        <v>0</v>
      </c>
      <c r="N56" s="1466">
        <v>0</v>
      </c>
      <c r="O56" s="1465">
        <v>0</v>
      </c>
      <c r="P56" s="1467">
        <v>0</v>
      </c>
      <c r="Q56" s="1468">
        <f t="shared" si="7"/>
        <v>0</v>
      </c>
    </row>
    <row r="57" spans="1:17" ht="15" customHeight="1">
      <c r="A57" s="727" t="s">
        <v>337</v>
      </c>
      <c r="B57" s="740" t="s">
        <v>79</v>
      </c>
      <c r="C57" s="1465">
        <v>1</v>
      </c>
      <c r="D57" s="1465">
        <v>0</v>
      </c>
      <c r="E57" s="1466">
        <v>0</v>
      </c>
      <c r="F57" s="1465">
        <v>0</v>
      </c>
      <c r="G57" s="1467">
        <v>380</v>
      </c>
      <c r="H57" s="1468">
        <f t="shared" si="6"/>
        <v>2.934136360126631E-2</v>
      </c>
      <c r="I57" s="729" t="s">
        <v>283</v>
      </c>
      <c r="J57" s="727" t="s">
        <v>337</v>
      </c>
      <c r="K57" s="740" t="s">
        <v>338</v>
      </c>
      <c r="L57" s="1465">
        <v>20</v>
      </c>
      <c r="M57" s="1465">
        <v>5286.0944564714155</v>
      </c>
      <c r="N57" s="1466">
        <v>0</v>
      </c>
      <c r="O57" s="1465">
        <v>142.36405582838646</v>
      </c>
      <c r="P57" s="1467">
        <v>7617</v>
      </c>
      <c r="Q57" s="1468">
        <f t="shared" si="7"/>
        <v>1.6791076115092125E-2</v>
      </c>
    </row>
    <row r="58" spans="1:17" ht="15" customHeight="1">
      <c r="A58" s="727" t="s">
        <v>339</v>
      </c>
      <c r="B58" s="740" t="s">
        <v>79</v>
      </c>
      <c r="C58" s="1465">
        <v>0</v>
      </c>
      <c r="D58" s="1465">
        <v>0</v>
      </c>
      <c r="E58" s="1466">
        <v>0</v>
      </c>
      <c r="F58" s="1465">
        <v>0</v>
      </c>
      <c r="G58" s="1467">
        <v>0</v>
      </c>
      <c r="H58" s="1468">
        <f t="shared" si="6"/>
        <v>0</v>
      </c>
      <c r="I58" s="729" t="s">
        <v>283</v>
      </c>
      <c r="J58" s="727" t="s">
        <v>339</v>
      </c>
      <c r="K58" s="740" t="s">
        <v>338</v>
      </c>
      <c r="L58" s="1465">
        <v>0</v>
      </c>
      <c r="M58" s="1465">
        <v>0</v>
      </c>
      <c r="N58" s="1466">
        <v>0</v>
      </c>
      <c r="O58" s="1465">
        <v>0</v>
      </c>
      <c r="P58" s="1467">
        <v>0</v>
      </c>
      <c r="Q58" s="1468">
        <f t="shared" si="7"/>
        <v>0</v>
      </c>
    </row>
    <row r="59" spans="1:17" ht="15" customHeight="1">
      <c r="A59" s="727" t="s">
        <v>340</v>
      </c>
      <c r="B59" s="740" t="s">
        <v>79</v>
      </c>
      <c r="C59" s="1465">
        <v>0</v>
      </c>
      <c r="D59" s="1465">
        <v>0</v>
      </c>
      <c r="E59" s="1466">
        <v>0</v>
      </c>
      <c r="F59" s="1465">
        <v>0</v>
      </c>
      <c r="G59" s="1467">
        <v>0</v>
      </c>
      <c r="H59" s="1468">
        <f t="shared" si="6"/>
        <v>0</v>
      </c>
      <c r="I59" s="729" t="s">
        <v>283</v>
      </c>
      <c r="J59" s="727" t="s">
        <v>340</v>
      </c>
      <c r="K59" s="740" t="s">
        <v>338</v>
      </c>
      <c r="L59" s="1465">
        <v>0</v>
      </c>
      <c r="M59" s="1465">
        <v>0</v>
      </c>
      <c r="N59" s="1466">
        <v>0</v>
      </c>
      <c r="O59" s="1465">
        <v>0</v>
      </c>
      <c r="P59" s="1467">
        <v>0</v>
      </c>
      <c r="Q59" s="1468">
        <f t="shared" si="7"/>
        <v>0</v>
      </c>
    </row>
    <row r="60" spans="1:17" ht="15" customHeight="1">
      <c r="A60" s="727" t="s">
        <v>341</v>
      </c>
      <c r="B60" s="740" t="s">
        <v>79</v>
      </c>
      <c r="C60" s="1465">
        <v>0</v>
      </c>
      <c r="D60" s="1465">
        <v>0</v>
      </c>
      <c r="E60" s="1466">
        <v>0</v>
      </c>
      <c r="F60" s="1465">
        <v>0</v>
      </c>
      <c r="G60" s="1467">
        <v>0</v>
      </c>
      <c r="H60" s="1468">
        <f t="shared" si="6"/>
        <v>0</v>
      </c>
      <c r="I60" s="729" t="s">
        <v>283</v>
      </c>
      <c r="J60" s="727" t="s">
        <v>341</v>
      </c>
      <c r="K60" s="740" t="s">
        <v>328</v>
      </c>
      <c r="L60" s="1465">
        <v>0</v>
      </c>
      <c r="M60" s="1465">
        <v>0</v>
      </c>
      <c r="N60" s="1466">
        <v>0</v>
      </c>
      <c r="O60" s="1465">
        <v>0</v>
      </c>
      <c r="P60" s="1467">
        <v>0</v>
      </c>
      <c r="Q60" s="1468">
        <f t="shared" si="7"/>
        <v>0</v>
      </c>
    </row>
    <row r="61" spans="1:17" ht="15" customHeight="1">
      <c r="A61" s="727" t="s">
        <v>342</v>
      </c>
      <c r="B61" s="740" t="s">
        <v>79</v>
      </c>
      <c r="C61" s="1465">
        <v>0</v>
      </c>
      <c r="D61" s="1465">
        <v>0</v>
      </c>
      <c r="E61" s="1466">
        <v>0</v>
      </c>
      <c r="F61" s="1465">
        <v>0</v>
      </c>
      <c r="G61" s="1467">
        <v>0</v>
      </c>
      <c r="H61" s="1468">
        <f t="shared" si="6"/>
        <v>0</v>
      </c>
      <c r="I61" s="729" t="s">
        <v>283</v>
      </c>
      <c r="J61" s="727" t="s">
        <v>342</v>
      </c>
      <c r="K61" s="740" t="s">
        <v>328</v>
      </c>
      <c r="L61" s="1465">
        <v>0</v>
      </c>
      <c r="M61" s="1465">
        <v>0</v>
      </c>
      <c r="N61" s="1466">
        <v>0</v>
      </c>
      <c r="O61" s="1465">
        <v>0</v>
      </c>
      <c r="P61" s="1467">
        <v>0</v>
      </c>
      <c r="Q61" s="1468">
        <f t="shared" si="7"/>
        <v>0</v>
      </c>
    </row>
    <row r="62" spans="1:17" ht="15" customHeight="1">
      <c r="A62" s="727" t="s">
        <v>343</v>
      </c>
      <c r="B62" s="740" t="s">
        <v>79</v>
      </c>
      <c r="C62" s="1465">
        <v>0</v>
      </c>
      <c r="D62" s="1465">
        <v>0</v>
      </c>
      <c r="E62" s="1466">
        <v>0</v>
      </c>
      <c r="F62" s="1465">
        <v>0</v>
      </c>
      <c r="G62" s="1467">
        <v>0</v>
      </c>
      <c r="H62" s="1468">
        <f t="shared" si="6"/>
        <v>0</v>
      </c>
      <c r="I62" s="729" t="s">
        <v>283</v>
      </c>
      <c r="J62" s="727" t="s">
        <v>343</v>
      </c>
      <c r="K62" s="740" t="s">
        <v>328</v>
      </c>
      <c r="L62" s="1465">
        <v>1276</v>
      </c>
      <c r="M62" s="1465">
        <v>12465.241224864818</v>
      </c>
      <c r="N62" s="1466">
        <v>0</v>
      </c>
      <c r="O62" s="1465">
        <v>76.896449924909803</v>
      </c>
      <c r="P62" s="1467">
        <v>72094</v>
      </c>
      <c r="Q62" s="1468">
        <f t="shared" si="7"/>
        <v>0.15892554042818061</v>
      </c>
    </row>
    <row r="63" spans="1:17" ht="15" customHeight="1">
      <c r="A63" s="727" t="s">
        <v>344</v>
      </c>
      <c r="B63" s="740" t="s">
        <v>79</v>
      </c>
      <c r="C63" s="1465">
        <v>0</v>
      </c>
      <c r="D63" s="1465">
        <v>0</v>
      </c>
      <c r="E63" s="1466">
        <v>0</v>
      </c>
      <c r="F63" s="1465">
        <v>0</v>
      </c>
      <c r="G63" s="1467">
        <v>0</v>
      </c>
      <c r="H63" s="1468">
        <f t="shared" si="6"/>
        <v>0</v>
      </c>
      <c r="I63" s="729" t="s">
        <v>283</v>
      </c>
      <c r="J63" s="727" t="s">
        <v>344</v>
      </c>
      <c r="K63" s="740" t="s">
        <v>328</v>
      </c>
      <c r="L63" s="1465">
        <v>0</v>
      </c>
      <c r="M63" s="1465">
        <v>0</v>
      </c>
      <c r="N63" s="1466">
        <v>0</v>
      </c>
      <c r="O63" s="1465">
        <v>0</v>
      </c>
      <c r="P63" s="1467">
        <v>0</v>
      </c>
      <c r="Q63" s="1468">
        <f t="shared" si="7"/>
        <v>0</v>
      </c>
    </row>
    <row r="64" spans="1:17" ht="15" customHeight="1">
      <c r="A64" s="727" t="s">
        <v>345</v>
      </c>
      <c r="B64" s="740" t="s">
        <v>79</v>
      </c>
      <c r="C64" s="1465">
        <v>0</v>
      </c>
      <c r="D64" s="1465">
        <v>0</v>
      </c>
      <c r="E64" s="1466">
        <v>0</v>
      </c>
      <c r="F64" s="1465">
        <v>0</v>
      </c>
      <c r="G64" s="1467">
        <v>0</v>
      </c>
      <c r="H64" s="1468">
        <f t="shared" si="6"/>
        <v>0</v>
      </c>
      <c r="I64" s="729" t="s">
        <v>283</v>
      </c>
      <c r="J64" s="727" t="s">
        <v>345</v>
      </c>
      <c r="K64" s="740" t="s">
        <v>346</v>
      </c>
      <c r="L64" s="1465">
        <v>0</v>
      </c>
      <c r="M64" s="1465">
        <v>0</v>
      </c>
      <c r="N64" s="1466">
        <v>0</v>
      </c>
      <c r="O64" s="1465">
        <v>0</v>
      </c>
      <c r="P64" s="1467">
        <v>0</v>
      </c>
      <c r="Q64" s="1468">
        <f t="shared" si="7"/>
        <v>0</v>
      </c>
    </row>
    <row r="65" spans="1:17" ht="15" customHeight="1">
      <c r="A65" s="727" t="s">
        <v>347</v>
      </c>
      <c r="B65" s="740" t="s">
        <v>79</v>
      </c>
      <c r="C65" s="1465">
        <v>0</v>
      </c>
      <c r="D65" s="1465">
        <v>0</v>
      </c>
      <c r="E65" s="1466">
        <v>0</v>
      </c>
      <c r="F65" s="1465">
        <v>0</v>
      </c>
      <c r="G65" s="1467">
        <v>0</v>
      </c>
      <c r="H65" s="1468">
        <f t="shared" si="6"/>
        <v>0</v>
      </c>
      <c r="I65" s="729" t="s">
        <v>283</v>
      </c>
      <c r="J65" s="727" t="s">
        <v>347</v>
      </c>
      <c r="K65" s="740" t="s">
        <v>79</v>
      </c>
      <c r="L65" s="1465">
        <v>0</v>
      </c>
      <c r="M65" s="1465">
        <v>0</v>
      </c>
      <c r="N65" s="1466">
        <v>0</v>
      </c>
      <c r="O65" s="1465">
        <v>0</v>
      </c>
      <c r="P65" s="1467">
        <v>0</v>
      </c>
      <c r="Q65" s="1468">
        <f t="shared" si="7"/>
        <v>0</v>
      </c>
    </row>
    <row r="66" spans="1:17" ht="15" customHeight="1">
      <c r="A66" s="727" t="s">
        <v>348</v>
      </c>
      <c r="B66" s="740" t="s">
        <v>79</v>
      </c>
      <c r="C66" s="1465">
        <v>0</v>
      </c>
      <c r="D66" s="1465">
        <v>0</v>
      </c>
      <c r="E66" s="1466">
        <v>0</v>
      </c>
      <c r="F66" s="1465">
        <v>0</v>
      </c>
      <c r="G66" s="1467">
        <v>0</v>
      </c>
      <c r="H66" s="1468">
        <f t="shared" si="6"/>
        <v>0</v>
      </c>
      <c r="I66" s="729" t="s">
        <v>283</v>
      </c>
      <c r="J66" s="727" t="s">
        <v>348</v>
      </c>
      <c r="K66" s="740" t="s">
        <v>349</v>
      </c>
      <c r="L66" s="1465">
        <v>0</v>
      </c>
      <c r="M66" s="1465">
        <v>0</v>
      </c>
      <c r="N66" s="1466">
        <v>0</v>
      </c>
      <c r="O66" s="1465">
        <v>0</v>
      </c>
      <c r="P66" s="1467">
        <v>0</v>
      </c>
      <c r="Q66" s="1468">
        <f t="shared" si="7"/>
        <v>0</v>
      </c>
    </row>
    <row r="67" spans="1:17" ht="15" customHeight="1">
      <c r="A67" s="727" t="s">
        <v>350</v>
      </c>
      <c r="B67" s="740" t="s">
        <v>79</v>
      </c>
      <c r="C67" s="1465">
        <v>0</v>
      </c>
      <c r="D67" s="1465">
        <v>0</v>
      </c>
      <c r="E67" s="1466">
        <v>0</v>
      </c>
      <c r="F67" s="1465">
        <v>0</v>
      </c>
      <c r="G67" s="1467">
        <v>0</v>
      </c>
      <c r="H67" s="1468">
        <f t="shared" si="6"/>
        <v>0</v>
      </c>
      <c r="I67" s="729" t="s">
        <v>283</v>
      </c>
      <c r="J67" s="727" t="s">
        <v>350</v>
      </c>
      <c r="K67" s="740" t="s">
        <v>338</v>
      </c>
      <c r="L67" s="1465">
        <v>0</v>
      </c>
      <c r="M67" s="1465">
        <v>0</v>
      </c>
      <c r="N67" s="1466">
        <v>0</v>
      </c>
      <c r="O67" s="1465">
        <v>0</v>
      </c>
      <c r="P67" s="1467">
        <v>0</v>
      </c>
      <c r="Q67" s="1468">
        <f t="shared" si="7"/>
        <v>0</v>
      </c>
    </row>
    <row r="68" spans="1:17" ht="15" customHeight="1">
      <c r="A68" s="727" t="s">
        <v>351</v>
      </c>
      <c r="B68" s="740" t="s">
        <v>79</v>
      </c>
      <c r="C68" s="1465">
        <v>0</v>
      </c>
      <c r="D68" s="1465">
        <v>0</v>
      </c>
      <c r="E68" s="1466">
        <v>0</v>
      </c>
      <c r="F68" s="1465">
        <v>0</v>
      </c>
      <c r="G68" s="1467">
        <v>0</v>
      </c>
      <c r="H68" s="1468">
        <f t="shared" si="6"/>
        <v>0</v>
      </c>
      <c r="I68" s="729" t="s">
        <v>283</v>
      </c>
      <c r="J68" s="727" t="s">
        <v>351</v>
      </c>
      <c r="K68" s="740" t="s">
        <v>328</v>
      </c>
      <c r="L68" s="1465">
        <v>0</v>
      </c>
      <c r="M68" s="1465">
        <v>0</v>
      </c>
      <c r="N68" s="1466">
        <v>0</v>
      </c>
      <c r="O68" s="1465">
        <v>0</v>
      </c>
      <c r="P68" s="1467">
        <v>0</v>
      </c>
      <c r="Q68" s="1468">
        <f t="shared" si="7"/>
        <v>0</v>
      </c>
    </row>
    <row r="69" spans="1:17" ht="15" customHeight="1">
      <c r="A69" s="727" t="s">
        <v>352</v>
      </c>
      <c r="B69" s="740" t="s">
        <v>79</v>
      </c>
      <c r="C69" s="1465">
        <v>0</v>
      </c>
      <c r="D69" s="1465">
        <v>0</v>
      </c>
      <c r="E69" s="1466">
        <v>0</v>
      </c>
      <c r="F69" s="1465">
        <v>0</v>
      </c>
      <c r="G69" s="1467">
        <v>0</v>
      </c>
      <c r="H69" s="1468">
        <f t="shared" si="6"/>
        <v>0</v>
      </c>
      <c r="I69" s="729" t="s">
        <v>283</v>
      </c>
      <c r="J69" s="727" t="s">
        <v>352</v>
      </c>
      <c r="K69" s="740" t="s">
        <v>79</v>
      </c>
      <c r="L69" s="1465">
        <v>0</v>
      </c>
      <c r="M69" s="1465">
        <v>0</v>
      </c>
      <c r="N69" s="1466">
        <v>0</v>
      </c>
      <c r="O69" s="1465">
        <v>0</v>
      </c>
      <c r="P69" s="1467">
        <v>0</v>
      </c>
      <c r="Q69" s="1468">
        <f t="shared" si="7"/>
        <v>0</v>
      </c>
    </row>
    <row r="70" spans="1:17" ht="15" customHeight="1">
      <c r="A70" s="727" t="s">
        <v>353</v>
      </c>
      <c r="B70" s="740" t="s">
        <v>79</v>
      </c>
      <c r="C70" s="1465">
        <v>0</v>
      </c>
      <c r="D70" s="1465">
        <v>0</v>
      </c>
      <c r="E70" s="1466">
        <v>0</v>
      </c>
      <c r="F70" s="1465">
        <v>0</v>
      </c>
      <c r="G70" s="1467">
        <v>0</v>
      </c>
      <c r="H70" s="1468">
        <f t="shared" si="6"/>
        <v>0</v>
      </c>
      <c r="I70" s="729" t="s">
        <v>283</v>
      </c>
      <c r="J70" s="727" t="s">
        <v>353</v>
      </c>
      <c r="K70" s="740" t="s">
        <v>328</v>
      </c>
      <c r="L70" s="1465">
        <v>0</v>
      </c>
      <c r="M70" s="1465">
        <v>0</v>
      </c>
      <c r="N70" s="1466">
        <v>0</v>
      </c>
      <c r="O70" s="1465">
        <v>0</v>
      </c>
      <c r="P70" s="1467">
        <v>0</v>
      </c>
      <c r="Q70" s="1468">
        <f t="shared" si="7"/>
        <v>0</v>
      </c>
    </row>
    <row r="71" spans="1:17" ht="15" customHeight="1">
      <c r="A71" s="727" t="s">
        <v>354</v>
      </c>
      <c r="B71" s="740" t="s">
        <v>79</v>
      </c>
      <c r="C71" s="1465">
        <v>102</v>
      </c>
      <c r="D71" s="1465">
        <v>0</v>
      </c>
      <c r="E71" s="1466">
        <v>0</v>
      </c>
      <c r="F71" s="1465">
        <v>0</v>
      </c>
      <c r="G71" s="1467">
        <v>586.5</v>
      </c>
      <c r="H71" s="1468">
        <f t="shared" si="6"/>
        <v>4.5286078295112345E-2</v>
      </c>
      <c r="I71" s="729" t="s">
        <v>283</v>
      </c>
      <c r="J71" s="727" t="s">
        <v>354</v>
      </c>
      <c r="K71" s="740" t="s">
        <v>334</v>
      </c>
      <c r="L71" s="1465">
        <v>908</v>
      </c>
      <c r="M71" s="1465">
        <v>399.58093192027309</v>
      </c>
      <c r="N71" s="1466">
        <v>0</v>
      </c>
      <c r="O71" s="1465">
        <v>330.08713677416728</v>
      </c>
      <c r="P71" s="1467">
        <v>5242.25</v>
      </c>
      <c r="Q71" s="1468">
        <f t="shared" si="7"/>
        <v>1.1556126921930115E-2</v>
      </c>
    </row>
    <row r="72" spans="1:17" ht="15" customHeight="1">
      <c r="A72" s="727" t="s">
        <v>355</v>
      </c>
      <c r="B72" s="740" t="s">
        <v>79</v>
      </c>
      <c r="C72" s="1465">
        <v>0</v>
      </c>
      <c r="D72" s="1465">
        <v>0</v>
      </c>
      <c r="E72" s="1466">
        <v>0</v>
      </c>
      <c r="F72" s="1465">
        <v>0</v>
      </c>
      <c r="G72" s="1467">
        <v>0</v>
      </c>
      <c r="H72" s="1468">
        <f t="shared" si="6"/>
        <v>0</v>
      </c>
      <c r="I72" s="729" t="s">
        <v>283</v>
      </c>
      <c r="J72" s="730" t="s">
        <v>355</v>
      </c>
      <c r="K72" s="741" t="s">
        <v>328</v>
      </c>
      <c r="L72" s="1481">
        <v>0</v>
      </c>
      <c r="M72" s="1481">
        <v>0</v>
      </c>
      <c r="N72" s="1482">
        <v>0</v>
      </c>
      <c r="O72" s="1481">
        <v>0</v>
      </c>
      <c r="P72" s="1483">
        <v>0</v>
      </c>
      <c r="Q72" s="1468">
        <f t="shared" si="7"/>
        <v>0</v>
      </c>
    </row>
    <row r="73" spans="1:17" ht="15" customHeight="1">
      <c r="A73" s="736" t="s">
        <v>31</v>
      </c>
      <c r="B73" s="737" t="s">
        <v>10</v>
      </c>
      <c r="C73" s="1469"/>
      <c r="D73" s="1470"/>
      <c r="E73" s="1471"/>
      <c r="F73" s="1470"/>
      <c r="G73" s="1472"/>
      <c r="H73" s="1473"/>
      <c r="I73" s="716" t="s">
        <v>283</v>
      </c>
      <c r="J73" s="738" t="s">
        <v>31</v>
      </c>
      <c r="K73" s="735" t="s">
        <v>283</v>
      </c>
      <c r="L73" s="1484"/>
      <c r="M73" s="1485"/>
      <c r="N73" s="1486"/>
      <c r="O73" s="1485"/>
      <c r="P73" s="1487"/>
      <c r="Q73" s="1488"/>
    </row>
    <row r="74" spans="1:17" ht="15" customHeight="1">
      <c r="A74" s="727" t="s">
        <v>356</v>
      </c>
      <c r="B74" s="740" t="s">
        <v>334</v>
      </c>
      <c r="C74" s="1465">
        <v>0</v>
      </c>
      <c r="D74" s="1465">
        <v>0</v>
      </c>
      <c r="E74" s="1466">
        <v>0</v>
      </c>
      <c r="F74" s="1465">
        <v>0</v>
      </c>
      <c r="G74" s="1467">
        <v>0</v>
      </c>
      <c r="H74" s="1468">
        <f t="shared" ref="H74:H105" si="8">G74/$G$146</f>
        <v>0</v>
      </c>
      <c r="I74" s="729" t="s">
        <v>283</v>
      </c>
      <c r="J74" s="727" t="s">
        <v>356</v>
      </c>
      <c r="K74" s="740" t="s">
        <v>334</v>
      </c>
      <c r="L74" s="1465">
        <v>0</v>
      </c>
      <c r="M74" s="1465">
        <v>0</v>
      </c>
      <c r="N74" s="1466">
        <v>0</v>
      </c>
      <c r="O74" s="1465">
        <v>0</v>
      </c>
      <c r="P74" s="1467">
        <v>0</v>
      </c>
      <c r="Q74" s="1468">
        <f t="shared" ref="Q74:Q105" si="9">P74/$P$146</f>
        <v>0</v>
      </c>
    </row>
    <row r="75" spans="1:17" ht="15" customHeight="1">
      <c r="A75" s="727" t="s">
        <v>357</v>
      </c>
      <c r="B75" s="740" t="s">
        <v>79</v>
      </c>
      <c r="C75" s="1465">
        <v>0</v>
      </c>
      <c r="D75" s="1465">
        <v>0</v>
      </c>
      <c r="E75" s="1466">
        <v>0</v>
      </c>
      <c r="F75" s="1465">
        <v>0</v>
      </c>
      <c r="G75" s="1467">
        <v>0</v>
      </c>
      <c r="H75" s="1468">
        <f t="shared" si="8"/>
        <v>0</v>
      </c>
      <c r="I75" s="729" t="s">
        <v>283</v>
      </c>
      <c r="J75" s="727" t="s">
        <v>357</v>
      </c>
      <c r="K75" s="740" t="s">
        <v>79</v>
      </c>
      <c r="L75" s="1465">
        <v>0</v>
      </c>
      <c r="M75" s="1465">
        <v>0</v>
      </c>
      <c r="N75" s="1466">
        <v>0</v>
      </c>
      <c r="O75" s="1465">
        <v>0</v>
      </c>
      <c r="P75" s="1467">
        <v>0</v>
      </c>
      <c r="Q75" s="1468">
        <f t="shared" si="9"/>
        <v>0</v>
      </c>
    </row>
    <row r="76" spans="1:17" ht="15" customHeight="1">
      <c r="A76" s="727" t="s">
        <v>358</v>
      </c>
      <c r="B76" s="740" t="s">
        <v>334</v>
      </c>
      <c r="C76" s="1465">
        <v>0</v>
      </c>
      <c r="D76" s="1465">
        <v>0</v>
      </c>
      <c r="E76" s="1466">
        <v>0</v>
      </c>
      <c r="F76" s="1465">
        <v>0</v>
      </c>
      <c r="G76" s="1467">
        <v>0</v>
      </c>
      <c r="H76" s="1468">
        <f t="shared" si="8"/>
        <v>0</v>
      </c>
      <c r="I76" s="729" t="s">
        <v>283</v>
      </c>
      <c r="J76" s="727" t="s">
        <v>358</v>
      </c>
      <c r="K76" s="740" t="s">
        <v>334</v>
      </c>
      <c r="L76" s="1465">
        <v>0</v>
      </c>
      <c r="M76" s="1465">
        <v>0</v>
      </c>
      <c r="N76" s="1466">
        <v>0</v>
      </c>
      <c r="O76" s="1465">
        <v>0</v>
      </c>
      <c r="P76" s="1467">
        <v>0</v>
      </c>
      <c r="Q76" s="1468">
        <f t="shared" si="9"/>
        <v>0</v>
      </c>
    </row>
    <row r="77" spans="1:17" ht="15" customHeight="1">
      <c r="A77" s="727" t="s">
        <v>359</v>
      </c>
      <c r="B77" s="740" t="s">
        <v>338</v>
      </c>
      <c r="C77" s="1465">
        <v>3</v>
      </c>
      <c r="D77" s="1465">
        <v>0</v>
      </c>
      <c r="E77" s="1466">
        <v>0</v>
      </c>
      <c r="F77" s="1465">
        <v>0</v>
      </c>
      <c r="G77" s="1467">
        <v>450</v>
      </c>
      <c r="H77" s="1468">
        <f t="shared" si="8"/>
        <v>3.4746351633078529E-2</v>
      </c>
      <c r="I77" s="729" t="s">
        <v>283</v>
      </c>
      <c r="J77" s="727" t="s">
        <v>359</v>
      </c>
      <c r="K77" s="740" t="s">
        <v>338</v>
      </c>
      <c r="L77" s="1465">
        <v>35</v>
      </c>
      <c r="M77" s="1465">
        <v>0</v>
      </c>
      <c r="N77" s="1466">
        <v>0</v>
      </c>
      <c r="O77" s="1465">
        <v>0</v>
      </c>
      <c r="P77" s="1467">
        <v>5278</v>
      </c>
      <c r="Q77" s="1468">
        <f t="shared" si="9"/>
        <v>1.163493497905425E-2</v>
      </c>
    </row>
    <row r="78" spans="1:17" ht="15" customHeight="1">
      <c r="A78" s="727" t="s">
        <v>360</v>
      </c>
      <c r="B78" s="740" t="s">
        <v>79</v>
      </c>
      <c r="C78" s="1465">
        <v>0</v>
      </c>
      <c r="D78" s="1465">
        <v>0</v>
      </c>
      <c r="E78" s="1466">
        <v>0</v>
      </c>
      <c r="F78" s="1465">
        <v>0</v>
      </c>
      <c r="G78" s="1467">
        <v>0</v>
      </c>
      <c r="H78" s="1468">
        <f t="shared" si="8"/>
        <v>0</v>
      </c>
      <c r="I78" s="729" t="s">
        <v>283</v>
      </c>
      <c r="J78" s="727" t="s">
        <v>360</v>
      </c>
      <c r="K78" s="740" t="s">
        <v>79</v>
      </c>
      <c r="L78" s="1465">
        <v>0</v>
      </c>
      <c r="M78" s="1465">
        <v>0</v>
      </c>
      <c r="N78" s="1466">
        <v>0</v>
      </c>
      <c r="O78" s="1465">
        <v>0</v>
      </c>
      <c r="P78" s="1467">
        <v>0</v>
      </c>
      <c r="Q78" s="1468">
        <f t="shared" si="9"/>
        <v>0</v>
      </c>
    </row>
    <row r="79" spans="1:17" ht="15" customHeight="1">
      <c r="A79" s="727" t="s">
        <v>207</v>
      </c>
      <c r="B79" s="740" t="s">
        <v>79</v>
      </c>
      <c r="C79" s="1465">
        <v>2</v>
      </c>
      <c r="D79" s="1465">
        <v>672</v>
      </c>
      <c r="E79" s="1466">
        <v>0.75600000000000001</v>
      </c>
      <c r="F79" s="1465">
        <v>0</v>
      </c>
      <c r="G79" s="1467">
        <v>550</v>
      </c>
      <c r="H79" s="1468">
        <f t="shared" si="8"/>
        <v>4.2467763107095977E-2</v>
      </c>
      <c r="I79" s="729" t="s">
        <v>283</v>
      </c>
      <c r="J79" s="727" t="s">
        <v>207</v>
      </c>
      <c r="K79" s="740" t="s">
        <v>79</v>
      </c>
      <c r="L79" s="1465">
        <v>24</v>
      </c>
      <c r="M79" s="1465">
        <v>8064</v>
      </c>
      <c r="N79" s="1466">
        <v>9.072000000000001</v>
      </c>
      <c r="O79" s="1465">
        <v>0</v>
      </c>
      <c r="P79" s="1467">
        <v>6648</v>
      </c>
      <c r="Q79" s="1468">
        <f t="shared" si="9"/>
        <v>1.4654991993321839E-2</v>
      </c>
    </row>
    <row r="80" spans="1:17" ht="15" customHeight="1">
      <c r="A80" s="727" t="s">
        <v>361</v>
      </c>
      <c r="B80" s="740" t="s">
        <v>79</v>
      </c>
      <c r="C80" s="1465">
        <v>0</v>
      </c>
      <c r="D80" s="1465">
        <v>0</v>
      </c>
      <c r="E80" s="1466">
        <v>0</v>
      </c>
      <c r="F80" s="1465">
        <v>0</v>
      </c>
      <c r="G80" s="1467">
        <v>0</v>
      </c>
      <c r="H80" s="1468">
        <f t="shared" si="8"/>
        <v>0</v>
      </c>
      <c r="I80" s="729" t="s">
        <v>283</v>
      </c>
      <c r="J80" s="727" t="s">
        <v>361</v>
      </c>
      <c r="K80" s="740" t="s">
        <v>79</v>
      </c>
      <c r="L80" s="1465">
        <v>0</v>
      </c>
      <c r="M80" s="1465">
        <v>0</v>
      </c>
      <c r="N80" s="1466">
        <v>0</v>
      </c>
      <c r="O80" s="1465">
        <v>0</v>
      </c>
      <c r="P80" s="1467">
        <v>0</v>
      </c>
      <c r="Q80" s="1468">
        <f t="shared" si="9"/>
        <v>0</v>
      </c>
    </row>
    <row r="81" spans="1:17" ht="15" customHeight="1">
      <c r="A81" s="727" t="s">
        <v>362</v>
      </c>
      <c r="B81" s="740" t="s">
        <v>79</v>
      </c>
      <c r="C81" s="1465">
        <v>4</v>
      </c>
      <c r="D81" s="1465">
        <v>32.68</v>
      </c>
      <c r="E81" s="1466">
        <v>1.6E-2</v>
      </c>
      <c r="F81" s="1465">
        <v>0</v>
      </c>
      <c r="G81" s="1467">
        <v>260</v>
      </c>
      <c r="H81" s="1468">
        <f t="shared" si="8"/>
        <v>2.007566983244537E-2</v>
      </c>
      <c r="I81" s="729" t="s">
        <v>283</v>
      </c>
      <c r="J81" s="727" t="s">
        <v>362</v>
      </c>
      <c r="K81" s="740" t="s">
        <v>79</v>
      </c>
      <c r="L81" s="1465">
        <v>31</v>
      </c>
      <c r="M81" s="1465">
        <v>253.2699999999999</v>
      </c>
      <c r="N81" s="1466">
        <v>0.12400000000000005</v>
      </c>
      <c r="O81" s="1465">
        <v>0</v>
      </c>
      <c r="P81" s="1467">
        <v>2027</v>
      </c>
      <c r="Q81" s="1468">
        <f t="shared" si="9"/>
        <v>4.4683617284090498E-3</v>
      </c>
    </row>
    <row r="82" spans="1:17" ht="15" customHeight="1">
      <c r="A82" s="727" t="s">
        <v>363</v>
      </c>
      <c r="B82" s="740" t="s">
        <v>79</v>
      </c>
      <c r="C82" s="1465">
        <v>8</v>
      </c>
      <c r="D82" s="1465">
        <v>214.07999999999998</v>
      </c>
      <c r="E82" s="1466">
        <v>0</v>
      </c>
      <c r="F82" s="1465">
        <v>-18.881</v>
      </c>
      <c r="G82" s="1467">
        <v>1640</v>
      </c>
      <c r="H82" s="1468">
        <f t="shared" si="8"/>
        <v>0.12663114817388618</v>
      </c>
      <c r="I82" s="729" t="s">
        <v>283</v>
      </c>
      <c r="J82" s="727" t="s">
        <v>363</v>
      </c>
      <c r="K82" s="740" t="s">
        <v>79</v>
      </c>
      <c r="L82" s="1465">
        <v>13</v>
      </c>
      <c r="M82" s="1465">
        <v>332.09999999999991</v>
      </c>
      <c r="N82" s="1466">
        <v>0.28199999999999997</v>
      </c>
      <c r="O82" s="1465">
        <v>0</v>
      </c>
      <c r="P82" s="1467">
        <v>2705</v>
      </c>
      <c r="Q82" s="1468">
        <f t="shared" si="9"/>
        <v>5.9629592872947612E-3</v>
      </c>
    </row>
    <row r="83" spans="1:17" ht="15" customHeight="1">
      <c r="A83" s="727" t="s">
        <v>364</v>
      </c>
      <c r="B83" s="740" t="s">
        <v>79</v>
      </c>
      <c r="C83" s="1465">
        <v>0</v>
      </c>
      <c r="D83" s="1465">
        <v>0</v>
      </c>
      <c r="E83" s="1466">
        <v>0</v>
      </c>
      <c r="F83" s="1465">
        <v>0</v>
      </c>
      <c r="G83" s="1467">
        <v>0</v>
      </c>
      <c r="H83" s="1468">
        <f t="shared" si="8"/>
        <v>0</v>
      </c>
      <c r="I83" s="729" t="s">
        <v>283</v>
      </c>
      <c r="J83" s="727" t="s">
        <v>364</v>
      </c>
      <c r="K83" s="740" t="s">
        <v>79</v>
      </c>
      <c r="L83" s="1465">
        <v>0</v>
      </c>
      <c r="M83" s="1465">
        <v>0</v>
      </c>
      <c r="N83" s="1466">
        <v>0</v>
      </c>
      <c r="O83" s="1465">
        <v>0</v>
      </c>
      <c r="P83" s="1467">
        <v>0</v>
      </c>
      <c r="Q83" s="1468">
        <f t="shared" si="9"/>
        <v>0</v>
      </c>
    </row>
    <row r="84" spans="1:17" ht="15" customHeight="1">
      <c r="A84" s="727" t="s">
        <v>365</v>
      </c>
      <c r="B84" s="740" t="s">
        <v>79</v>
      </c>
      <c r="C84" s="1465">
        <v>0</v>
      </c>
      <c r="D84" s="1465">
        <v>0</v>
      </c>
      <c r="E84" s="1466">
        <v>0</v>
      </c>
      <c r="F84" s="1465">
        <v>0</v>
      </c>
      <c r="G84" s="1467">
        <v>0</v>
      </c>
      <c r="H84" s="1468">
        <f t="shared" si="8"/>
        <v>0</v>
      </c>
      <c r="I84" s="729" t="s">
        <v>283</v>
      </c>
      <c r="J84" s="727" t="s">
        <v>365</v>
      </c>
      <c r="K84" s="740" t="s">
        <v>79</v>
      </c>
      <c r="L84" s="1465">
        <v>0</v>
      </c>
      <c r="M84" s="1465">
        <v>0</v>
      </c>
      <c r="N84" s="1466">
        <v>0</v>
      </c>
      <c r="O84" s="1465">
        <v>0</v>
      </c>
      <c r="P84" s="1467">
        <v>0</v>
      </c>
      <c r="Q84" s="1468">
        <f t="shared" si="9"/>
        <v>0</v>
      </c>
    </row>
    <row r="85" spans="1:17" ht="15" customHeight="1">
      <c r="A85" s="727" t="s">
        <v>366</v>
      </c>
      <c r="B85" s="740" t="s">
        <v>79</v>
      </c>
      <c r="C85" s="1465">
        <v>0</v>
      </c>
      <c r="D85" s="1465">
        <v>0</v>
      </c>
      <c r="E85" s="1466">
        <v>0</v>
      </c>
      <c r="F85" s="1465">
        <v>0</v>
      </c>
      <c r="G85" s="1467">
        <v>0</v>
      </c>
      <c r="H85" s="1468">
        <f t="shared" si="8"/>
        <v>0</v>
      </c>
      <c r="I85" s="729" t="s">
        <v>283</v>
      </c>
      <c r="J85" s="727" t="s">
        <v>366</v>
      </c>
      <c r="K85" s="740" t="s">
        <v>79</v>
      </c>
      <c r="L85" s="1465">
        <v>0</v>
      </c>
      <c r="M85" s="1465">
        <v>0</v>
      </c>
      <c r="N85" s="1466">
        <v>0</v>
      </c>
      <c r="O85" s="1465">
        <v>0</v>
      </c>
      <c r="P85" s="1467">
        <v>0</v>
      </c>
      <c r="Q85" s="1468">
        <f t="shared" si="9"/>
        <v>0</v>
      </c>
    </row>
    <row r="86" spans="1:17" ht="15" customHeight="1">
      <c r="A86" s="727" t="s">
        <v>367</v>
      </c>
      <c r="B86" s="740" t="s">
        <v>79</v>
      </c>
      <c r="C86" s="1465">
        <v>0</v>
      </c>
      <c r="D86" s="1465">
        <v>0</v>
      </c>
      <c r="E86" s="1466">
        <v>0</v>
      </c>
      <c r="F86" s="1465">
        <v>0</v>
      </c>
      <c r="G86" s="1467">
        <v>0</v>
      </c>
      <c r="H86" s="1468">
        <f t="shared" si="8"/>
        <v>0</v>
      </c>
      <c r="I86" s="729" t="s">
        <v>283</v>
      </c>
      <c r="J86" s="727" t="s">
        <v>367</v>
      </c>
      <c r="K86" s="740" t="s">
        <v>79</v>
      </c>
      <c r="L86" s="1465">
        <v>0</v>
      </c>
      <c r="M86" s="1465">
        <v>0</v>
      </c>
      <c r="N86" s="1466">
        <v>0</v>
      </c>
      <c r="O86" s="1465">
        <v>0</v>
      </c>
      <c r="P86" s="1467">
        <v>0</v>
      </c>
      <c r="Q86" s="1468">
        <f t="shared" si="9"/>
        <v>0</v>
      </c>
    </row>
    <row r="87" spans="1:17" ht="15" customHeight="1">
      <c r="A87" s="727" t="s">
        <v>368</v>
      </c>
      <c r="B87" s="740" t="s">
        <v>79</v>
      </c>
      <c r="C87" s="1465">
        <v>0</v>
      </c>
      <c r="D87" s="1465">
        <v>0</v>
      </c>
      <c r="E87" s="1466">
        <v>0</v>
      </c>
      <c r="F87" s="1465">
        <v>0</v>
      </c>
      <c r="G87" s="1467">
        <v>0</v>
      </c>
      <c r="H87" s="1468">
        <f t="shared" si="8"/>
        <v>0</v>
      </c>
      <c r="I87" s="729" t="s">
        <v>283</v>
      </c>
      <c r="J87" s="727" t="s">
        <v>368</v>
      </c>
      <c r="K87" s="740" t="s">
        <v>79</v>
      </c>
      <c r="L87" s="1465">
        <v>0</v>
      </c>
      <c r="M87" s="1465">
        <v>0</v>
      </c>
      <c r="N87" s="1466">
        <v>0</v>
      </c>
      <c r="O87" s="1465">
        <v>0</v>
      </c>
      <c r="P87" s="1467">
        <v>0</v>
      </c>
      <c r="Q87" s="1468">
        <f t="shared" si="9"/>
        <v>0</v>
      </c>
    </row>
    <row r="88" spans="1:17" ht="15" customHeight="1">
      <c r="A88" s="727" t="s">
        <v>369</v>
      </c>
      <c r="B88" s="740" t="s">
        <v>79</v>
      </c>
      <c r="C88" s="1465">
        <v>0</v>
      </c>
      <c r="D88" s="1465">
        <v>0</v>
      </c>
      <c r="E88" s="1466">
        <v>0</v>
      </c>
      <c r="F88" s="1465">
        <v>0</v>
      </c>
      <c r="G88" s="1467">
        <v>0</v>
      </c>
      <c r="H88" s="1468">
        <f t="shared" si="8"/>
        <v>0</v>
      </c>
      <c r="I88" s="729" t="s">
        <v>283</v>
      </c>
      <c r="J88" s="727" t="s">
        <v>369</v>
      </c>
      <c r="K88" s="740" t="s">
        <v>79</v>
      </c>
      <c r="L88" s="1465">
        <v>0</v>
      </c>
      <c r="M88" s="1465">
        <v>0</v>
      </c>
      <c r="N88" s="1466">
        <v>0</v>
      </c>
      <c r="O88" s="1465">
        <v>0</v>
      </c>
      <c r="P88" s="1467">
        <v>0</v>
      </c>
      <c r="Q88" s="1468">
        <f t="shared" si="9"/>
        <v>0</v>
      </c>
    </row>
    <row r="89" spans="1:17" ht="15" customHeight="1">
      <c r="A89" s="727" t="s">
        <v>370</v>
      </c>
      <c r="B89" s="740" t="s">
        <v>79</v>
      </c>
      <c r="C89" s="1465">
        <v>0</v>
      </c>
      <c r="D89" s="1465">
        <v>0</v>
      </c>
      <c r="E89" s="1466">
        <v>0</v>
      </c>
      <c r="F89" s="1465">
        <v>0</v>
      </c>
      <c r="G89" s="1467">
        <v>0</v>
      </c>
      <c r="H89" s="1468">
        <f t="shared" si="8"/>
        <v>0</v>
      </c>
      <c r="I89" s="729" t="s">
        <v>283</v>
      </c>
      <c r="J89" s="727" t="s">
        <v>370</v>
      </c>
      <c r="K89" s="740" t="s">
        <v>79</v>
      </c>
      <c r="L89" s="1465">
        <v>0</v>
      </c>
      <c r="M89" s="1465">
        <v>0</v>
      </c>
      <c r="N89" s="1466">
        <v>0</v>
      </c>
      <c r="O89" s="1465">
        <v>0</v>
      </c>
      <c r="P89" s="1467">
        <v>0</v>
      </c>
      <c r="Q89" s="1468">
        <f t="shared" si="9"/>
        <v>0</v>
      </c>
    </row>
    <row r="90" spans="1:17" ht="15" customHeight="1">
      <c r="A90" s="727" t="s">
        <v>371</v>
      </c>
      <c r="B90" s="740" t="s">
        <v>79</v>
      </c>
      <c r="C90" s="1465">
        <v>0</v>
      </c>
      <c r="D90" s="1465">
        <v>0</v>
      </c>
      <c r="E90" s="1466">
        <v>0</v>
      </c>
      <c r="F90" s="1465">
        <v>0</v>
      </c>
      <c r="G90" s="1467">
        <v>0</v>
      </c>
      <c r="H90" s="1468">
        <f t="shared" si="8"/>
        <v>0</v>
      </c>
      <c r="I90" s="729" t="s">
        <v>283</v>
      </c>
      <c r="J90" s="727" t="s">
        <v>371</v>
      </c>
      <c r="K90" s="740" t="s">
        <v>79</v>
      </c>
      <c r="L90" s="1465">
        <v>0</v>
      </c>
      <c r="M90" s="1465">
        <v>0</v>
      </c>
      <c r="N90" s="1466">
        <v>0</v>
      </c>
      <c r="O90" s="1465">
        <v>0</v>
      </c>
      <c r="P90" s="1467">
        <v>0</v>
      </c>
      <c r="Q90" s="1468">
        <f t="shared" si="9"/>
        <v>0</v>
      </c>
    </row>
    <row r="91" spans="1:17" ht="15" customHeight="1">
      <c r="A91" s="727" t="s">
        <v>372</v>
      </c>
      <c r="B91" s="740" t="s">
        <v>79</v>
      </c>
      <c r="C91" s="1465">
        <v>0</v>
      </c>
      <c r="D91" s="1465">
        <v>0</v>
      </c>
      <c r="E91" s="1466">
        <v>0</v>
      </c>
      <c r="F91" s="1465">
        <v>0</v>
      </c>
      <c r="G91" s="1467">
        <v>0</v>
      </c>
      <c r="H91" s="1468">
        <f t="shared" si="8"/>
        <v>0</v>
      </c>
      <c r="I91" s="729" t="s">
        <v>283</v>
      </c>
      <c r="J91" s="727" t="s">
        <v>372</v>
      </c>
      <c r="K91" s="740" t="s">
        <v>79</v>
      </c>
      <c r="L91" s="1465">
        <v>0</v>
      </c>
      <c r="M91" s="1465">
        <v>0</v>
      </c>
      <c r="N91" s="1466">
        <v>0</v>
      </c>
      <c r="O91" s="1465">
        <v>0</v>
      </c>
      <c r="P91" s="1467">
        <v>0</v>
      </c>
      <c r="Q91" s="1468">
        <f t="shared" si="9"/>
        <v>0</v>
      </c>
    </row>
    <row r="92" spans="1:17" ht="15" customHeight="1">
      <c r="A92" s="727" t="s">
        <v>373</v>
      </c>
      <c r="B92" s="740" t="s">
        <v>79</v>
      </c>
      <c r="C92" s="1465">
        <v>0</v>
      </c>
      <c r="D92" s="1465">
        <v>0</v>
      </c>
      <c r="E92" s="1466">
        <v>0</v>
      </c>
      <c r="F92" s="1465">
        <v>0</v>
      </c>
      <c r="G92" s="1467">
        <v>0</v>
      </c>
      <c r="H92" s="1468">
        <f t="shared" si="8"/>
        <v>0</v>
      </c>
      <c r="I92" s="729" t="s">
        <v>283</v>
      </c>
      <c r="J92" s="727" t="s">
        <v>373</v>
      </c>
      <c r="K92" s="740" t="s">
        <v>79</v>
      </c>
      <c r="L92" s="1465">
        <v>0</v>
      </c>
      <c r="M92" s="1465">
        <v>0</v>
      </c>
      <c r="N92" s="1466">
        <v>0</v>
      </c>
      <c r="O92" s="1465">
        <v>0</v>
      </c>
      <c r="P92" s="1467">
        <v>0</v>
      </c>
      <c r="Q92" s="1468">
        <f t="shared" si="9"/>
        <v>0</v>
      </c>
    </row>
    <row r="93" spans="1:17" ht="15" customHeight="1">
      <c r="A93" s="727" t="s">
        <v>374</v>
      </c>
      <c r="B93" s="740" t="s">
        <v>79</v>
      </c>
      <c r="C93" s="1465">
        <v>0</v>
      </c>
      <c r="D93" s="1465">
        <v>0</v>
      </c>
      <c r="E93" s="1466">
        <v>0</v>
      </c>
      <c r="F93" s="1465">
        <v>0</v>
      </c>
      <c r="G93" s="1467">
        <v>0</v>
      </c>
      <c r="H93" s="1468">
        <f t="shared" si="8"/>
        <v>0</v>
      </c>
      <c r="I93" s="729" t="s">
        <v>283</v>
      </c>
      <c r="J93" s="727" t="s">
        <v>374</v>
      </c>
      <c r="K93" s="740" t="s">
        <v>79</v>
      </c>
      <c r="L93" s="1465">
        <v>0</v>
      </c>
      <c r="M93" s="1465">
        <v>0</v>
      </c>
      <c r="N93" s="1466">
        <v>0</v>
      </c>
      <c r="O93" s="1465">
        <v>0</v>
      </c>
      <c r="P93" s="1467">
        <v>0</v>
      </c>
      <c r="Q93" s="1468">
        <f t="shared" si="9"/>
        <v>0</v>
      </c>
    </row>
    <row r="94" spans="1:17" ht="15" customHeight="1">
      <c r="A94" s="727" t="s">
        <v>375</v>
      </c>
      <c r="B94" s="740" t="s">
        <v>79</v>
      </c>
      <c r="C94" s="1465">
        <v>0</v>
      </c>
      <c r="D94" s="1465">
        <v>0</v>
      </c>
      <c r="E94" s="1466">
        <v>0</v>
      </c>
      <c r="F94" s="1465">
        <v>0</v>
      </c>
      <c r="G94" s="1467">
        <v>0</v>
      </c>
      <c r="H94" s="1468">
        <f t="shared" si="8"/>
        <v>0</v>
      </c>
      <c r="I94" s="729" t="s">
        <v>283</v>
      </c>
      <c r="J94" s="727" t="s">
        <v>375</v>
      </c>
      <c r="K94" s="740" t="s">
        <v>79</v>
      </c>
      <c r="L94" s="1465">
        <v>0</v>
      </c>
      <c r="M94" s="1465">
        <v>0</v>
      </c>
      <c r="N94" s="1466">
        <v>0</v>
      </c>
      <c r="O94" s="1465">
        <v>0</v>
      </c>
      <c r="P94" s="1467">
        <v>0</v>
      </c>
      <c r="Q94" s="1468">
        <f t="shared" si="9"/>
        <v>0</v>
      </c>
    </row>
    <row r="95" spans="1:17" ht="15" customHeight="1">
      <c r="A95" s="727" t="s">
        <v>376</v>
      </c>
      <c r="B95" s="740" t="s">
        <v>79</v>
      </c>
      <c r="C95" s="1465">
        <v>0</v>
      </c>
      <c r="D95" s="1465">
        <v>0</v>
      </c>
      <c r="E95" s="1466">
        <v>0</v>
      </c>
      <c r="F95" s="1465">
        <v>0</v>
      </c>
      <c r="G95" s="1467">
        <v>0</v>
      </c>
      <c r="H95" s="1468">
        <f t="shared" si="8"/>
        <v>0</v>
      </c>
      <c r="I95" s="729" t="s">
        <v>283</v>
      </c>
      <c r="J95" s="727" t="s">
        <v>376</v>
      </c>
      <c r="K95" s="740" t="s">
        <v>79</v>
      </c>
      <c r="L95" s="1465">
        <v>0</v>
      </c>
      <c r="M95" s="1465">
        <v>0</v>
      </c>
      <c r="N95" s="1466">
        <v>0</v>
      </c>
      <c r="O95" s="1465">
        <v>0</v>
      </c>
      <c r="P95" s="1467">
        <v>0</v>
      </c>
      <c r="Q95" s="1468">
        <f t="shared" si="9"/>
        <v>0</v>
      </c>
    </row>
    <row r="96" spans="1:17" ht="15" customHeight="1">
      <c r="A96" s="727" t="s">
        <v>377</v>
      </c>
      <c r="B96" s="740" t="s">
        <v>79</v>
      </c>
      <c r="C96" s="1465">
        <v>0</v>
      </c>
      <c r="D96" s="1465">
        <v>0</v>
      </c>
      <c r="E96" s="1466">
        <v>0</v>
      </c>
      <c r="F96" s="1465">
        <v>0</v>
      </c>
      <c r="G96" s="1467">
        <v>0</v>
      </c>
      <c r="H96" s="1468">
        <f t="shared" si="8"/>
        <v>0</v>
      </c>
      <c r="I96" s="729" t="s">
        <v>283</v>
      </c>
      <c r="J96" s="727" t="s">
        <v>377</v>
      </c>
      <c r="K96" s="740" t="s">
        <v>79</v>
      </c>
      <c r="L96" s="1465">
        <v>1</v>
      </c>
      <c r="M96" s="1465">
        <v>869.09074029128101</v>
      </c>
      <c r="N96" s="1466">
        <v>0</v>
      </c>
      <c r="O96" s="1465">
        <v>7.3038102351523904</v>
      </c>
      <c r="P96" s="1467">
        <v>11590</v>
      </c>
      <c r="Q96" s="1468">
        <f t="shared" si="9"/>
        <v>2.5549241456468127E-2</v>
      </c>
    </row>
    <row r="97" spans="1:17" ht="15" customHeight="1">
      <c r="A97" s="727" t="s">
        <v>378</v>
      </c>
      <c r="B97" s="740" t="s">
        <v>79</v>
      </c>
      <c r="C97" s="1465">
        <v>0</v>
      </c>
      <c r="D97" s="1465">
        <v>0</v>
      </c>
      <c r="E97" s="1466">
        <v>0</v>
      </c>
      <c r="F97" s="1465">
        <v>0</v>
      </c>
      <c r="G97" s="1467">
        <v>0</v>
      </c>
      <c r="H97" s="1468">
        <f t="shared" si="8"/>
        <v>0</v>
      </c>
      <c r="I97" s="729" t="s">
        <v>283</v>
      </c>
      <c r="J97" s="727" t="s">
        <v>378</v>
      </c>
      <c r="K97" s="740" t="s">
        <v>79</v>
      </c>
      <c r="L97" s="1465">
        <v>0</v>
      </c>
      <c r="M97" s="1465">
        <v>0</v>
      </c>
      <c r="N97" s="1466">
        <v>0</v>
      </c>
      <c r="O97" s="1465">
        <v>0</v>
      </c>
      <c r="P97" s="1467">
        <v>0</v>
      </c>
      <c r="Q97" s="1468">
        <f t="shared" si="9"/>
        <v>0</v>
      </c>
    </row>
    <row r="98" spans="1:17" ht="15" customHeight="1">
      <c r="A98" s="727" t="s">
        <v>379</v>
      </c>
      <c r="B98" s="740" t="s">
        <v>79</v>
      </c>
      <c r="C98" s="1465">
        <v>0</v>
      </c>
      <c r="D98" s="1465">
        <v>0</v>
      </c>
      <c r="E98" s="1466">
        <v>0</v>
      </c>
      <c r="F98" s="1465">
        <v>0</v>
      </c>
      <c r="G98" s="1467">
        <v>0</v>
      </c>
      <c r="H98" s="1468">
        <f t="shared" si="8"/>
        <v>0</v>
      </c>
      <c r="I98" s="729" t="s">
        <v>283</v>
      </c>
      <c r="J98" s="727" t="s">
        <v>379</v>
      </c>
      <c r="K98" s="740" t="s">
        <v>79</v>
      </c>
      <c r="L98" s="1465">
        <v>0</v>
      </c>
      <c r="M98" s="1465">
        <v>0</v>
      </c>
      <c r="N98" s="1466">
        <v>0</v>
      </c>
      <c r="O98" s="1465">
        <v>0</v>
      </c>
      <c r="P98" s="1467">
        <v>0</v>
      </c>
      <c r="Q98" s="1468">
        <f t="shared" si="9"/>
        <v>0</v>
      </c>
    </row>
    <row r="99" spans="1:17" ht="15" customHeight="1">
      <c r="A99" s="727" t="s">
        <v>380</v>
      </c>
      <c r="B99" s="740" t="s">
        <v>79</v>
      </c>
      <c r="C99" s="1465">
        <v>0</v>
      </c>
      <c r="D99" s="1465">
        <v>0</v>
      </c>
      <c r="E99" s="1466">
        <v>0</v>
      </c>
      <c r="F99" s="1465">
        <v>0</v>
      </c>
      <c r="G99" s="1467">
        <v>0</v>
      </c>
      <c r="H99" s="1468">
        <f t="shared" si="8"/>
        <v>0</v>
      </c>
      <c r="I99" s="729" t="s">
        <v>283</v>
      </c>
      <c r="J99" s="727" t="s">
        <v>380</v>
      </c>
      <c r="K99" s="740" t="s">
        <v>79</v>
      </c>
      <c r="L99" s="1465">
        <v>0</v>
      </c>
      <c r="M99" s="1465">
        <v>0</v>
      </c>
      <c r="N99" s="1466">
        <v>0</v>
      </c>
      <c r="O99" s="1465">
        <v>0</v>
      </c>
      <c r="P99" s="1467">
        <v>0</v>
      </c>
      <c r="Q99" s="1468">
        <f t="shared" si="9"/>
        <v>0</v>
      </c>
    </row>
    <row r="100" spans="1:17" ht="15" customHeight="1">
      <c r="A100" s="727" t="s">
        <v>381</v>
      </c>
      <c r="B100" s="740" t="s">
        <v>79</v>
      </c>
      <c r="C100" s="1465">
        <v>0</v>
      </c>
      <c r="D100" s="1465">
        <v>0</v>
      </c>
      <c r="E100" s="1466">
        <v>0</v>
      </c>
      <c r="F100" s="1465">
        <v>0</v>
      </c>
      <c r="G100" s="1467">
        <v>0</v>
      </c>
      <c r="H100" s="1468">
        <f t="shared" si="8"/>
        <v>0</v>
      </c>
      <c r="I100" s="729" t="s">
        <v>283</v>
      </c>
      <c r="J100" s="727" t="s">
        <v>381</v>
      </c>
      <c r="K100" s="740" t="s">
        <v>79</v>
      </c>
      <c r="L100" s="1465">
        <v>0</v>
      </c>
      <c r="M100" s="1465">
        <v>0</v>
      </c>
      <c r="N100" s="1466">
        <v>0</v>
      </c>
      <c r="O100" s="1465">
        <v>0</v>
      </c>
      <c r="P100" s="1467">
        <v>0</v>
      </c>
      <c r="Q100" s="1468">
        <f t="shared" si="9"/>
        <v>0</v>
      </c>
    </row>
    <row r="101" spans="1:17" ht="15" customHeight="1">
      <c r="A101" s="727" t="s">
        <v>382</v>
      </c>
      <c r="B101" s="740" t="s">
        <v>79</v>
      </c>
      <c r="C101" s="1465">
        <v>0</v>
      </c>
      <c r="D101" s="1465">
        <v>0</v>
      </c>
      <c r="E101" s="1466">
        <v>0</v>
      </c>
      <c r="F101" s="1465">
        <v>0</v>
      </c>
      <c r="G101" s="1467">
        <v>0</v>
      </c>
      <c r="H101" s="1468">
        <f t="shared" si="8"/>
        <v>0</v>
      </c>
      <c r="I101" s="729" t="s">
        <v>283</v>
      </c>
      <c r="J101" s="727" t="s">
        <v>382</v>
      </c>
      <c r="K101" s="740" t="s">
        <v>79</v>
      </c>
      <c r="L101" s="1465">
        <v>0</v>
      </c>
      <c r="M101" s="1465">
        <v>0</v>
      </c>
      <c r="N101" s="1466">
        <v>0</v>
      </c>
      <c r="O101" s="1465">
        <v>0</v>
      </c>
      <c r="P101" s="1467">
        <v>0</v>
      </c>
      <c r="Q101" s="1468">
        <f t="shared" si="9"/>
        <v>0</v>
      </c>
    </row>
    <row r="102" spans="1:17" ht="15" customHeight="1">
      <c r="A102" s="727" t="s">
        <v>383</v>
      </c>
      <c r="B102" s="740" t="s">
        <v>79</v>
      </c>
      <c r="C102" s="1465">
        <v>0</v>
      </c>
      <c r="D102" s="1465">
        <v>0</v>
      </c>
      <c r="E102" s="1466">
        <v>0</v>
      </c>
      <c r="F102" s="1465">
        <v>0</v>
      </c>
      <c r="G102" s="1467">
        <v>0</v>
      </c>
      <c r="H102" s="1468">
        <f t="shared" si="8"/>
        <v>0</v>
      </c>
      <c r="I102" s="729" t="s">
        <v>283</v>
      </c>
      <c r="J102" s="727" t="s">
        <v>383</v>
      </c>
      <c r="K102" s="740" t="s">
        <v>79</v>
      </c>
      <c r="L102" s="1465">
        <v>0</v>
      </c>
      <c r="M102" s="1465">
        <v>0</v>
      </c>
      <c r="N102" s="1466">
        <v>0</v>
      </c>
      <c r="O102" s="1465">
        <v>0</v>
      </c>
      <c r="P102" s="1467">
        <v>0</v>
      </c>
      <c r="Q102" s="1468">
        <f t="shared" si="9"/>
        <v>0</v>
      </c>
    </row>
    <row r="103" spans="1:17" ht="15" customHeight="1">
      <c r="A103" s="727" t="s">
        <v>384</v>
      </c>
      <c r="B103" s="740" t="s">
        <v>79</v>
      </c>
      <c r="C103" s="1465">
        <v>0</v>
      </c>
      <c r="D103" s="1465">
        <v>0</v>
      </c>
      <c r="E103" s="1466">
        <v>0</v>
      </c>
      <c r="F103" s="1465">
        <v>0</v>
      </c>
      <c r="G103" s="1467">
        <v>0</v>
      </c>
      <c r="H103" s="1468">
        <f t="shared" si="8"/>
        <v>0</v>
      </c>
      <c r="I103" s="729" t="s">
        <v>283</v>
      </c>
      <c r="J103" s="727" t="s">
        <v>384</v>
      </c>
      <c r="K103" s="740" t="s">
        <v>79</v>
      </c>
      <c r="L103" s="1465">
        <v>0</v>
      </c>
      <c r="M103" s="1465">
        <v>0</v>
      </c>
      <c r="N103" s="1466">
        <v>0</v>
      </c>
      <c r="O103" s="1465">
        <v>0</v>
      </c>
      <c r="P103" s="1467">
        <v>0</v>
      </c>
      <c r="Q103" s="1468">
        <f t="shared" si="9"/>
        <v>0</v>
      </c>
    </row>
    <row r="104" spans="1:17" ht="15" customHeight="1">
      <c r="A104" s="727" t="s">
        <v>385</v>
      </c>
      <c r="B104" s="740" t="s">
        <v>79</v>
      </c>
      <c r="C104" s="1465">
        <v>0</v>
      </c>
      <c r="D104" s="1465">
        <v>0</v>
      </c>
      <c r="E104" s="1466">
        <v>0</v>
      </c>
      <c r="F104" s="1465">
        <v>0</v>
      </c>
      <c r="G104" s="1467">
        <v>0</v>
      </c>
      <c r="H104" s="1468">
        <f t="shared" si="8"/>
        <v>0</v>
      </c>
      <c r="I104" s="729" t="s">
        <v>283</v>
      </c>
      <c r="J104" s="727" t="s">
        <v>385</v>
      </c>
      <c r="K104" s="740" t="s">
        <v>79</v>
      </c>
      <c r="L104" s="1465">
        <v>2</v>
      </c>
      <c r="M104" s="1465">
        <v>4116.8250793729903</v>
      </c>
      <c r="N104" s="1466">
        <v>0</v>
      </c>
      <c r="O104" s="1465">
        <v>0</v>
      </c>
      <c r="P104" s="1467">
        <v>11150</v>
      </c>
      <c r="Q104" s="1468">
        <f t="shared" si="9"/>
        <v>2.4579296138017223E-2</v>
      </c>
    </row>
    <row r="105" spans="1:17" ht="15" customHeight="1">
      <c r="A105" s="727" t="s">
        <v>386</v>
      </c>
      <c r="B105" s="740" t="s">
        <v>79</v>
      </c>
      <c r="C105" s="1465">
        <v>0</v>
      </c>
      <c r="D105" s="1465">
        <v>0</v>
      </c>
      <c r="E105" s="1466">
        <v>0</v>
      </c>
      <c r="F105" s="1465">
        <v>0</v>
      </c>
      <c r="G105" s="1467">
        <v>0</v>
      </c>
      <c r="H105" s="1468">
        <f t="shared" si="8"/>
        <v>0</v>
      </c>
      <c r="I105" s="729" t="s">
        <v>283</v>
      </c>
      <c r="J105" s="727" t="s">
        <v>386</v>
      </c>
      <c r="K105" s="740" t="s">
        <v>79</v>
      </c>
      <c r="L105" s="1465">
        <v>0</v>
      </c>
      <c r="M105" s="1465">
        <v>0</v>
      </c>
      <c r="N105" s="1466">
        <v>0</v>
      </c>
      <c r="O105" s="1465">
        <v>0</v>
      </c>
      <c r="P105" s="1467">
        <v>0</v>
      </c>
      <c r="Q105" s="1468">
        <f t="shared" si="9"/>
        <v>0</v>
      </c>
    </row>
    <row r="106" spans="1:17" ht="15" customHeight="1">
      <c r="A106" s="727" t="s">
        <v>387</v>
      </c>
      <c r="B106" s="740" t="s">
        <v>79</v>
      </c>
      <c r="C106" s="1465">
        <v>0</v>
      </c>
      <c r="D106" s="1465">
        <v>0</v>
      </c>
      <c r="E106" s="1466">
        <v>0</v>
      </c>
      <c r="F106" s="1465">
        <v>0</v>
      </c>
      <c r="G106" s="1467">
        <v>0</v>
      </c>
      <c r="H106" s="1468">
        <f t="shared" ref="H106:H122" si="10">G106/$G$146</f>
        <v>0</v>
      </c>
      <c r="I106" s="729" t="s">
        <v>283</v>
      </c>
      <c r="J106" s="727" t="s">
        <v>387</v>
      </c>
      <c r="K106" s="740" t="s">
        <v>79</v>
      </c>
      <c r="L106" s="1465">
        <v>3</v>
      </c>
      <c r="M106" s="1465">
        <v>4530.8980647100607</v>
      </c>
      <c r="N106" s="1466">
        <v>0</v>
      </c>
      <c r="O106" s="1465">
        <v>0</v>
      </c>
      <c r="P106" s="1467">
        <v>14955</v>
      </c>
      <c r="Q106" s="1468">
        <f t="shared" ref="Q106:Q122" si="11">P106/$P$146</f>
        <v>3.2967118721439245E-2</v>
      </c>
    </row>
    <row r="107" spans="1:17" ht="15" customHeight="1">
      <c r="A107" s="727" t="s">
        <v>388</v>
      </c>
      <c r="B107" s="740" t="s">
        <v>79</v>
      </c>
      <c r="C107" s="1465">
        <v>0</v>
      </c>
      <c r="D107" s="1465">
        <v>0</v>
      </c>
      <c r="E107" s="1466">
        <v>0</v>
      </c>
      <c r="F107" s="1465">
        <v>0</v>
      </c>
      <c r="G107" s="1467">
        <v>0</v>
      </c>
      <c r="H107" s="1468">
        <f t="shared" si="10"/>
        <v>0</v>
      </c>
      <c r="I107" s="729" t="s">
        <v>283</v>
      </c>
      <c r="J107" s="727" t="s">
        <v>388</v>
      </c>
      <c r="K107" s="740" t="s">
        <v>79</v>
      </c>
      <c r="L107" s="1465">
        <v>8</v>
      </c>
      <c r="M107" s="1465">
        <v>15723.06142175593</v>
      </c>
      <c r="N107" s="1466">
        <v>0</v>
      </c>
      <c r="O107" s="1465">
        <v>0</v>
      </c>
      <c r="P107" s="1467">
        <v>46800</v>
      </c>
      <c r="Q107" s="1468">
        <f t="shared" si="11"/>
        <v>0.10316691114432341</v>
      </c>
    </row>
    <row r="108" spans="1:17" ht="15" customHeight="1">
      <c r="A108" s="727" t="s">
        <v>389</v>
      </c>
      <c r="B108" s="740" t="s">
        <v>79</v>
      </c>
      <c r="C108" s="1465">
        <v>0</v>
      </c>
      <c r="D108" s="1465">
        <v>0</v>
      </c>
      <c r="E108" s="1466">
        <v>0</v>
      </c>
      <c r="F108" s="1465">
        <v>0</v>
      </c>
      <c r="G108" s="1467">
        <v>0</v>
      </c>
      <c r="H108" s="1468">
        <f t="shared" si="10"/>
        <v>0</v>
      </c>
      <c r="I108" s="729" t="s">
        <v>283</v>
      </c>
      <c r="J108" s="727" t="s">
        <v>389</v>
      </c>
      <c r="K108" s="740" t="s">
        <v>79</v>
      </c>
      <c r="L108" s="1465">
        <v>3</v>
      </c>
      <c r="M108" s="1465">
        <v>7545.3928566066197</v>
      </c>
      <c r="N108" s="1466">
        <v>0</v>
      </c>
      <c r="O108" s="1465">
        <v>0</v>
      </c>
      <c r="P108" s="1467">
        <v>18481.87</v>
      </c>
      <c r="Q108" s="1468">
        <f t="shared" si="11"/>
        <v>4.0741825642541377E-2</v>
      </c>
    </row>
    <row r="109" spans="1:17" ht="15" customHeight="1">
      <c r="A109" s="727" t="s">
        <v>390</v>
      </c>
      <c r="B109" s="740" t="s">
        <v>79</v>
      </c>
      <c r="C109" s="1465">
        <v>0</v>
      </c>
      <c r="D109" s="1465">
        <v>0</v>
      </c>
      <c r="E109" s="1466">
        <v>0</v>
      </c>
      <c r="F109" s="1465">
        <v>0</v>
      </c>
      <c r="G109" s="1467">
        <v>0</v>
      </c>
      <c r="H109" s="1468">
        <f t="shared" si="10"/>
        <v>0</v>
      </c>
      <c r="I109" s="729" t="s">
        <v>283</v>
      </c>
      <c r="J109" s="727" t="s">
        <v>390</v>
      </c>
      <c r="K109" s="740" t="s">
        <v>79</v>
      </c>
      <c r="L109" s="1465">
        <v>6</v>
      </c>
      <c r="M109" s="1465">
        <v>13342.42673656401</v>
      </c>
      <c r="N109" s="1466">
        <v>0</v>
      </c>
      <c r="O109" s="1465">
        <v>0.96650000000000003</v>
      </c>
      <c r="P109" s="1467">
        <v>43300</v>
      </c>
      <c r="Q109" s="1468">
        <f t="shared" si="11"/>
        <v>9.5451437020282123E-2</v>
      </c>
    </row>
    <row r="110" spans="1:17" ht="15" customHeight="1">
      <c r="A110" s="727" t="s">
        <v>391</v>
      </c>
      <c r="B110" s="740" t="s">
        <v>79</v>
      </c>
      <c r="C110" s="1465">
        <v>0</v>
      </c>
      <c r="D110" s="1465">
        <v>0</v>
      </c>
      <c r="E110" s="1466">
        <v>0</v>
      </c>
      <c r="F110" s="1465">
        <v>0</v>
      </c>
      <c r="G110" s="1467">
        <v>0</v>
      </c>
      <c r="H110" s="1468">
        <f t="shared" si="10"/>
        <v>0</v>
      </c>
      <c r="I110" s="729" t="s">
        <v>283</v>
      </c>
      <c r="J110" s="727" t="s">
        <v>391</v>
      </c>
      <c r="K110" s="740" t="s">
        <v>79</v>
      </c>
      <c r="L110" s="1465">
        <v>0</v>
      </c>
      <c r="M110" s="1465">
        <v>0</v>
      </c>
      <c r="N110" s="1466">
        <v>0</v>
      </c>
      <c r="O110" s="1465">
        <v>0</v>
      </c>
      <c r="P110" s="1467">
        <v>0</v>
      </c>
      <c r="Q110" s="1468">
        <f t="shared" si="11"/>
        <v>0</v>
      </c>
    </row>
    <row r="111" spans="1:17" ht="15" customHeight="1">
      <c r="A111" s="727" t="s">
        <v>392</v>
      </c>
      <c r="B111" s="740" t="s">
        <v>79</v>
      </c>
      <c r="C111" s="1465">
        <v>0</v>
      </c>
      <c r="D111" s="1465">
        <v>0</v>
      </c>
      <c r="E111" s="1466">
        <v>0</v>
      </c>
      <c r="F111" s="1465">
        <v>0</v>
      </c>
      <c r="G111" s="1467">
        <v>0</v>
      </c>
      <c r="H111" s="1468">
        <f t="shared" si="10"/>
        <v>0</v>
      </c>
      <c r="I111" s="729" t="s">
        <v>283</v>
      </c>
      <c r="J111" s="727" t="s">
        <v>392</v>
      </c>
      <c r="K111" s="740" t="s">
        <v>79</v>
      </c>
      <c r="L111" s="1465">
        <v>0</v>
      </c>
      <c r="M111" s="1465">
        <v>0</v>
      </c>
      <c r="N111" s="1466">
        <v>0</v>
      </c>
      <c r="O111" s="1465">
        <v>0</v>
      </c>
      <c r="P111" s="1467">
        <v>0</v>
      </c>
      <c r="Q111" s="1468">
        <f t="shared" si="11"/>
        <v>0</v>
      </c>
    </row>
    <row r="112" spans="1:17" ht="15" customHeight="1">
      <c r="A112" s="727" t="s">
        <v>393</v>
      </c>
      <c r="B112" s="740" t="s">
        <v>79</v>
      </c>
      <c r="C112" s="1465">
        <v>0</v>
      </c>
      <c r="D112" s="1465">
        <v>0</v>
      </c>
      <c r="E112" s="1466">
        <v>0</v>
      </c>
      <c r="F112" s="1465">
        <v>0</v>
      </c>
      <c r="G112" s="1467">
        <v>0</v>
      </c>
      <c r="H112" s="1468">
        <f t="shared" si="10"/>
        <v>0</v>
      </c>
      <c r="I112" s="729" t="s">
        <v>283</v>
      </c>
      <c r="J112" s="727" t="s">
        <v>393</v>
      </c>
      <c r="K112" s="740" t="s">
        <v>79</v>
      </c>
      <c r="L112" s="1465">
        <v>0</v>
      </c>
      <c r="M112" s="1465">
        <v>0</v>
      </c>
      <c r="N112" s="1466">
        <v>0</v>
      </c>
      <c r="O112" s="1465">
        <v>0</v>
      </c>
      <c r="P112" s="1467">
        <v>0</v>
      </c>
      <c r="Q112" s="1468">
        <f t="shared" si="11"/>
        <v>0</v>
      </c>
    </row>
    <row r="113" spans="1:17" ht="15" customHeight="1">
      <c r="A113" s="727" t="s">
        <v>394</v>
      </c>
      <c r="B113" s="740" t="s">
        <v>79</v>
      </c>
      <c r="C113" s="1465">
        <v>0</v>
      </c>
      <c r="D113" s="1465">
        <v>0</v>
      </c>
      <c r="E113" s="1466">
        <v>0</v>
      </c>
      <c r="F113" s="1465">
        <v>0</v>
      </c>
      <c r="G113" s="1467">
        <v>0</v>
      </c>
      <c r="H113" s="1468">
        <f t="shared" si="10"/>
        <v>0</v>
      </c>
      <c r="I113" s="729" t="s">
        <v>283</v>
      </c>
      <c r="J113" s="727" t="s">
        <v>394</v>
      </c>
      <c r="K113" s="740" t="s">
        <v>79</v>
      </c>
      <c r="L113" s="1465">
        <v>0</v>
      </c>
      <c r="M113" s="1465">
        <v>0</v>
      </c>
      <c r="N113" s="1466">
        <v>0</v>
      </c>
      <c r="O113" s="1465">
        <v>0</v>
      </c>
      <c r="P113" s="1467">
        <v>0</v>
      </c>
      <c r="Q113" s="1468">
        <f t="shared" si="11"/>
        <v>0</v>
      </c>
    </row>
    <row r="114" spans="1:17" ht="15" customHeight="1">
      <c r="A114" s="727" t="s">
        <v>395</v>
      </c>
      <c r="B114" s="740" t="s">
        <v>79</v>
      </c>
      <c r="C114" s="1465">
        <v>0</v>
      </c>
      <c r="D114" s="1465">
        <v>0</v>
      </c>
      <c r="E114" s="1466">
        <v>0</v>
      </c>
      <c r="F114" s="1465">
        <v>0</v>
      </c>
      <c r="G114" s="1467">
        <v>0</v>
      </c>
      <c r="H114" s="1468">
        <f t="shared" si="10"/>
        <v>0</v>
      </c>
      <c r="I114" s="729" t="s">
        <v>283</v>
      </c>
      <c r="J114" s="727" t="s">
        <v>395</v>
      </c>
      <c r="K114" s="740" t="s">
        <v>79</v>
      </c>
      <c r="L114" s="1465">
        <v>5</v>
      </c>
      <c r="M114" s="1465">
        <v>4123.6781110972934</v>
      </c>
      <c r="N114" s="1466">
        <v>0</v>
      </c>
      <c r="O114" s="1465">
        <v>37.301042488366399</v>
      </c>
      <c r="P114" s="1467">
        <v>15315</v>
      </c>
      <c r="Q114" s="1468">
        <f t="shared" si="11"/>
        <v>3.3760710345626346E-2</v>
      </c>
    </row>
    <row r="115" spans="1:17" ht="15" customHeight="1">
      <c r="A115" s="727" t="s">
        <v>396</v>
      </c>
      <c r="B115" s="740" t="s">
        <v>79</v>
      </c>
      <c r="C115" s="1465">
        <v>0</v>
      </c>
      <c r="D115" s="1465">
        <v>0</v>
      </c>
      <c r="E115" s="1466">
        <v>0</v>
      </c>
      <c r="F115" s="1465">
        <v>0</v>
      </c>
      <c r="G115" s="1467">
        <v>0</v>
      </c>
      <c r="H115" s="1468">
        <f t="shared" si="10"/>
        <v>0</v>
      </c>
      <c r="I115" s="729" t="s">
        <v>283</v>
      </c>
      <c r="J115" s="727" t="s">
        <v>396</v>
      </c>
      <c r="K115" s="740" t="s">
        <v>79</v>
      </c>
      <c r="L115" s="1465">
        <v>0</v>
      </c>
      <c r="M115" s="1465">
        <v>0</v>
      </c>
      <c r="N115" s="1466">
        <v>0</v>
      </c>
      <c r="O115" s="1465">
        <v>0</v>
      </c>
      <c r="P115" s="1467">
        <v>0</v>
      </c>
      <c r="Q115" s="1468">
        <f t="shared" si="11"/>
        <v>0</v>
      </c>
    </row>
    <row r="116" spans="1:17" s="534" customFormat="1" ht="15" customHeight="1">
      <c r="A116" s="742" t="s">
        <v>397</v>
      </c>
      <c r="B116" s="743" t="s">
        <v>79</v>
      </c>
      <c r="C116" s="1465">
        <v>0</v>
      </c>
      <c r="D116" s="1465">
        <v>0</v>
      </c>
      <c r="E116" s="1466">
        <v>0</v>
      </c>
      <c r="F116" s="1465">
        <v>0</v>
      </c>
      <c r="G116" s="1467">
        <v>0</v>
      </c>
      <c r="H116" s="1468">
        <f t="shared" si="10"/>
        <v>0</v>
      </c>
      <c r="I116" s="729" t="s">
        <v>283</v>
      </c>
      <c r="J116" s="742" t="s">
        <v>397</v>
      </c>
      <c r="K116" s="743" t="s">
        <v>79</v>
      </c>
      <c r="L116" s="1465">
        <v>0</v>
      </c>
      <c r="M116" s="1465">
        <v>0</v>
      </c>
      <c r="N116" s="1466">
        <v>0</v>
      </c>
      <c r="O116" s="1465">
        <v>0</v>
      </c>
      <c r="P116" s="1467">
        <v>0</v>
      </c>
      <c r="Q116" s="1468">
        <f t="shared" si="11"/>
        <v>0</v>
      </c>
    </row>
    <row r="117" spans="1:17" s="534" customFormat="1" ht="15" customHeight="1">
      <c r="A117" s="742" t="s">
        <v>398</v>
      </c>
      <c r="B117" s="743" t="s">
        <v>79</v>
      </c>
      <c r="C117" s="1465">
        <v>0</v>
      </c>
      <c r="D117" s="1465">
        <v>0</v>
      </c>
      <c r="E117" s="1466">
        <v>0</v>
      </c>
      <c r="F117" s="1465">
        <v>0</v>
      </c>
      <c r="G117" s="1467">
        <v>0</v>
      </c>
      <c r="H117" s="1468">
        <f t="shared" si="10"/>
        <v>0</v>
      </c>
      <c r="I117" s="729" t="s">
        <v>283</v>
      </c>
      <c r="J117" s="742" t="s">
        <v>398</v>
      </c>
      <c r="K117" s="743" t="s">
        <v>79</v>
      </c>
      <c r="L117" s="1465">
        <v>0</v>
      </c>
      <c r="M117" s="1465">
        <v>0</v>
      </c>
      <c r="N117" s="1466">
        <v>0</v>
      </c>
      <c r="O117" s="1465">
        <v>0</v>
      </c>
      <c r="P117" s="1467">
        <v>0</v>
      </c>
      <c r="Q117" s="1468">
        <f t="shared" si="11"/>
        <v>0</v>
      </c>
    </row>
    <row r="118" spans="1:17" s="534" customFormat="1" ht="15" customHeight="1">
      <c r="A118" s="742" t="s">
        <v>399</v>
      </c>
      <c r="B118" s="743" t="s">
        <v>79</v>
      </c>
      <c r="C118" s="1465">
        <v>0</v>
      </c>
      <c r="D118" s="1465">
        <v>0</v>
      </c>
      <c r="E118" s="1466">
        <v>0</v>
      </c>
      <c r="F118" s="1465">
        <v>0</v>
      </c>
      <c r="G118" s="1467">
        <v>0</v>
      </c>
      <c r="H118" s="1468">
        <f t="shared" si="10"/>
        <v>0</v>
      </c>
      <c r="I118" s="729" t="s">
        <v>283</v>
      </c>
      <c r="J118" s="742" t="s">
        <v>399</v>
      </c>
      <c r="K118" s="743" t="s">
        <v>79</v>
      </c>
      <c r="L118" s="1465">
        <v>1</v>
      </c>
      <c r="M118" s="1465">
        <v>1055.7641669999998</v>
      </c>
      <c r="N118" s="1466">
        <v>0</v>
      </c>
      <c r="O118" s="1465">
        <v>2.7642099999999998</v>
      </c>
      <c r="P118" s="1467">
        <v>9300</v>
      </c>
      <c r="Q118" s="1468">
        <f t="shared" si="11"/>
        <v>2.050111695816683E-2</v>
      </c>
    </row>
    <row r="119" spans="1:17" s="534" customFormat="1" ht="15" customHeight="1">
      <c r="A119" s="742" t="s">
        <v>400</v>
      </c>
      <c r="B119" s="743" t="s">
        <v>79</v>
      </c>
      <c r="C119" s="1465">
        <v>0</v>
      </c>
      <c r="D119" s="1465">
        <v>0</v>
      </c>
      <c r="E119" s="1466">
        <v>0</v>
      </c>
      <c r="F119" s="1465">
        <v>0</v>
      </c>
      <c r="G119" s="1467">
        <v>0</v>
      </c>
      <c r="H119" s="1468">
        <f t="shared" si="10"/>
        <v>0</v>
      </c>
      <c r="I119" s="729" t="s">
        <v>283</v>
      </c>
      <c r="J119" s="742" t="s">
        <v>400</v>
      </c>
      <c r="K119" s="743" t="s">
        <v>79</v>
      </c>
      <c r="L119" s="1465">
        <v>0</v>
      </c>
      <c r="M119" s="1465">
        <v>0</v>
      </c>
      <c r="N119" s="1466">
        <v>0</v>
      </c>
      <c r="O119" s="1465">
        <v>0</v>
      </c>
      <c r="P119" s="1467">
        <v>0</v>
      </c>
      <c r="Q119" s="1468">
        <f t="shared" si="11"/>
        <v>0</v>
      </c>
    </row>
    <row r="120" spans="1:17" s="534" customFormat="1" ht="15" customHeight="1">
      <c r="A120" s="742" t="s">
        <v>401</v>
      </c>
      <c r="B120" s="743" t="s">
        <v>79</v>
      </c>
      <c r="C120" s="1465">
        <v>0</v>
      </c>
      <c r="D120" s="1465">
        <v>0</v>
      </c>
      <c r="E120" s="1466">
        <v>0</v>
      </c>
      <c r="F120" s="1465">
        <v>0</v>
      </c>
      <c r="G120" s="1467">
        <v>0</v>
      </c>
      <c r="H120" s="1468">
        <f t="shared" si="10"/>
        <v>0</v>
      </c>
      <c r="I120" s="729" t="s">
        <v>283</v>
      </c>
      <c r="J120" s="742" t="s">
        <v>401</v>
      </c>
      <c r="K120" s="743" t="s">
        <v>79</v>
      </c>
      <c r="L120" s="1465">
        <v>0</v>
      </c>
      <c r="M120" s="1465">
        <v>0</v>
      </c>
      <c r="N120" s="1466">
        <v>0</v>
      </c>
      <c r="O120" s="1465">
        <v>0</v>
      </c>
      <c r="P120" s="1467">
        <v>0</v>
      </c>
      <c r="Q120" s="1468">
        <f t="shared" si="11"/>
        <v>0</v>
      </c>
    </row>
    <row r="121" spans="1:17" s="534" customFormat="1" ht="15" customHeight="1">
      <c r="A121" s="742" t="s">
        <v>402</v>
      </c>
      <c r="B121" s="743" t="s">
        <v>79</v>
      </c>
      <c r="C121" s="1465">
        <v>0</v>
      </c>
      <c r="D121" s="1465">
        <v>0</v>
      </c>
      <c r="E121" s="1466">
        <v>0</v>
      </c>
      <c r="F121" s="1465">
        <v>0</v>
      </c>
      <c r="G121" s="1467">
        <v>0</v>
      </c>
      <c r="H121" s="1468">
        <f t="shared" si="10"/>
        <v>0</v>
      </c>
      <c r="I121" s="729" t="s">
        <v>283</v>
      </c>
      <c r="J121" s="742" t="s">
        <v>402</v>
      </c>
      <c r="K121" s="743" t="s">
        <v>79</v>
      </c>
      <c r="L121" s="1465">
        <v>0</v>
      </c>
      <c r="M121" s="1465">
        <v>0</v>
      </c>
      <c r="N121" s="1466">
        <v>0</v>
      </c>
      <c r="O121" s="1465">
        <v>0</v>
      </c>
      <c r="P121" s="1467">
        <v>0</v>
      </c>
      <c r="Q121" s="1468">
        <f t="shared" si="11"/>
        <v>0</v>
      </c>
    </row>
    <row r="122" spans="1:17" ht="15" customHeight="1">
      <c r="A122" s="727" t="s">
        <v>100</v>
      </c>
      <c r="B122" s="740" t="s">
        <v>79</v>
      </c>
      <c r="C122" s="1465">
        <v>1</v>
      </c>
      <c r="D122" s="1465">
        <v>171.72</v>
      </c>
      <c r="E122" s="1466">
        <v>0</v>
      </c>
      <c r="F122" s="1465">
        <v>9</v>
      </c>
      <c r="G122" s="1467">
        <v>235</v>
      </c>
      <c r="H122" s="1468">
        <f t="shared" si="10"/>
        <v>1.8145316963941008E-2</v>
      </c>
      <c r="I122" s="729" t="s">
        <v>283</v>
      </c>
      <c r="J122" s="727" t="s">
        <v>100</v>
      </c>
      <c r="K122" s="740" t="s">
        <v>79</v>
      </c>
      <c r="L122" s="1465">
        <v>1</v>
      </c>
      <c r="M122" s="1465">
        <v>171.72</v>
      </c>
      <c r="N122" s="1466">
        <v>0</v>
      </c>
      <c r="O122" s="1465">
        <v>9</v>
      </c>
      <c r="P122" s="1467">
        <v>235</v>
      </c>
      <c r="Q122" s="1468">
        <f t="shared" si="11"/>
        <v>5.1803897689991455E-4</v>
      </c>
    </row>
    <row r="123" spans="1:17" ht="15" customHeight="1">
      <c r="A123" s="736" t="s">
        <v>32</v>
      </c>
      <c r="B123" s="737" t="s">
        <v>10</v>
      </c>
      <c r="C123" s="1469"/>
      <c r="D123" s="1470"/>
      <c r="E123" s="1471"/>
      <c r="F123" s="1470"/>
      <c r="G123" s="1472"/>
      <c r="H123" s="1473"/>
      <c r="I123" s="744" t="s">
        <v>283</v>
      </c>
      <c r="J123" s="745" t="s">
        <v>32</v>
      </c>
      <c r="K123" s="737" t="s">
        <v>10</v>
      </c>
      <c r="L123" s="1469"/>
      <c r="M123" s="1470"/>
      <c r="N123" s="1471"/>
      <c r="O123" s="1470"/>
      <c r="P123" s="1489"/>
      <c r="Q123" s="1473"/>
    </row>
    <row r="124" spans="1:17" ht="15" customHeight="1">
      <c r="A124" s="727" t="s">
        <v>403</v>
      </c>
      <c r="B124" s="740" t="s">
        <v>79</v>
      </c>
      <c r="C124" s="1465">
        <v>0</v>
      </c>
      <c r="D124" s="1465">
        <v>0</v>
      </c>
      <c r="E124" s="1466">
        <v>0</v>
      </c>
      <c r="F124" s="1465">
        <v>0</v>
      </c>
      <c r="G124" s="1467">
        <v>0</v>
      </c>
      <c r="H124" s="1468">
        <f>G124/$G$146</f>
        <v>0</v>
      </c>
      <c r="I124" s="729" t="s">
        <v>283</v>
      </c>
      <c r="J124" s="727" t="s">
        <v>403</v>
      </c>
      <c r="K124" s="740" t="s">
        <v>79</v>
      </c>
      <c r="L124" s="1465">
        <v>0</v>
      </c>
      <c r="M124" s="1465">
        <v>0</v>
      </c>
      <c r="N124" s="1466">
        <v>0</v>
      </c>
      <c r="O124" s="1465">
        <v>0</v>
      </c>
      <c r="P124" s="1467">
        <v>0</v>
      </c>
      <c r="Q124" s="1468">
        <f>P124/$P$146</f>
        <v>0</v>
      </c>
    </row>
    <row r="125" spans="1:17" ht="15" customHeight="1">
      <c r="A125" s="727" t="s">
        <v>121</v>
      </c>
      <c r="B125" s="740" t="s">
        <v>336</v>
      </c>
      <c r="C125" s="1465">
        <v>4</v>
      </c>
      <c r="D125" s="1465">
        <v>0</v>
      </c>
      <c r="E125" s="1466">
        <v>0</v>
      </c>
      <c r="F125" s="1465">
        <v>0</v>
      </c>
      <c r="G125" s="1467">
        <v>316</v>
      </c>
      <c r="H125" s="1468">
        <f>G125/$G$146</f>
        <v>2.4399660257895143E-2</v>
      </c>
      <c r="I125" s="729" t="s">
        <v>283</v>
      </c>
      <c r="J125" s="727" t="s">
        <v>121</v>
      </c>
      <c r="K125" s="740" t="s">
        <v>336</v>
      </c>
      <c r="L125" s="1465">
        <v>29</v>
      </c>
      <c r="M125" s="1465">
        <v>0</v>
      </c>
      <c r="N125" s="1466">
        <v>0</v>
      </c>
      <c r="O125" s="1465">
        <v>0</v>
      </c>
      <c r="P125" s="1467">
        <v>2303</v>
      </c>
      <c r="Q125" s="1468">
        <f>P125/$P$146</f>
        <v>5.0767819736191626E-3</v>
      </c>
    </row>
    <row r="126" spans="1:17" ht="15" customHeight="1">
      <c r="A126" s="727" t="s">
        <v>151</v>
      </c>
      <c r="B126" s="740" t="s">
        <v>79</v>
      </c>
      <c r="C126" s="1465">
        <v>4</v>
      </c>
      <c r="D126" s="1465">
        <v>0</v>
      </c>
      <c r="E126" s="1466">
        <v>0</v>
      </c>
      <c r="F126" s="1465">
        <v>0</v>
      </c>
      <c r="G126" s="1467">
        <v>294</v>
      </c>
      <c r="H126" s="1468">
        <f>G126/$G$146</f>
        <v>2.2700949733611305E-2</v>
      </c>
      <c r="I126" s="729" t="s">
        <v>283</v>
      </c>
      <c r="J126" s="727" t="s">
        <v>151</v>
      </c>
      <c r="K126" s="740" t="s">
        <v>79</v>
      </c>
      <c r="L126" s="1465">
        <v>33</v>
      </c>
      <c r="M126" s="1465">
        <v>0</v>
      </c>
      <c r="N126" s="1466">
        <v>0</v>
      </c>
      <c r="O126" s="1465">
        <v>0</v>
      </c>
      <c r="P126" s="1467">
        <v>2446.5</v>
      </c>
      <c r="Q126" s="1468">
        <f>P126/$P$146</f>
        <v>5.3931164127048554E-3</v>
      </c>
    </row>
    <row r="127" spans="1:17" ht="15" customHeight="1">
      <c r="A127" s="727" t="s">
        <v>115</v>
      </c>
      <c r="B127" s="740" t="s">
        <v>79</v>
      </c>
      <c r="C127" s="1465">
        <v>0</v>
      </c>
      <c r="D127" s="1465">
        <v>0</v>
      </c>
      <c r="E127" s="1466">
        <v>0</v>
      </c>
      <c r="F127" s="1465">
        <v>0</v>
      </c>
      <c r="G127" s="1467">
        <v>0</v>
      </c>
      <c r="H127" s="1468">
        <f>G127/$G$146</f>
        <v>0</v>
      </c>
      <c r="I127" s="729" t="s">
        <v>283</v>
      </c>
      <c r="J127" s="727" t="s">
        <v>115</v>
      </c>
      <c r="K127" s="740" t="s">
        <v>79</v>
      </c>
      <c r="L127" s="1465">
        <v>0</v>
      </c>
      <c r="M127" s="1465">
        <v>0</v>
      </c>
      <c r="N127" s="1466">
        <v>0</v>
      </c>
      <c r="O127" s="1465">
        <v>0</v>
      </c>
      <c r="P127" s="1467">
        <v>0</v>
      </c>
      <c r="Q127" s="1468">
        <f>P127/$P$146</f>
        <v>0</v>
      </c>
    </row>
    <row r="128" spans="1:17" ht="15" customHeight="1">
      <c r="A128" s="727" t="s">
        <v>404</v>
      </c>
      <c r="B128" s="740" t="s">
        <v>79</v>
      </c>
      <c r="C128" s="1465">
        <v>0</v>
      </c>
      <c r="D128" s="1465">
        <v>0</v>
      </c>
      <c r="E128" s="1466">
        <v>0</v>
      </c>
      <c r="F128" s="1465">
        <v>0</v>
      </c>
      <c r="G128" s="1467">
        <v>0</v>
      </c>
      <c r="H128" s="1468">
        <f>G128/$G$146</f>
        <v>0</v>
      </c>
      <c r="I128" s="729" t="s">
        <v>283</v>
      </c>
      <c r="J128" s="727" t="s">
        <v>404</v>
      </c>
      <c r="K128" s="740" t="s">
        <v>79</v>
      </c>
      <c r="L128" s="1465">
        <v>0</v>
      </c>
      <c r="M128" s="1465">
        <v>0</v>
      </c>
      <c r="N128" s="1466">
        <v>0</v>
      </c>
      <c r="O128" s="1465">
        <v>0</v>
      </c>
      <c r="P128" s="1467">
        <v>0</v>
      </c>
      <c r="Q128" s="1468">
        <f>P128/$P$146</f>
        <v>0</v>
      </c>
    </row>
    <row r="129" spans="1:17" ht="15" customHeight="1">
      <c r="A129" s="736" t="s">
        <v>116</v>
      </c>
      <c r="B129" s="737" t="s">
        <v>10</v>
      </c>
      <c r="C129" s="1469"/>
      <c r="D129" s="1470"/>
      <c r="E129" s="1471"/>
      <c r="F129" s="1470"/>
      <c r="G129" s="1472"/>
      <c r="H129" s="1473"/>
      <c r="I129" s="744" t="s">
        <v>283</v>
      </c>
      <c r="J129" s="745" t="s">
        <v>116</v>
      </c>
      <c r="K129" s="737" t="s">
        <v>10</v>
      </c>
      <c r="L129" s="1469"/>
      <c r="M129" s="1470"/>
      <c r="N129" s="1471"/>
      <c r="O129" s="1470"/>
      <c r="P129" s="1489"/>
      <c r="Q129" s="1473"/>
    </row>
    <row r="130" spans="1:17" ht="15" customHeight="1">
      <c r="A130" s="727" t="s">
        <v>405</v>
      </c>
      <c r="B130" s="740" t="s">
        <v>79</v>
      </c>
      <c r="C130" s="1465">
        <v>0</v>
      </c>
      <c r="D130" s="1465">
        <v>0</v>
      </c>
      <c r="E130" s="1466">
        <v>0</v>
      </c>
      <c r="F130" s="1465">
        <v>0</v>
      </c>
      <c r="G130" s="1467">
        <v>0</v>
      </c>
      <c r="H130" s="1468">
        <f>G130/$G$146</f>
        <v>0</v>
      </c>
      <c r="I130" s="729" t="s">
        <v>283</v>
      </c>
      <c r="J130" s="727" t="s">
        <v>405</v>
      </c>
      <c r="K130" s="740" t="s">
        <v>79</v>
      </c>
      <c r="L130" s="1465">
        <v>0</v>
      </c>
      <c r="M130" s="1465">
        <v>0</v>
      </c>
      <c r="N130" s="1466">
        <v>0</v>
      </c>
      <c r="O130" s="1465">
        <v>0</v>
      </c>
      <c r="P130" s="1467">
        <v>0</v>
      </c>
      <c r="Q130" s="1468">
        <f>P130/$P$146</f>
        <v>0</v>
      </c>
    </row>
    <row r="131" spans="1:17" ht="15" customHeight="1">
      <c r="A131" s="727" t="s">
        <v>406</v>
      </c>
      <c r="B131" s="740" t="s">
        <v>79</v>
      </c>
      <c r="C131" s="1465">
        <v>0</v>
      </c>
      <c r="D131" s="1465">
        <v>0</v>
      </c>
      <c r="E131" s="1466">
        <v>0</v>
      </c>
      <c r="F131" s="1465">
        <v>0</v>
      </c>
      <c r="G131" s="1467">
        <v>0</v>
      </c>
      <c r="H131" s="1468">
        <f>G131/$G$146</f>
        <v>0</v>
      </c>
      <c r="I131" s="729" t="s">
        <v>283</v>
      </c>
      <c r="J131" s="727" t="s">
        <v>406</v>
      </c>
      <c r="K131" s="740" t="s">
        <v>79</v>
      </c>
      <c r="L131" s="1465">
        <v>0</v>
      </c>
      <c r="M131" s="1465">
        <v>0</v>
      </c>
      <c r="N131" s="1466">
        <v>0</v>
      </c>
      <c r="O131" s="1465">
        <v>0</v>
      </c>
      <c r="P131" s="1467">
        <v>0</v>
      </c>
      <c r="Q131" s="1468">
        <f>P131/$P$146</f>
        <v>0</v>
      </c>
    </row>
    <row r="132" spans="1:17" ht="15" customHeight="1">
      <c r="A132" s="727" t="s">
        <v>407</v>
      </c>
      <c r="B132" s="740" t="s">
        <v>79</v>
      </c>
      <c r="C132" s="1465">
        <v>0</v>
      </c>
      <c r="D132" s="1465">
        <v>0</v>
      </c>
      <c r="E132" s="1466">
        <v>0</v>
      </c>
      <c r="F132" s="1465">
        <v>0</v>
      </c>
      <c r="G132" s="1467">
        <v>0</v>
      </c>
      <c r="H132" s="1468">
        <f>G132/$G$146</f>
        <v>0</v>
      </c>
      <c r="I132" s="729" t="s">
        <v>283</v>
      </c>
      <c r="J132" s="727" t="s">
        <v>407</v>
      </c>
      <c r="K132" s="740" t="s">
        <v>79</v>
      </c>
      <c r="L132" s="1465">
        <v>0</v>
      </c>
      <c r="M132" s="1465">
        <v>0</v>
      </c>
      <c r="N132" s="1466">
        <v>0</v>
      </c>
      <c r="O132" s="1465">
        <v>0</v>
      </c>
      <c r="P132" s="1467">
        <v>0</v>
      </c>
      <c r="Q132" s="1468">
        <f>P132/$P$146</f>
        <v>0</v>
      </c>
    </row>
    <row r="133" spans="1:17" ht="15" customHeight="1">
      <c r="A133" s="727" t="s">
        <v>408</v>
      </c>
      <c r="B133" s="740" t="s">
        <v>79</v>
      </c>
      <c r="C133" s="1465">
        <v>0</v>
      </c>
      <c r="D133" s="1465">
        <v>0</v>
      </c>
      <c r="E133" s="1466">
        <v>0</v>
      </c>
      <c r="F133" s="1465">
        <v>0</v>
      </c>
      <c r="G133" s="1467">
        <v>0</v>
      </c>
      <c r="H133" s="1468">
        <f>G133/$G$146</f>
        <v>0</v>
      </c>
      <c r="I133" s="729" t="s">
        <v>283</v>
      </c>
      <c r="J133" s="727" t="s">
        <v>408</v>
      </c>
      <c r="K133" s="740" t="s">
        <v>79</v>
      </c>
      <c r="L133" s="1465">
        <v>0</v>
      </c>
      <c r="M133" s="1465">
        <v>0</v>
      </c>
      <c r="N133" s="1466">
        <v>0</v>
      </c>
      <c r="O133" s="1465">
        <v>0</v>
      </c>
      <c r="P133" s="1467">
        <v>0</v>
      </c>
      <c r="Q133" s="1468">
        <f>P133/$P$146</f>
        <v>0</v>
      </c>
    </row>
    <row r="134" spans="1:17" ht="15" customHeight="1">
      <c r="A134" s="727" t="s">
        <v>409</v>
      </c>
      <c r="B134" s="740" t="s">
        <v>79</v>
      </c>
      <c r="C134" s="1465">
        <v>32</v>
      </c>
      <c r="D134" s="1465">
        <v>450.59673600000008</v>
      </c>
      <c r="E134" s="1466">
        <v>6.1348960007308162E-2</v>
      </c>
      <c r="F134" s="1465">
        <v>-9.1371004800000009</v>
      </c>
      <c r="G134" s="1467">
        <v>384</v>
      </c>
      <c r="H134" s="1468">
        <f>G134/$G$146</f>
        <v>2.9650220060227009E-2</v>
      </c>
      <c r="I134" s="729" t="s">
        <v>283</v>
      </c>
      <c r="J134" s="727" t="s">
        <v>409</v>
      </c>
      <c r="K134" s="740" t="s">
        <v>79</v>
      </c>
      <c r="L134" s="1465">
        <v>302</v>
      </c>
      <c r="M134" s="1465">
        <v>12252.634237403137</v>
      </c>
      <c r="N134" s="1466">
        <v>0</v>
      </c>
      <c r="O134" s="1465">
        <v>-75.726150927379692</v>
      </c>
      <c r="P134" s="1467">
        <v>3637.5</v>
      </c>
      <c r="Q134" s="1468">
        <f>P134/$P$146</f>
        <v>8.0185820360571883E-3</v>
      </c>
    </row>
    <row r="135" spans="1:17" ht="15" customHeight="1">
      <c r="A135" s="736" t="s">
        <v>34</v>
      </c>
      <c r="B135" s="737" t="s">
        <v>10</v>
      </c>
      <c r="C135" s="1469"/>
      <c r="D135" s="1470"/>
      <c r="E135" s="1471"/>
      <c r="F135" s="1470"/>
      <c r="G135" s="1472"/>
      <c r="H135" s="1473"/>
      <c r="I135" s="744" t="s">
        <v>283</v>
      </c>
      <c r="J135" s="745" t="s">
        <v>34</v>
      </c>
      <c r="K135" s="737" t="s">
        <v>10</v>
      </c>
      <c r="L135" s="1469"/>
      <c r="M135" s="1470"/>
      <c r="N135" s="1471"/>
      <c r="O135" s="1470"/>
      <c r="P135" s="1489"/>
      <c r="Q135" s="1473"/>
    </row>
    <row r="136" spans="1:17" ht="15" customHeight="1">
      <c r="A136" s="727" t="s">
        <v>410</v>
      </c>
      <c r="B136" s="740" t="s">
        <v>79</v>
      </c>
      <c r="C136" s="1465">
        <v>0</v>
      </c>
      <c r="D136" s="1465">
        <v>0</v>
      </c>
      <c r="E136" s="1466">
        <v>0</v>
      </c>
      <c r="F136" s="1465">
        <v>0</v>
      </c>
      <c r="G136" s="1467">
        <v>0</v>
      </c>
      <c r="H136" s="1468">
        <f>G136/$G$146</f>
        <v>0</v>
      </c>
      <c r="I136" s="729" t="s">
        <v>283</v>
      </c>
      <c r="J136" s="727" t="s">
        <v>410</v>
      </c>
      <c r="K136" s="740" t="s">
        <v>79</v>
      </c>
      <c r="L136" s="1465">
        <v>0</v>
      </c>
      <c r="M136" s="1465">
        <v>0</v>
      </c>
      <c r="N136" s="1466">
        <v>0</v>
      </c>
      <c r="O136" s="1465">
        <v>0</v>
      </c>
      <c r="P136" s="1467">
        <v>0</v>
      </c>
      <c r="Q136" s="1468">
        <f>P136/$P$146</f>
        <v>0</v>
      </c>
    </row>
    <row r="137" spans="1:17" ht="15" customHeight="1">
      <c r="A137" s="727" t="s">
        <v>411</v>
      </c>
      <c r="B137" s="740" t="s">
        <v>79</v>
      </c>
      <c r="C137" s="1465">
        <v>0</v>
      </c>
      <c r="D137" s="1465">
        <v>0</v>
      </c>
      <c r="E137" s="1466">
        <v>0</v>
      </c>
      <c r="F137" s="1465">
        <v>0</v>
      </c>
      <c r="G137" s="1467">
        <v>0</v>
      </c>
      <c r="H137" s="1468">
        <f>G137/$G$146</f>
        <v>0</v>
      </c>
      <c r="I137" s="729" t="s">
        <v>283</v>
      </c>
      <c r="J137" s="727" t="s">
        <v>411</v>
      </c>
      <c r="K137" s="740" t="s">
        <v>79</v>
      </c>
      <c r="L137" s="1465">
        <v>0</v>
      </c>
      <c r="M137" s="1465">
        <v>0</v>
      </c>
      <c r="N137" s="1466">
        <v>0</v>
      </c>
      <c r="O137" s="1465">
        <v>0</v>
      </c>
      <c r="P137" s="1467">
        <v>0</v>
      </c>
      <c r="Q137" s="1468">
        <f>P137/$P$146</f>
        <v>0</v>
      </c>
    </row>
    <row r="138" spans="1:17" ht="15" customHeight="1">
      <c r="A138" s="727" t="s">
        <v>412</v>
      </c>
      <c r="B138" s="740" t="s">
        <v>79</v>
      </c>
      <c r="C138" s="1465">
        <v>0</v>
      </c>
      <c r="D138" s="1465">
        <v>0</v>
      </c>
      <c r="E138" s="1466">
        <v>0</v>
      </c>
      <c r="F138" s="1465">
        <v>0</v>
      </c>
      <c r="G138" s="1467">
        <v>0</v>
      </c>
      <c r="H138" s="1468">
        <f>G138/$G$146</f>
        <v>0</v>
      </c>
      <c r="I138" s="729" t="s">
        <v>283</v>
      </c>
      <c r="J138" s="727" t="s">
        <v>412</v>
      </c>
      <c r="K138" s="740" t="s">
        <v>79</v>
      </c>
      <c r="L138" s="1465">
        <v>0</v>
      </c>
      <c r="M138" s="1465">
        <v>0</v>
      </c>
      <c r="N138" s="1466">
        <v>0</v>
      </c>
      <c r="O138" s="1465">
        <v>0</v>
      </c>
      <c r="P138" s="1467">
        <v>0</v>
      </c>
      <c r="Q138" s="1468">
        <f>P138/$P$146</f>
        <v>0</v>
      </c>
    </row>
    <row r="139" spans="1:17" ht="15" customHeight="1">
      <c r="A139" s="727" t="s">
        <v>413</v>
      </c>
      <c r="B139" s="740" t="s">
        <v>79</v>
      </c>
      <c r="C139" s="1465">
        <v>0</v>
      </c>
      <c r="D139" s="1465">
        <v>0</v>
      </c>
      <c r="E139" s="1466">
        <v>0</v>
      </c>
      <c r="F139" s="1465">
        <v>0</v>
      </c>
      <c r="G139" s="1467">
        <v>0</v>
      </c>
      <c r="H139" s="1468">
        <f>G139/$G$146</f>
        <v>0</v>
      </c>
      <c r="I139" s="729" t="s">
        <v>283</v>
      </c>
      <c r="J139" s="727" t="s">
        <v>413</v>
      </c>
      <c r="K139" s="740" t="s">
        <v>79</v>
      </c>
      <c r="L139" s="1465">
        <v>0</v>
      </c>
      <c r="M139" s="1465">
        <v>0</v>
      </c>
      <c r="N139" s="1466">
        <v>0</v>
      </c>
      <c r="O139" s="1465">
        <v>0</v>
      </c>
      <c r="P139" s="1467">
        <v>0</v>
      </c>
      <c r="Q139" s="1468">
        <f>P139/$P$146</f>
        <v>0</v>
      </c>
    </row>
    <row r="140" spans="1:17" ht="15" customHeight="1">
      <c r="A140" s="746" t="s">
        <v>414</v>
      </c>
      <c r="B140" s="733" t="s">
        <v>10</v>
      </c>
      <c r="C140" s="1469"/>
      <c r="D140" s="1470"/>
      <c r="E140" s="1471"/>
      <c r="F140" s="1470"/>
      <c r="G140" s="1472"/>
      <c r="H140" s="1474"/>
      <c r="I140" s="729" t="s">
        <v>283</v>
      </c>
      <c r="J140" s="746" t="s">
        <v>414</v>
      </c>
      <c r="K140" s="737" t="s">
        <v>10</v>
      </c>
      <c r="L140" s="1469"/>
      <c r="M140" s="1470"/>
      <c r="N140" s="1471"/>
      <c r="O140" s="1470"/>
      <c r="P140" s="1489"/>
      <c r="Q140" s="1474"/>
    </row>
    <row r="141" spans="1:17" ht="15" customHeight="1">
      <c r="A141" s="727" t="s">
        <v>415</v>
      </c>
      <c r="B141" s="740" t="s">
        <v>79</v>
      </c>
      <c r="C141" s="1465">
        <v>0</v>
      </c>
      <c r="D141" s="1465">
        <v>0</v>
      </c>
      <c r="E141" s="1466">
        <v>0</v>
      </c>
      <c r="F141" s="1465">
        <v>0</v>
      </c>
      <c r="G141" s="1467">
        <v>0</v>
      </c>
      <c r="H141" s="1468">
        <f>G141/$G$146</f>
        <v>0</v>
      </c>
      <c r="I141" s="729" t="s">
        <v>283</v>
      </c>
      <c r="J141" s="727" t="s">
        <v>415</v>
      </c>
      <c r="K141" s="740" t="s">
        <v>79</v>
      </c>
      <c r="L141" s="1465">
        <v>30</v>
      </c>
      <c r="M141" s="1465">
        <v>0</v>
      </c>
      <c r="N141" s="1466">
        <v>0</v>
      </c>
      <c r="O141" s="1465">
        <v>0</v>
      </c>
      <c r="P141" s="1467">
        <v>6442.2999999999984</v>
      </c>
      <c r="Q141" s="1468">
        <f>P141/$P$146</f>
        <v>1.4201542556946037E-2</v>
      </c>
    </row>
    <row r="142" spans="1:17" ht="15" customHeight="1">
      <c r="A142" s="736" t="s">
        <v>35</v>
      </c>
      <c r="B142" s="737" t="s">
        <v>283</v>
      </c>
      <c r="C142" s="604"/>
      <c r="D142" s="853"/>
      <c r="E142" s="853"/>
      <c r="F142" s="853"/>
      <c r="G142" s="1472"/>
      <c r="H142" s="1475"/>
      <c r="I142" s="729" t="s">
        <v>283</v>
      </c>
      <c r="J142" s="745" t="s">
        <v>35</v>
      </c>
      <c r="K142" s="747" t="s">
        <v>283</v>
      </c>
      <c r="L142" s="604"/>
      <c r="M142" s="1490"/>
      <c r="N142" s="1491"/>
      <c r="O142" s="1490"/>
      <c r="P142" s="1489"/>
      <c r="Q142" s="1475"/>
    </row>
    <row r="143" spans="1:17" ht="15" customHeight="1">
      <c r="A143" s="748" t="s">
        <v>416</v>
      </c>
      <c r="B143" s="728" t="s">
        <v>77</v>
      </c>
      <c r="C143" s="852">
        <v>4</v>
      </c>
      <c r="D143" s="854"/>
      <c r="E143" s="854"/>
      <c r="F143" s="854"/>
      <c r="G143" s="1467">
        <v>800</v>
      </c>
      <c r="H143" s="1468">
        <f>G143/$G$146</f>
        <v>6.1771291792139603E-2</v>
      </c>
      <c r="I143" s="729" t="s">
        <v>283</v>
      </c>
      <c r="J143" s="749" t="s">
        <v>416</v>
      </c>
      <c r="K143" s="728" t="s">
        <v>77</v>
      </c>
      <c r="L143" s="1465">
        <v>29</v>
      </c>
      <c r="M143" s="1492"/>
      <c r="N143" s="1493"/>
      <c r="O143" s="1492"/>
      <c r="P143" s="1467">
        <v>5827</v>
      </c>
      <c r="Q143" s="1468">
        <f>P143/$P$146</f>
        <v>1.2845162205939583E-2</v>
      </c>
    </row>
    <row r="144" spans="1:17" ht="15" customHeight="1">
      <c r="A144" s="748" t="s">
        <v>417</v>
      </c>
      <c r="B144" s="728" t="s">
        <v>77</v>
      </c>
      <c r="C144" s="852">
        <v>0</v>
      </c>
      <c r="D144" s="854" t="s">
        <v>283</v>
      </c>
      <c r="E144" s="854" t="s">
        <v>283</v>
      </c>
      <c r="F144" s="854" t="s">
        <v>283</v>
      </c>
      <c r="G144" s="1467">
        <v>0</v>
      </c>
      <c r="H144" s="1468">
        <f>G144/$G$146</f>
        <v>0</v>
      </c>
      <c r="I144" s="729" t="s">
        <v>283</v>
      </c>
      <c r="J144" s="749" t="s">
        <v>417</v>
      </c>
      <c r="K144" s="728" t="s">
        <v>77</v>
      </c>
      <c r="L144" s="1494">
        <v>0</v>
      </c>
      <c r="M144" s="1492" t="s">
        <v>283</v>
      </c>
      <c r="N144" s="1493" t="s">
        <v>283</v>
      </c>
      <c r="O144" s="1492" t="s">
        <v>283</v>
      </c>
      <c r="P144" s="1495">
        <v>0</v>
      </c>
      <c r="Q144" s="1468">
        <f>P144/$P$146</f>
        <v>0</v>
      </c>
    </row>
    <row r="145" spans="1:17" ht="15" customHeight="1">
      <c r="A145" s="750" t="s">
        <v>283</v>
      </c>
      <c r="B145" s="747" t="s">
        <v>283</v>
      </c>
      <c r="C145" s="751" t="s">
        <v>283</v>
      </c>
      <c r="D145" s="751" t="s">
        <v>283</v>
      </c>
      <c r="E145" s="751" t="s">
        <v>283</v>
      </c>
      <c r="F145" s="751" t="s">
        <v>283</v>
      </c>
      <c r="G145" s="1476" t="s">
        <v>283</v>
      </c>
      <c r="H145" s="1477" t="s">
        <v>283</v>
      </c>
      <c r="I145" s="744" t="s">
        <v>283</v>
      </c>
      <c r="J145" s="751" t="s">
        <v>283</v>
      </c>
      <c r="K145" s="747" t="s">
        <v>283</v>
      </c>
      <c r="L145" s="751"/>
      <c r="M145" s="1496"/>
      <c r="N145" s="1497"/>
      <c r="O145" s="1496"/>
      <c r="P145" s="1498"/>
      <c r="Q145" s="1477"/>
    </row>
    <row r="146" spans="1:17" ht="15" customHeight="1">
      <c r="A146" s="752" t="s">
        <v>418</v>
      </c>
      <c r="B146" s="753" t="s">
        <v>283</v>
      </c>
      <c r="C146" s="1478"/>
      <c r="D146" s="1478">
        <f>SUM(D9:D144)</f>
        <v>1800.9567360000001</v>
      </c>
      <c r="E146" s="1479">
        <f>SUM(E9:E144)</f>
        <v>0.83335048600730821</v>
      </c>
      <c r="F146" s="1478">
        <f>SUM(F9:F144)</f>
        <v>235.30189952000001</v>
      </c>
      <c r="G146" s="1480">
        <f>SUM(G9:G144)</f>
        <v>12951</v>
      </c>
      <c r="H146" s="855">
        <f>SUM(H9:H144)</f>
        <v>0.99999999999999989</v>
      </c>
      <c r="I146" s="754" t="s">
        <v>283</v>
      </c>
      <c r="J146" s="755" t="s">
        <v>418</v>
      </c>
      <c r="K146" s="753" t="s">
        <v>283</v>
      </c>
      <c r="L146" s="856"/>
      <c r="M146" s="1499">
        <f>SUM(M8:M144)</f>
        <v>107129.216215942</v>
      </c>
      <c r="N146" s="1500">
        <f>SUM(N8:N144)</f>
        <v>11.608000000000002</v>
      </c>
      <c r="O146" s="1499">
        <f>SUM(O8:O144)</f>
        <v>3298.4808575257298</v>
      </c>
      <c r="P146" s="1501">
        <f>SUM(P8:P144)</f>
        <v>453633.82</v>
      </c>
      <c r="Q146" s="855">
        <f>SUM(Q9:Q144)</f>
        <v>0.99999999999999989</v>
      </c>
    </row>
    <row r="147" spans="1:17" ht="15" customHeight="1">
      <c r="A147" s="620" t="s">
        <v>283</v>
      </c>
      <c r="B147" s="681"/>
      <c r="C147" s="681"/>
      <c r="G147" s="621"/>
      <c r="H147" s="681" t="s">
        <v>283</v>
      </c>
      <c r="I147" s="681"/>
      <c r="J147" s="622" t="s">
        <v>283</v>
      </c>
      <c r="K147" s="623" t="s">
        <v>283</v>
      </c>
      <c r="L147" s="623" t="s">
        <v>283</v>
      </c>
      <c r="M147" s="681" t="s">
        <v>283</v>
      </c>
      <c r="N147" s="681" t="s">
        <v>283</v>
      </c>
      <c r="O147" s="681" t="s">
        <v>283</v>
      </c>
      <c r="P147" s="624" t="s">
        <v>283</v>
      </c>
      <c r="Q147" s="681" t="s">
        <v>283</v>
      </c>
    </row>
    <row r="148" spans="1:17" ht="15" customHeight="1">
      <c r="A148" s="625" t="s">
        <v>132</v>
      </c>
      <c r="B148" s="626" t="s">
        <v>283</v>
      </c>
      <c r="C148" s="627" t="s">
        <v>10</v>
      </c>
      <c r="D148" s="628"/>
      <c r="E148" s="629"/>
      <c r="F148" s="630"/>
      <c r="G148" s="624"/>
      <c r="H148" s="681"/>
      <c r="I148" s="681"/>
      <c r="J148" s="631" t="s">
        <v>132</v>
      </c>
      <c r="K148" s="632" t="s">
        <v>283</v>
      </c>
      <c r="L148" s="633" t="s">
        <v>10</v>
      </c>
      <c r="M148" s="634"/>
      <c r="N148" s="635"/>
      <c r="O148" s="636"/>
      <c r="P148" s="624"/>
      <c r="Q148" s="681"/>
    </row>
    <row r="149" spans="1:17" ht="15" customHeight="1">
      <c r="A149" s="1024" t="s">
        <v>134</v>
      </c>
      <c r="B149" s="1025" t="s">
        <v>77</v>
      </c>
      <c r="C149" s="1502">
        <v>4</v>
      </c>
      <c r="E149" s="637"/>
      <c r="F149" s="638"/>
      <c r="G149" s="621"/>
      <c r="H149" s="681"/>
      <c r="I149" s="681"/>
      <c r="J149" s="1024" t="s">
        <v>134</v>
      </c>
      <c r="K149" s="1025" t="s">
        <v>77</v>
      </c>
      <c r="L149" s="1502">
        <v>29</v>
      </c>
      <c r="M149" s="681"/>
      <c r="N149" s="638"/>
      <c r="O149" s="638"/>
      <c r="P149" s="624"/>
      <c r="Q149" s="681"/>
    </row>
    <row r="150" spans="1:17" ht="15" customHeight="1">
      <c r="A150" s="709" t="s">
        <v>135</v>
      </c>
      <c r="B150" s="710" t="s">
        <v>77</v>
      </c>
      <c r="C150" s="1503">
        <v>0</v>
      </c>
      <c r="D150" s="681"/>
      <c r="E150" s="638"/>
      <c r="F150" s="638"/>
      <c r="G150" s="621"/>
      <c r="H150" s="681"/>
      <c r="I150" s="681"/>
      <c r="J150" s="709" t="s">
        <v>135</v>
      </c>
      <c r="K150" s="710" t="s">
        <v>77</v>
      </c>
      <c r="L150" s="1502">
        <v>0</v>
      </c>
      <c r="M150" s="681"/>
    </row>
    <row r="151" spans="1:17" ht="15" customHeight="1">
      <c r="A151" s="711" t="s">
        <v>136</v>
      </c>
      <c r="B151" s="712" t="s">
        <v>77</v>
      </c>
      <c r="C151" s="1504">
        <f>SUM(C149:C150)</f>
        <v>4</v>
      </c>
      <c r="D151" s="639"/>
      <c r="E151" s="639"/>
      <c r="F151" s="681"/>
      <c r="G151" s="621"/>
      <c r="H151" s="681"/>
      <c r="I151" s="681"/>
      <c r="J151" s="711" t="s">
        <v>136</v>
      </c>
      <c r="K151" s="721" t="s">
        <v>77</v>
      </c>
      <c r="L151" s="1505">
        <f>SUM(L149:L150)</f>
        <v>29</v>
      </c>
      <c r="M151" s="681"/>
      <c r="N151" s="681"/>
      <c r="O151" s="681"/>
      <c r="P151" s="624"/>
      <c r="Q151" s="681"/>
    </row>
    <row r="152" spans="1:17" ht="15" customHeight="1">
      <c r="A152" s="1687"/>
      <c r="B152" s="1687"/>
      <c r="C152" s="1687"/>
      <c r="D152" s="1687"/>
      <c r="E152" s="1687"/>
      <c r="F152" s="1687"/>
      <c r="G152" s="1687"/>
      <c r="H152" s="1687"/>
      <c r="J152" s="1688" t="s">
        <v>419</v>
      </c>
      <c r="K152" s="1688"/>
      <c r="L152" s="1688"/>
      <c r="M152" s="1688"/>
      <c r="N152" s="680"/>
      <c r="O152" s="680"/>
      <c r="P152" s="640"/>
      <c r="Q152" s="680"/>
    </row>
    <row r="153" spans="1:17" ht="15" customHeight="1">
      <c r="E153" s="641"/>
      <c r="F153" s="641"/>
      <c r="G153" s="641"/>
    </row>
    <row r="154" spans="1:17" ht="15" customHeight="1" thickBot="1">
      <c r="A154" s="642" t="s">
        <v>283</v>
      </c>
      <c r="B154" s="1689" t="s">
        <v>27</v>
      </c>
      <c r="C154" s="1690"/>
      <c r="D154" s="1691"/>
      <c r="E154" s="643"/>
      <c r="F154" s="680"/>
      <c r="G154" s="641"/>
    </row>
    <row r="155" spans="1:17" ht="15" customHeight="1">
      <c r="A155" s="644" t="s">
        <v>420</v>
      </c>
      <c r="B155" s="645" t="s">
        <v>8</v>
      </c>
      <c r="C155" s="646" t="s">
        <v>9</v>
      </c>
      <c r="D155" s="647" t="s">
        <v>10</v>
      </c>
      <c r="E155" s="680"/>
      <c r="F155" s="680"/>
      <c r="G155" s="641"/>
    </row>
    <row r="156" spans="1:17" ht="15" customHeight="1">
      <c r="A156" s="713" t="s">
        <v>421</v>
      </c>
      <c r="B156" s="1506">
        <v>65485.299999999996</v>
      </c>
      <c r="C156" s="1506">
        <v>50569.75</v>
      </c>
      <c r="D156" s="1507">
        <f>SUM(B156:C156)</f>
        <v>116055.04999999999</v>
      </c>
      <c r="E156" s="648" t="s">
        <v>19</v>
      </c>
      <c r="G156" s="641"/>
    </row>
    <row r="157" spans="1:17" ht="15" customHeight="1">
      <c r="A157" s="714" t="s">
        <v>422</v>
      </c>
      <c r="B157" s="1508">
        <v>29136.5</v>
      </c>
      <c r="C157" s="1508">
        <v>29136.5</v>
      </c>
      <c r="D157" s="1507">
        <f>SUM(B157:C157)</f>
        <v>58273</v>
      </c>
      <c r="E157" s="680"/>
      <c r="F157" s="680"/>
      <c r="G157" s="641"/>
    </row>
    <row r="158" spans="1:17" ht="15" customHeight="1">
      <c r="A158" s="715" t="s">
        <v>423</v>
      </c>
      <c r="B158" s="1508">
        <v>127847.22</v>
      </c>
      <c r="C158" s="1508">
        <v>62169.479999999996</v>
      </c>
      <c r="D158" s="1507">
        <f>SUM(B158:C158)</f>
        <v>190016.7</v>
      </c>
      <c r="E158" s="649" t="s">
        <v>145</v>
      </c>
      <c r="F158" s="649"/>
      <c r="G158" s="641"/>
    </row>
    <row r="159" spans="1:17" ht="15" customHeight="1">
      <c r="A159" s="716" t="s">
        <v>283</v>
      </c>
      <c r="B159" s="857" t="s">
        <v>283</v>
      </c>
      <c r="C159" s="858" t="s">
        <v>283</v>
      </c>
      <c r="D159" s="859" t="s">
        <v>283</v>
      </c>
      <c r="E159" s="680"/>
      <c r="F159" s="680"/>
      <c r="G159" s="641"/>
    </row>
    <row r="160" spans="1:17" ht="15" customHeight="1">
      <c r="A160" s="717" t="s">
        <v>424</v>
      </c>
      <c r="B160" s="1509">
        <f>SUM(B156:B158)</f>
        <v>222469.02</v>
      </c>
      <c r="C160" s="1510">
        <f>SUM(C156:C158)</f>
        <v>141875.72999999998</v>
      </c>
      <c r="D160" s="1511">
        <f>SUM(D156:D158)</f>
        <v>364344.75</v>
      </c>
      <c r="E160" s="680"/>
      <c r="G160" s="641"/>
    </row>
    <row r="161" spans="1:10" ht="15" customHeight="1">
      <c r="A161" s="8"/>
      <c r="B161"/>
      <c r="C161"/>
      <c r="D161"/>
      <c r="E161" s="680"/>
      <c r="F161" s="680"/>
      <c r="G161" s="641"/>
    </row>
    <row r="162" spans="1:10" ht="15" customHeight="1">
      <c r="A162" s="702" t="s">
        <v>283</v>
      </c>
      <c r="B162" s="1692" t="s">
        <v>27</v>
      </c>
      <c r="C162" s="1693"/>
      <c r="D162" s="1694"/>
      <c r="G162" s="641"/>
    </row>
    <row r="163" spans="1:10" ht="15" customHeight="1" thickBot="1">
      <c r="A163" s="703" t="s">
        <v>420</v>
      </c>
      <c r="B163" s="1026" t="s">
        <v>8</v>
      </c>
      <c r="C163" s="1027" t="s">
        <v>9</v>
      </c>
      <c r="D163" s="704" t="s">
        <v>10</v>
      </c>
      <c r="G163" s="641"/>
    </row>
    <row r="164" spans="1:10" ht="15" customHeight="1">
      <c r="A164" s="718" t="s">
        <v>41</v>
      </c>
      <c r="B164" s="1512">
        <v>7386.5</v>
      </c>
      <c r="C164" s="1513">
        <v>7386.5</v>
      </c>
      <c r="D164" s="1514">
        <f t="shared" ref="D164:D173" si="12">SUM(B164:C164)</f>
        <v>14773</v>
      </c>
      <c r="E164" s="648" t="s">
        <v>19</v>
      </c>
      <c r="G164" s="641"/>
    </row>
    <row r="165" spans="1:10" ht="15" customHeight="1">
      <c r="A165" s="1028" t="s">
        <v>42</v>
      </c>
      <c r="B165" s="1515">
        <v>2125</v>
      </c>
      <c r="C165" s="1516">
        <v>2125</v>
      </c>
      <c r="D165" s="1514">
        <f t="shared" si="12"/>
        <v>4250</v>
      </c>
      <c r="G165" s="641"/>
    </row>
    <row r="166" spans="1:10" ht="15" customHeight="1">
      <c r="A166" s="719" t="s">
        <v>425</v>
      </c>
      <c r="B166" s="1515">
        <v>17104.549999999996</v>
      </c>
      <c r="C166" s="1516">
        <v>2189</v>
      </c>
      <c r="D166" s="1514">
        <f t="shared" si="12"/>
        <v>19293.549999999996</v>
      </c>
      <c r="G166" s="641"/>
    </row>
    <row r="167" spans="1:10" ht="15" customHeight="1">
      <c r="A167" s="720" t="s">
        <v>426</v>
      </c>
      <c r="B167" s="1515">
        <v>29136.5</v>
      </c>
      <c r="C167" s="1516">
        <v>29136.5</v>
      </c>
      <c r="D167" s="1514">
        <f t="shared" si="12"/>
        <v>58273</v>
      </c>
      <c r="G167" s="641"/>
    </row>
    <row r="168" spans="1:10" ht="15" customHeight="1">
      <c r="A168" s="1405" t="s">
        <v>427</v>
      </c>
      <c r="B168" s="1515">
        <v>38869.25</v>
      </c>
      <c r="C168" s="1516">
        <v>38869.25</v>
      </c>
      <c r="D168" s="1514">
        <f t="shared" si="12"/>
        <v>77738.5</v>
      </c>
      <c r="G168" s="641"/>
    </row>
    <row r="169" spans="1:10" ht="15" customHeight="1">
      <c r="A169" s="1405" t="s">
        <v>428</v>
      </c>
      <c r="B169" s="1515">
        <v>69268.22</v>
      </c>
      <c r="C169" s="1516">
        <v>26734.18</v>
      </c>
      <c r="D169" s="1514">
        <f t="shared" si="12"/>
        <v>96002.4</v>
      </c>
      <c r="G169" s="641"/>
    </row>
    <row r="170" spans="1:10" ht="15" customHeight="1">
      <c r="A170" s="1028" t="s">
        <v>429</v>
      </c>
      <c r="B170" s="1515">
        <v>54052</v>
      </c>
      <c r="C170" s="1516">
        <v>28989.8</v>
      </c>
      <c r="D170" s="1514">
        <f t="shared" si="12"/>
        <v>83041.8</v>
      </c>
      <c r="G170" s="641"/>
    </row>
    <row r="171" spans="1:10" ht="15" customHeight="1">
      <c r="A171" s="719" t="s">
        <v>430</v>
      </c>
      <c r="B171" s="1515">
        <v>4230</v>
      </c>
      <c r="C171" s="1516">
        <v>4550</v>
      </c>
      <c r="D171" s="1514">
        <f t="shared" si="12"/>
        <v>8780</v>
      </c>
      <c r="G171" s="641"/>
    </row>
    <row r="172" spans="1:10" ht="15" customHeight="1">
      <c r="A172" s="720" t="s">
        <v>431</v>
      </c>
      <c r="B172" s="1515">
        <v>297</v>
      </c>
      <c r="C172" s="1516">
        <v>1895.5</v>
      </c>
      <c r="D172" s="1514">
        <f t="shared" si="12"/>
        <v>2192.5</v>
      </c>
      <c r="G172" s="641"/>
    </row>
    <row r="173" spans="1:10" ht="15" customHeight="1" thickBot="1">
      <c r="A173" s="1029" t="s">
        <v>432</v>
      </c>
      <c r="B173" s="1517">
        <v>0</v>
      </c>
      <c r="C173" s="1518">
        <v>0</v>
      </c>
      <c r="D173" s="1514">
        <f t="shared" si="12"/>
        <v>0</v>
      </c>
      <c r="G173" s="641"/>
    </row>
    <row r="174" spans="1:10" ht="15" customHeight="1">
      <c r="A174" s="8"/>
      <c r="B174" s="1519">
        <f>SUM(B165:B173)</f>
        <v>215082.52</v>
      </c>
      <c r="C174" s="1519">
        <f>SUM(C165:C173)</f>
        <v>134489.22999999998</v>
      </c>
      <c r="D174" s="1519">
        <f>SUM(D164:D173)</f>
        <v>364344.74999999994</v>
      </c>
      <c r="G174" s="641"/>
    </row>
    <row r="175" spans="1:10" ht="15" customHeight="1">
      <c r="A175" s="8"/>
      <c r="B175" s="756"/>
      <c r="C175" s="756"/>
      <c r="D175" s="756"/>
      <c r="G175" s="641"/>
    </row>
    <row r="176" spans="1:10" ht="15" customHeight="1">
      <c r="A176" s="1710" t="s">
        <v>433</v>
      </c>
      <c r="B176" s="1710"/>
      <c r="C176" s="1710"/>
      <c r="D176" s="1710"/>
      <c r="E176" s="1710"/>
      <c r="F176" s="1710"/>
      <c r="G176" s="1710"/>
      <c r="H176" s="1710"/>
      <c r="I176" s="1710"/>
      <c r="J176" s="1710"/>
    </row>
    <row r="177" spans="1:10" ht="15" customHeight="1">
      <c r="A177" s="1710" t="s">
        <v>434</v>
      </c>
      <c r="B177" s="1710"/>
      <c r="C177" s="1710"/>
      <c r="D177" s="1710"/>
      <c r="E177" s="1710"/>
      <c r="F177" s="1710"/>
      <c r="G177" s="1710"/>
      <c r="H177" s="1710"/>
      <c r="I177" s="1710"/>
      <c r="J177" s="1710"/>
    </row>
    <row r="178" spans="1:10" ht="15" customHeight="1">
      <c r="A178" s="1710" t="s">
        <v>435</v>
      </c>
      <c r="B178" s="1710"/>
      <c r="C178" s="1710"/>
      <c r="D178" s="1710"/>
      <c r="E178" s="1710"/>
      <c r="F178" s="1710"/>
      <c r="G178" s="1710"/>
      <c r="H178" s="1710"/>
      <c r="I178" s="1710"/>
      <c r="J178" s="1710"/>
    </row>
    <row r="179" spans="1:10" ht="15" customHeight="1">
      <c r="A179" s="1711"/>
      <c r="B179" s="1711"/>
      <c r="C179" s="1711"/>
      <c r="D179" s="1711"/>
      <c r="E179" s="1711"/>
      <c r="F179" s="1711"/>
      <c r="G179" s="1711"/>
      <c r="H179" s="1711"/>
      <c r="I179" s="1711"/>
      <c r="J179" s="1711"/>
    </row>
    <row r="180" spans="1:10" ht="15" customHeight="1">
      <c r="A180" s="1711" t="s">
        <v>436</v>
      </c>
      <c r="B180" s="1711"/>
      <c r="C180" s="1711"/>
      <c r="D180" s="1711"/>
      <c r="E180" s="1711"/>
      <c r="F180" s="1711"/>
      <c r="G180" s="1711"/>
      <c r="H180" s="1711"/>
      <c r="I180" s="1711"/>
      <c r="J180" s="1711"/>
    </row>
  </sheetData>
  <mergeCells count="20">
    <mergeCell ref="A176:J176"/>
    <mergeCell ref="A177:J177"/>
    <mergeCell ref="A178:J178"/>
    <mergeCell ref="A179:J179"/>
    <mergeCell ref="A180:J180"/>
    <mergeCell ref="A152:H152"/>
    <mergeCell ref="J152:M152"/>
    <mergeCell ref="B154:D154"/>
    <mergeCell ref="B162:D162"/>
    <mergeCell ref="A1:Q1"/>
    <mergeCell ref="A2:Q2"/>
    <mergeCell ref="A3:Q3"/>
    <mergeCell ref="A5:A7"/>
    <mergeCell ref="B5:B7"/>
    <mergeCell ref="C5:H5"/>
    <mergeCell ref="J5:J7"/>
    <mergeCell ref="K5:K7"/>
    <mergeCell ref="L5:Q5"/>
    <mergeCell ref="C6:H6"/>
    <mergeCell ref="L6:Q6"/>
  </mergeCells>
  <printOptions horizontalCentered="1" verticalCentered="1"/>
  <pageMargins left="0.25" right="0.25" top="0.25" bottom="0.25" header="0.3" footer="0.3"/>
  <pageSetup paperSize="17" scale="78" fitToHeight="0" orientation="landscape" r:id="rId1"/>
  <rowBreaks count="1" manualBreakCount="1">
    <brk id="122"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4770-815E-4F27-AD13-223843FD9391}">
  <dimension ref="A1:Q65"/>
  <sheetViews>
    <sheetView zoomScaleNormal="100" workbookViewId="0">
      <selection activeCell="N20" sqref="N20"/>
    </sheetView>
  </sheetViews>
  <sheetFormatPr defaultColWidth="8.5703125" defaultRowHeight="12.75"/>
  <cols>
    <col min="1" max="1" width="38.28515625" bestFit="1" customWidth="1"/>
    <col min="2" max="2" width="6.5703125" customWidth="1"/>
    <col min="6" max="6" width="10" customWidth="1"/>
    <col min="7" max="7" width="9.5703125" customWidth="1"/>
    <col min="8" max="8" width="12.5703125" customWidth="1"/>
    <col min="9" max="9" width="11" customWidth="1"/>
    <col min="10" max="10" width="34.28515625" customWidth="1"/>
    <col min="11" max="11" width="11" customWidth="1"/>
    <col min="15" max="15" width="10.28515625" customWidth="1"/>
    <col min="16" max="16" width="9.7109375" customWidth="1"/>
    <col min="17" max="17" width="12.42578125" customWidth="1"/>
  </cols>
  <sheetData>
    <row r="1" spans="1:17" ht="15.75" customHeight="1">
      <c r="A1" s="1651" t="s">
        <v>437</v>
      </c>
      <c r="B1" s="1651"/>
      <c r="C1" s="1651"/>
      <c r="D1" s="1651"/>
      <c r="E1" s="1651"/>
      <c r="F1" s="1651"/>
      <c r="G1" s="1651"/>
      <c r="H1" s="1651"/>
      <c r="I1" s="1651"/>
      <c r="J1" s="1651"/>
      <c r="K1" s="1651"/>
      <c r="L1" s="1651"/>
      <c r="M1" s="1651"/>
      <c r="N1" s="1651"/>
      <c r="O1" s="1651"/>
      <c r="P1" s="1651"/>
      <c r="Q1" s="1651"/>
    </row>
    <row r="2" spans="1:17" ht="15.75" customHeight="1">
      <c r="A2" s="1637" t="s">
        <v>1</v>
      </c>
      <c r="B2" s="1637"/>
      <c r="C2" s="1637"/>
      <c r="D2" s="1637"/>
      <c r="E2" s="1637"/>
      <c r="F2" s="1637"/>
      <c r="G2" s="1637"/>
      <c r="H2" s="1637"/>
      <c r="I2" s="1637"/>
      <c r="J2" s="1637"/>
      <c r="K2" s="1637"/>
      <c r="L2" s="1637"/>
      <c r="M2" s="1637"/>
      <c r="N2" s="1637"/>
      <c r="O2" s="1637"/>
      <c r="P2" s="1637"/>
      <c r="Q2" s="1637"/>
    </row>
    <row r="3" spans="1:17" ht="15.75" customHeight="1">
      <c r="A3" s="1639" t="s">
        <v>2</v>
      </c>
      <c r="B3" s="1639"/>
      <c r="C3" s="1639"/>
      <c r="D3" s="1639"/>
      <c r="E3" s="1639"/>
      <c r="F3" s="1639"/>
      <c r="G3" s="1639"/>
      <c r="H3" s="1639"/>
      <c r="I3" s="1639"/>
      <c r="J3" s="1639"/>
      <c r="K3" s="1639"/>
      <c r="L3" s="1639"/>
      <c r="M3" s="1639"/>
      <c r="N3" s="1639"/>
      <c r="O3" s="1639"/>
      <c r="P3" s="1639"/>
      <c r="Q3" s="1639"/>
    </row>
    <row r="4" spans="1:17" ht="28.5" customHeight="1" thickBot="1">
      <c r="A4" s="1727" t="s">
        <v>438</v>
      </c>
      <c r="B4" s="1727"/>
      <c r="C4" s="1727"/>
      <c r="D4" s="1727"/>
      <c r="E4" s="1727"/>
      <c r="F4" s="1727"/>
      <c r="G4" s="1727"/>
      <c r="H4" s="1727"/>
      <c r="I4" s="223"/>
      <c r="J4" s="223"/>
      <c r="K4" s="223"/>
      <c r="L4" s="223"/>
      <c r="M4" s="223"/>
      <c r="N4" s="223"/>
    </row>
    <row r="5" spans="1:17" ht="15.75" thickBot="1">
      <c r="A5" s="1712" t="s">
        <v>65</v>
      </c>
      <c r="B5" s="1715" t="s">
        <v>68</v>
      </c>
      <c r="C5" s="1728" t="s">
        <v>16</v>
      </c>
      <c r="D5" s="1729"/>
      <c r="E5" s="1729"/>
      <c r="F5" s="1729"/>
      <c r="G5" s="1729"/>
      <c r="H5" s="1730"/>
      <c r="I5" s="808"/>
      <c r="J5" s="1712" t="s">
        <v>65</v>
      </c>
      <c r="K5" s="1715" t="s">
        <v>68</v>
      </c>
      <c r="L5" s="1718" t="s">
        <v>17</v>
      </c>
      <c r="M5" s="1719"/>
      <c r="N5" s="1719"/>
      <c r="O5" s="1719"/>
      <c r="P5" s="1719"/>
      <c r="Q5" s="1720"/>
    </row>
    <row r="6" spans="1:17">
      <c r="A6" s="1713"/>
      <c r="B6" s="1716"/>
      <c r="C6" s="1721" t="s">
        <v>64</v>
      </c>
      <c r="D6" s="1722"/>
      <c r="E6" s="1722"/>
      <c r="F6" s="1722"/>
      <c r="G6" s="1722"/>
      <c r="H6" s="1723"/>
      <c r="I6" s="809"/>
      <c r="J6" s="1713"/>
      <c r="K6" s="1716"/>
      <c r="L6" s="1724" t="s">
        <v>64</v>
      </c>
      <c r="M6" s="1725"/>
      <c r="N6" s="1725"/>
      <c r="O6" s="1725"/>
      <c r="P6" s="1725"/>
      <c r="Q6" s="1726"/>
    </row>
    <row r="7" spans="1:17" ht="39" thickBot="1">
      <c r="A7" s="1714" t="s">
        <v>65</v>
      </c>
      <c r="B7" s="1717" t="s">
        <v>68</v>
      </c>
      <c r="C7" s="1030" t="s">
        <v>69</v>
      </c>
      <c r="D7" s="1031" t="s">
        <v>439</v>
      </c>
      <c r="E7" s="1031" t="s">
        <v>440</v>
      </c>
      <c r="F7" s="1031" t="s">
        <v>441</v>
      </c>
      <c r="G7" s="1031" t="s">
        <v>73</v>
      </c>
      <c r="H7" s="1032" t="s">
        <v>74</v>
      </c>
      <c r="I7" s="809"/>
      <c r="J7" s="1714"/>
      <c r="K7" s="1717"/>
      <c r="L7" s="1033" t="s">
        <v>69</v>
      </c>
      <c r="M7" s="1034" t="s">
        <v>439</v>
      </c>
      <c r="N7" s="1034" t="s">
        <v>440</v>
      </c>
      <c r="O7" s="1034" t="s">
        <v>441</v>
      </c>
      <c r="P7" s="1034" t="s">
        <v>73</v>
      </c>
      <c r="Q7" s="1035" t="s">
        <v>74</v>
      </c>
    </row>
    <row r="8" spans="1:17">
      <c r="A8" s="36" t="s">
        <v>25</v>
      </c>
      <c r="B8" s="14"/>
      <c r="C8" s="942"/>
      <c r="D8" s="943"/>
      <c r="E8" s="943"/>
      <c r="F8" s="943"/>
      <c r="G8" s="943"/>
      <c r="H8" s="947"/>
      <c r="I8" s="608"/>
      <c r="J8" s="36" t="s">
        <v>25</v>
      </c>
      <c r="K8" s="14"/>
      <c r="L8" s="942"/>
      <c r="M8" s="943"/>
      <c r="N8" s="943"/>
      <c r="O8" s="943"/>
      <c r="P8" s="943"/>
      <c r="Q8" s="947"/>
    </row>
    <row r="9" spans="1:17">
      <c r="A9" s="964"/>
      <c r="B9" s="964" t="s">
        <v>79</v>
      </c>
      <c r="C9" s="1036">
        <v>0</v>
      </c>
      <c r="D9" s="950">
        <v>0</v>
      </c>
      <c r="E9" s="950">
        <v>0</v>
      </c>
      <c r="F9" s="950">
        <v>0</v>
      </c>
      <c r="G9" s="1037">
        <v>0</v>
      </c>
      <c r="H9" s="1038">
        <f>IF($G$44&lt;&gt;0,G9/$G$44,0)</f>
        <v>0</v>
      </c>
      <c r="I9" s="608"/>
      <c r="J9" s="964"/>
      <c r="K9" s="964" t="s">
        <v>79</v>
      </c>
      <c r="L9" s="1036">
        <v>0</v>
      </c>
      <c r="M9" s="950">
        <v>0</v>
      </c>
      <c r="N9" s="950">
        <v>0</v>
      </c>
      <c r="O9" s="950">
        <v>0</v>
      </c>
      <c r="P9" s="1037">
        <v>0</v>
      </c>
      <c r="Q9" s="1038">
        <f>IF($G$44&lt;&gt;0,P9/$G$44,0)</f>
        <v>0</v>
      </c>
    </row>
    <row r="10" spans="1:17">
      <c r="A10" s="964"/>
      <c r="B10" s="964" t="s">
        <v>79</v>
      </c>
      <c r="C10" s="1036">
        <v>0</v>
      </c>
      <c r="D10" s="950">
        <v>0</v>
      </c>
      <c r="E10" s="950">
        <v>0</v>
      </c>
      <c r="F10" s="950">
        <v>0</v>
      </c>
      <c r="G10" s="1037">
        <v>0</v>
      </c>
      <c r="H10" s="1038">
        <f>IF($G$44&lt;&gt;0,G10/$G$44,0)</f>
        <v>0</v>
      </c>
      <c r="I10" s="608"/>
      <c r="J10" s="964"/>
      <c r="K10" s="964" t="s">
        <v>79</v>
      </c>
      <c r="L10" s="1036">
        <v>0</v>
      </c>
      <c r="M10" s="950">
        <v>0</v>
      </c>
      <c r="N10" s="950">
        <v>0</v>
      </c>
      <c r="O10" s="950">
        <v>0</v>
      </c>
      <c r="P10" s="1037">
        <v>0</v>
      </c>
      <c r="Q10" s="1038">
        <f>IF($G$44&lt;&gt;0,P10/$G$44,0)</f>
        <v>0</v>
      </c>
    </row>
    <row r="11" spans="1:17">
      <c r="A11" s="964"/>
      <c r="B11" s="964" t="s">
        <v>79</v>
      </c>
      <c r="C11" s="1036">
        <v>0</v>
      </c>
      <c r="D11" s="950">
        <v>0</v>
      </c>
      <c r="E11" s="950">
        <v>0</v>
      </c>
      <c r="F11" s="950">
        <v>0</v>
      </c>
      <c r="G11" s="1037">
        <v>0</v>
      </c>
      <c r="H11" s="1038">
        <f>IF($G$44&lt;&gt;0,G11/$G$44,0)</f>
        <v>0</v>
      </c>
      <c r="I11" s="608"/>
      <c r="J11" s="964"/>
      <c r="K11" s="964" t="s">
        <v>79</v>
      </c>
      <c r="L11" s="1036">
        <v>0</v>
      </c>
      <c r="M11" s="950">
        <v>0</v>
      </c>
      <c r="N11" s="950">
        <v>0</v>
      </c>
      <c r="O11" s="950">
        <v>0</v>
      </c>
      <c r="P11" s="1037">
        <v>0</v>
      </c>
      <c r="Q11" s="1038">
        <f>IF($G$44&lt;&gt;0,P11/$G$44,0)</f>
        <v>0</v>
      </c>
    </row>
    <row r="12" spans="1:17">
      <c r="A12" s="893" t="s">
        <v>29</v>
      </c>
      <c r="B12" s="1039"/>
      <c r="C12" s="1040"/>
      <c r="D12" s="955"/>
      <c r="E12" s="955"/>
      <c r="F12" s="955"/>
      <c r="G12" s="955"/>
      <c r="H12" s="947"/>
      <c r="I12" s="608"/>
      <c r="J12" s="893" t="s">
        <v>29</v>
      </c>
      <c r="K12" s="1039"/>
      <c r="L12" s="1040"/>
      <c r="M12" s="955"/>
      <c r="N12" s="955"/>
      <c r="O12" s="955"/>
      <c r="P12" s="955"/>
      <c r="Q12" s="947"/>
    </row>
    <row r="13" spans="1:17">
      <c r="A13" s="964"/>
      <c r="B13" s="964" t="s">
        <v>77</v>
      </c>
      <c r="C13" s="1036">
        <v>0</v>
      </c>
      <c r="D13" s="950">
        <v>0</v>
      </c>
      <c r="E13" s="950">
        <v>0</v>
      </c>
      <c r="F13" s="950">
        <v>0</v>
      </c>
      <c r="G13" s="1037">
        <v>0</v>
      </c>
      <c r="H13" s="1038">
        <f>IF($G$44&lt;&gt;0,G13/$G$44,0)</f>
        <v>0</v>
      </c>
      <c r="I13" s="608"/>
      <c r="J13" s="964"/>
      <c r="K13" s="964" t="s">
        <v>77</v>
      </c>
      <c r="L13" s="1036">
        <v>0</v>
      </c>
      <c r="M13" s="950">
        <v>0</v>
      </c>
      <c r="N13" s="950">
        <v>0</v>
      </c>
      <c r="O13" s="950">
        <v>0</v>
      </c>
      <c r="P13" s="1037">
        <v>0</v>
      </c>
      <c r="Q13" s="1038">
        <f>IF($G$44&lt;&gt;0,P13/$G$44,0)</f>
        <v>0</v>
      </c>
    </row>
    <row r="14" spans="1:17">
      <c r="A14" s="964"/>
      <c r="B14" s="964" t="s">
        <v>79</v>
      </c>
      <c r="C14" s="1036">
        <v>0</v>
      </c>
      <c r="D14" s="950">
        <v>0</v>
      </c>
      <c r="E14" s="950">
        <v>0</v>
      </c>
      <c r="F14" s="950">
        <v>0</v>
      </c>
      <c r="G14" s="1037">
        <v>0</v>
      </c>
      <c r="H14" s="1038">
        <f>IF($G$44&lt;&gt;0,G14/$G$44,0)</f>
        <v>0</v>
      </c>
      <c r="I14" s="608"/>
      <c r="J14" s="964"/>
      <c r="K14" s="964" t="s">
        <v>79</v>
      </c>
      <c r="L14" s="1036">
        <v>0</v>
      </c>
      <c r="M14" s="950">
        <v>0</v>
      </c>
      <c r="N14" s="950">
        <v>0</v>
      </c>
      <c r="O14" s="950">
        <v>0</v>
      </c>
      <c r="P14" s="1037">
        <v>0</v>
      </c>
      <c r="Q14" s="1038">
        <f>IF($G$44&lt;&gt;0,P14/$G$44,0)</f>
        <v>0</v>
      </c>
    </row>
    <row r="15" spans="1:17">
      <c r="A15" s="964"/>
      <c r="B15" s="964" t="s">
        <v>79</v>
      </c>
      <c r="C15" s="1036">
        <v>0</v>
      </c>
      <c r="D15" s="950">
        <v>0</v>
      </c>
      <c r="E15" s="950">
        <v>0</v>
      </c>
      <c r="F15" s="950">
        <v>0</v>
      </c>
      <c r="G15" s="1037">
        <v>0</v>
      </c>
      <c r="H15" s="1038">
        <f>IF($G$44&lt;&gt;0,G15/$G$44,0)</f>
        <v>0</v>
      </c>
      <c r="I15" s="608"/>
      <c r="J15" s="964"/>
      <c r="K15" s="964" t="s">
        <v>79</v>
      </c>
      <c r="L15" s="1036">
        <v>0</v>
      </c>
      <c r="M15" s="950">
        <v>0</v>
      </c>
      <c r="N15" s="950">
        <v>0</v>
      </c>
      <c r="O15" s="950">
        <v>0</v>
      </c>
      <c r="P15" s="1037">
        <v>0</v>
      </c>
      <c r="Q15" s="1038">
        <f>IF($G$44&lt;&gt;0,P15/$G$44,0)</f>
        <v>0</v>
      </c>
    </row>
    <row r="16" spans="1:17">
      <c r="A16" s="964"/>
      <c r="B16" s="964" t="s">
        <v>79</v>
      </c>
      <c r="C16" s="1036">
        <v>0</v>
      </c>
      <c r="D16" s="950">
        <v>0</v>
      </c>
      <c r="E16" s="950">
        <v>0</v>
      </c>
      <c r="F16" s="950">
        <v>0</v>
      </c>
      <c r="G16" s="1037">
        <v>0</v>
      </c>
      <c r="H16" s="1038">
        <f>IF($G$44&lt;&gt;0,G16/$G$44,0)</f>
        <v>0</v>
      </c>
      <c r="I16" s="608"/>
      <c r="J16" s="964"/>
      <c r="K16" s="964" t="s">
        <v>79</v>
      </c>
      <c r="L16" s="1036">
        <v>0</v>
      </c>
      <c r="M16" s="950">
        <v>0</v>
      </c>
      <c r="N16" s="950">
        <v>0</v>
      </c>
      <c r="O16" s="950">
        <v>0</v>
      </c>
      <c r="P16" s="1037">
        <v>0</v>
      </c>
      <c r="Q16" s="1038">
        <f>IF($G$44&lt;&gt;0,P16/$G$44,0)</f>
        <v>0</v>
      </c>
    </row>
    <row r="17" spans="1:17">
      <c r="A17" s="893" t="s">
        <v>442</v>
      </c>
      <c r="B17" s="1039"/>
      <c r="C17" s="1040"/>
      <c r="D17" s="955"/>
      <c r="E17" s="955"/>
      <c r="F17" s="955"/>
      <c r="G17" s="955"/>
      <c r="H17" s="947"/>
      <c r="I17" s="608"/>
      <c r="J17" s="893" t="s">
        <v>442</v>
      </c>
      <c r="K17" s="1039"/>
      <c r="L17" s="1040"/>
      <c r="M17" s="955"/>
      <c r="N17" s="955"/>
      <c r="O17" s="955"/>
      <c r="P17" s="955"/>
      <c r="Q17" s="947"/>
    </row>
    <row r="18" spans="1:17">
      <c r="A18" s="964"/>
      <c r="B18" s="964" t="s">
        <v>77</v>
      </c>
      <c r="C18" s="1036">
        <v>0</v>
      </c>
      <c r="D18" s="950">
        <v>0</v>
      </c>
      <c r="E18" s="950">
        <v>0</v>
      </c>
      <c r="F18" s="950">
        <v>0</v>
      </c>
      <c r="G18" s="1037">
        <v>0</v>
      </c>
      <c r="H18" s="1038">
        <f>IF($G$44&lt;&gt;0,G18/$G$44,0)</f>
        <v>0</v>
      </c>
      <c r="I18" s="608"/>
      <c r="J18" s="964"/>
      <c r="K18" s="964" t="s">
        <v>77</v>
      </c>
      <c r="L18" s="1036">
        <v>0</v>
      </c>
      <c r="M18" s="950">
        <v>0</v>
      </c>
      <c r="N18" s="950">
        <v>0</v>
      </c>
      <c r="O18" s="950">
        <v>0</v>
      </c>
      <c r="P18" s="1037">
        <v>0</v>
      </c>
      <c r="Q18" s="1038">
        <f>IF($G$44&lt;&gt;0,P18/$G$44,0)</f>
        <v>0</v>
      </c>
    </row>
    <row r="19" spans="1:17">
      <c r="A19" s="964"/>
      <c r="B19" s="964" t="s">
        <v>77</v>
      </c>
      <c r="C19" s="1041">
        <v>0</v>
      </c>
      <c r="D19" s="988">
        <v>0</v>
      </c>
      <c r="E19" s="988">
        <v>0</v>
      </c>
      <c r="F19" s="988">
        <v>0</v>
      </c>
      <c r="G19" s="1042">
        <v>0</v>
      </c>
      <c r="H19" s="1038">
        <f>IF($G$44&lt;&gt;0,G19/$G$44,0)</f>
        <v>0</v>
      </c>
      <c r="I19" s="608"/>
      <c r="J19" s="964"/>
      <c r="K19" s="964" t="s">
        <v>77</v>
      </c>
      <c r="L19" s="1041">
        <v>0</v>
      </c>
      <c r="M19" s="988">
        <v>0</v>
      </c>
      <c r="N19" s="988">
        <v>0</v>
      </c>
      <c r="O19" s="988">
        <v>0</v>
      </c>
      <c r="P19" s="1042">
        <v>0</v>
      </c>
      <c r="Q19" s="1038">
        <f>IF($G$44&lt;&gt;0,P19/$G$44,0)</f>
        <v>0</v>
      </c>
    </row>
    <row r="20" spans="1:17">
      <c r="A20" s="953"/>
      <c r="B20" s="953" t="s">
        <v>77</v>
      </c>
      <c r="C20" s="1036">
        <v>0</v>
      </c>
      <c r="D20" s="950">
        <v>0</v>
      </c>
      <c r="E20" s="950">
        <v>0</v>
      </c>
      <c r="F20" s="950">
        <v>0</v>
      </c>
      <c r="G20" s="1037">
        <v>0</v>
      </c>
      <c r="H20" s="1038">
        <f>IF($G$44&lt;&gt;0,G20/$G$44,0)</f>
        <v>0</v>
      </c>
      <c r="I20" s="608"/>
      <c r="J20" s="953"/>
      <c r="K20" s="953" t="s">
        <v>77</v>
      </c>
      <c r="L20" s="1036">
        <v>0</v>
      </c>
      <c r="M20" s="950">
        <v>0</v>
      </c>
      <c r="N20" s="950">
        <v>0</v>
      </c>
      <c r="O20" s="950">
        <v>0</v>
      </c>
      <c r="P20" s="1037">
        <v>0</v>
      </c>
      <c r="Q20" s="1038">
        <f>IF($G$44&lt;&gt;0,P20/$G$44,0)</f>
        <v>0</v>
      </c>
    </row>
    <row r="21" spans="1:17">
      <c r="A21" s="893" t="s">
        <v>31</v>
      </c>
      <c r="B21" s="1039"/>
      <c r="C21" s="1040"/>
      <c r="D21" s="955"/>
      <c r="E21" s="955"/>
      <c r="F21" s="955"/>
      <c r="G21" s="955"/>
      <c r="H21" s="947"/>
      <c r="I21" s="608"/>
      <c r="J21" s="893" t="s">
        <v>31</v>
      </c>
      <c r="K21" s="1039"/>
      <c r="L21" s="1040"/>
      <c r="M21" s="955"/>
      <c r="N21" s="955"/>
      <c r="O21" s="955"/>
      <c r="P21" s="955"/>
      <c r="Q21" s="947"/>
    </row>
    <row r="22" spans="1:17">
      <c r="A22" s="964"/>
      <c r="B22" s="964" t="s">
        <v>79</v>
      </c>
      <c r="C22" s="1036">
        <v>0</v>
      </c>
      <c r="D22" s="950">
        <v>0</v>
      </c>
      <c r="E22" s="950">
        <v>0</v>
      </c>
      <c r="F22" s="950">
        <v>0</v>
      </c>
      <c r="G22" s="1037">
        <v>0</v>
      </c>
      <c r="H22" s="1038">
        <f>IF($G$44&lt;&gt;0,G22/$G$44,0)</f>
        <v>0</v>
      </c>
      <c r="I22" s="608"/>
      <c r="J22" s="964"/>
      <c r="K22" s="964" t="s">
        <v>79</v>
      </c>
      <c r="L22" s="1036">
        <v>0</v>
      </c>
      <c r="M22" s="950">
        <v>0</v>
      </c>
      <c r="N22" s="950">
        <v>0</v>
      </c>
      <c r="O22" s="950">
        <v>0</v>
      </c>
      <c r="P22" s="1037">
        <v>0</v>
      </c>
      <c r="Q22" s="1038">
        <f>IF($G$44&lt;&gt;0,P22/$G$44,0)</f>
        <v>0</v>
      </c>
    </row>
    <row r="23" spans="1:17">
      <c r="A23" s="964"/>
      <c r="B23" s="964" t="s">
        <v>79</v>
      </c>
      <c r="C23" s="1036">
        <v>0</v>
      </c>
      <c r="D23" s="950">
        <v>0</v>
      </c>
      <c r="E23" s="950">
        <v>0</v>
      </c>
      <c r="F23" s="950">
        <v>0</v>
      </c>
      <c r="G23" s="1037">
        <v>0</v>
      </c>
      <c r="H23" s="1038">
        <f>IF($G$44&lt;&gt;0,G23/$G$44,0)</f>
        <v>0</v>
      </c>
      <c r="I23" s="608"/>
      <c r="J23" s="964"/>
      <c r="K23" s="964" t="s">
        <v>79</v>
      </c>
      <c r="L23" s="1036">
        <v>0</v>
      </c>
      <c r="M23" s="950">
        <v>0</v>
      </c>
      <c r="N23" s="950">
        <v>0</v>
      </c>
      <c r="O23" s="950">
        <v>0</v>
      </c>
      <c r="P23" s="1037">
        <v>0</v>
      </c>
      <c r="Q23" s="1038">
        <f>IF($G$44&lt;&gt;0,P23/$G$44,0)</f>
        <v>0</v>
      </c>
    </row>
    <row r="24" spans="1:17">
      <c r="A24" s="964"/>
      <c r="B24" s="964" t="s">
        <v>77</v>
      </c>
      <c r="C24" s="1036">
        <v>0</v>
      </c>
      <c r="D24" s="950">
        <v>0</v>
      </c>
      <c r="E24" s="950">
        <v>0</v>
      </c>
      <c r="F24" s="950">
        <v>0</v>
      </c>
      <c r="G24" s="1037">
        <v>0</v>
      </c>
      <c r="H24" s="1038">
        <f>IF($G$44&lt;&gt;0,G24/$G$44,0)</f>
        <v>0</v>
      </c>
      <c r="I24" s="608"/>
      <c r="J24" s="964"/>
      <c r="K24" s="964" t="s">
        <v>77</v>
      </c>
      <c r="L24" s="1036">
        <v>0</v>
      </c>
      <c r="M24" s="950">
        <v>0</v>
      </c>
      <c r="N24" s="950">
        <v>0</v>
      </c>
      <c r="O24" s="950">
        <v>0</v>
      </c>
      <c r="P24" s="1037">
        <v>0</v>
      </c>
      <c r="Q24" s="1038">
        <f>IF($G$44&lt;&gt;0,P24/$G$44,0)</f>
        <v>0</v>
      </c>
    </row>
    <row r="25" spans="1:17">
      <c r="A25" s="964"/>
      <c r="B25" s="964" t="s">
        <v>77</v>
      </c>
      <c r="C25" s="1036">
        <v>0</v>
      </c>
      <c r="D25" s="950">
        <v>0</v>
      </c>
      <c r="E25" s="950">
        <v>0</v>
      </c>
      <c r="F25" s="950">
        <v>0</v>
      </c>
      <c r="G25" s="1037">
        <v>0</v>
      </c>
      <c r="H25" s="1038">
        <f>IF($G$44&lt;&gt;0,G25/$G$44,0)</f>
        <v>0</v>
      </c>
      <c r="I25" s="608"/>
      <c r="J25" s="964"/>
      <c r="K25" s="964" t="s">
        <v>77</v>
      </c>
      <c r="L25" s="1036">
        <v>0</v>
      </c>
      <c r="M25" s="950">
        <v>0</v>
      </c>
      <c r="N25" s="950">
        <v>0</v>
      </c>
      <c r="O25" s="950">
        <v>0</v>
      </c>
      <c r="P25" s="1037">
        <v>0</v>
      </c>
      <c r="Q25" s="1038">
        <f>IF($G$44&lt;&gt;0,P25/$G$44,0)</f>
        <v>0</v>
      </c>
    </row>
    <row r="26" spans="1:17">
      <c r="A26" s="964"/>
      <c r="B26" s="964" t="s">
        <v>77</v>
      </c>
      <c r="C26" s="1036">
        <v>0</v>
      </c>
      <c r="D26" s="950">
        <v>0</v>
      </c>
      <c r="E26" s="950">
        <v>0</v>
      </c>
      <c r="F26" s="950">
        <v>0</v>
      </c>
      <c r="G26" s="1037">
        <v>0</v>
      </c>
      <c r="H26" s="1038">
        <f>IF($G$44&lt;&gt;0,G26/$G$44,0)</f>
        <v>0</v>
      </c>
      <c r="I26" s="608"/>
      <c r="J26" s="964"/>
      <c r="K26" s="964" t="s">
        <v>77</v>
      </c>
      <c r="L26" s="1036">
        <v>0</v>
      </c>
      <c r="M26" s="950">
        <v>0</v>
      </c>
      <c r="N26" s="950">
        <v>0</v>
      </c>
      <c r="O26" s="950">
        <v>0</v>
      </c>
      <c r="P26" s="1037">
        <v>0</v>
      </c>
      <c r="Q26" s="1038">
        <f>IF($G$44&lt;&gt;0,P26/$G$44,0)</f>
        <v>0</v>
      </c>
    </row>
    <row r="27" spans="1:17">
      <c r="A27" s="893" t="s">
        <v>32</v>
      </c>
      <c r="B27" s="1039"/>
      <c r="C27" s="1040"/>
      <c r="D27" s="955"/>
      <c r="E27" s="955"/>
      <c r="F27" s="955"/>
      <c r="G27" s="1043"/>
      <c r="H27" s="947"/>
      <c r="I27" s="608"/>
      <c r="J27" s="893" t="s">
        <v>32</v>
      </c>
      <c r="K27" s="1039"/>
      <c r="L27" s="1040"/>
      <c r="M27" s="955"/>
      <c r="N27" s="955"/>
      <c r="O27" s="955"/>
      <c r="P27" s="1043"/>
      <c r="Q27" s="947"/>
    </row>
    <row r="28" spans="1:17">
      <c r="A28" s="964"/>
      <c r="B28" s="964" t="s">
        <v>77</v>
      </c>
      <c r="C28" s="1036">
        <v>0</v>
      </c>
      <c r="D28" s="950">
        <v>0</v>
      </c>
      <c r="E28" s="950">
        <v>0</v>
      </c>
      <c r="F28" s="950">
        <v>0</v>
      </c>
      <c r="G28" s="1037">
        <v>0</v>
      </c>
      <c r="H28" s="1038">
        <f>IF($G$44&lt;&gt;0,G28/$G$44,0)</f>
        <v>0</v>
      </c>
      <c r="I28" s="608"/>
      <c r="J28" s="964"/>
      <c r="K28" s="964" t="s">
        <v>77</v>
      </c>
      <c r="L28" s="1036">
        <v>0</v>
      </c>
      <c r="M28" s="950">
        <v>0</v>
      </c>
      <c r="N28" s="950">
        <v>0</v>
      </c>
      <c r="O28" s="950">
        <v>0</v>
      </c>
      <c r="P28" s="1037">
        <v>0</v>
      </c>
      <c r="Q28" s="1038">
        <f>IF($G$44&lt;&gt;0,P28/$G$44,0)</f>
        <v>0</v>
      </c>
    </row>
    <row r="29" spans="1:17">
      <c r="A29" s="964"/>
      <c r="B29" s="964" t="s">
        <v>77</v>
      </c>
      <c r="C29" s="1036">
        <v>0</v>
      </c>
      <c r="D29" s="950">
        <v>0</v>
      </c>
      <c r="E29" s="950">
        <v>0</v>
      </c>
      <c r="F29" s="950">
        <v>0</v>
      </c>
      <c r="G29" s="1037">
        <v>0</v>
      </c>
      <c r="H29" s="1038">
        <f>IF($G$44&lt;&gt;0,G29/$G$44,0)</f>
        <v>0</v>
      </c>
      <c r="I29" s="608"/>
      <c r="J29" s="964"/>
      <c r="K29" s="964" t="s">
        <v>77</v>
      </c>
      <c r="L29" s="1036">
        <v>0</v>
      </c>
      <c r="M29" s="950">
        <v>0</v>
      </c>
      <c r="N29" s="950">
        <v>0</v>
      </c>
      <c r="O29" s="950">
        <v>0</v>
      </c>
      <c r="P29" s="1037">
        <v>0</v>
      </c>
      <c r="Q29" s="1038">
        <f>IF($G$44&lt;&gt;0,P29/$G$44,0)</f>
        <v>0</v>
      </c>
    </row>
    <row r="30" spans="1:17">
      <c r="A30" s="893" t="s">
        <v>116</v>
      </c>
      <c r="B30" s="1039"/>
      <c r="C30" s="1040"/>
      <c r="D30" s="955"/>
      <c r="E30" s="955"/>
      <c r="F30" s="955"/>
      <c r="G30" s="955"/>
      <c r="H30" s="947"/>
      <c r="I30" s="608"/>
      <c r="J30" s="893" t="s">
        <v>116</v>
      </c>
      <c r="K30" s="1039"/>
      <c r="L30" s="1040"/>
      <c r="M30" s="955"/>
      <c r="N30" s="955"/>
      <c r="O30" s="955"/>
      <c r="P30" s="955"/>
      <c r="Q30" s="947"/>
    </row>
    <row r="31" spans="1:17">
      <c r="A31" s="964"/>
      <c r="B31" s="964" t="s">
        <v>79</v>
      </c>
      <c r="C31" s="1036">
        <v>0</v>
      </c>
      <c r="D31" s="950">
        <v>0</v>
      </c>
      <c r="E31" s="950">
        <v>0</v>
      </c>
      <c r="F31" s="950">
        <v>0</v>
      </c>
      <c r="G31" s="1037">
        <v>0</v>
      </c>
      <c r="H31" s="1038">
        <f t="shared" ref="H31:H36" si="0">IF($G$44&lt;&gt;0,G31/$G$44,0)</f>
        <v>0</v>
      </c>
      <c r="I31" s="608"/>
      <c r="J31" s="964"/>
      <c r="K31" s="964" t="s">
        <v>79</v>
      </c>
      <c r="L31" s="1036">
        <v>0</v>
      </c>
      <c r="M31" s="950">
        <v>0</v>
      </c>
      <c r="N31" s="950">
        <v>0</v>
      </c>
      <c r="O31" s="950">
        <v>0</v>
      </c>
      <c r="P31" s="1037">
        <v>0</v>
      </c>
      <c r="Q31" s="1038">
        <f t="shared" ref="Q31:Q36" si="1">IF($G$44&lt;&gt;0,P31/$G$44,0)</f>
        <v>0</v>
      </c>
    </row>
    <row r="32" spans="1:17">
      <c r="A32" s="964"/>
      <c r="B32" s="964" t="s">
        <v>79</v>
      </c>
      <c r="C32" s="1036">
        <v>0</v>
      </c>
      <c r="D32" s="950">
        <v>0</v>
      </c>
      <c r="E32" s="950">
        <v>0</v>
      </c>
      <c r="F32" s="950">
        <v>0</v>
      </c>
      <c r="G32" s="1037">
        <v>0</v>
      </c>
      <c r="H32" s="1038">
        <f t="shared" si="0"/>
        <v>0</v>
      </c>
      <c r="I32" s="608"/>
      <c r="J32" s="964"/>
      <c r="K32" s="964" t="s">
        <v>79</v>
      </c>
      <c r="L32" s="1036">
        <v>0</v>
      </c>
      <c r="M32" s="950">
        <v>0</v>
      </c>
      <c r="N32" s="950">
        <v>0</v>
      </c>
      <c r="O32" s="950">
        <v>0</v>
      </c>
      <c r="P32" s="1037">
        <v>0</v>
      </c>
      <c r="Q32" s="1038">
        <f t="shared" si="1"/>
        <v>0</v>
      </c>
    </row>
    <row r="33" spans="1:17">
      <c r="A33" s="964"/>
      <c r="B33" s="964" t="s">
        <v>79</v>
      </c>
      <c r="C33" s="1036">
        <v>0</v>
      </c>
      <c r="D33" s="950">
        <v>0</v>
      </c>
      <c r="E33" s="950">
        <v>0</v>
      </c>
      <c r="F33" s="950">
        <v>0</v>
      </c>
      <c r="G33" s="1037">
        <v>0</v>
      </c>
      <c r="H33" s="1038">
        <f t="shared" si="0"/>
        <v>0</v>
      </c>
      <c r="I33" s="608"/>
      <c r="J33" s="964"/>
      <c r="K33" s="964" t="s">
        <v>79</v>
      </c>
      <c r="L33" s="1036">
        <v>0</v>
      </c>
      <c r="M33" s="950">
        <v>0</v>
      </c>
      <c r="N33" s="950">
        <v>0</v>
      </c>
      <c r="O33" s="950">
        <v>0</v>
      </c>
      <c r="P33" s="1037">
        <v>0</v>
      </c>
      <c r="Q33" s="1038">
        <f t="shared" si="1"/>
        <v>0</v>
      </c>
    </row>
    <row r="34" spans="1:17">
      <c r="A34" s="964"/>
      <c r="B34" s="964" t="s">
        <v>79</v>
      </c>
      <c r="C34" s="1036">
        <v>0</v>
      </c>
      <c r="D34" s="950">
        <v>0</v>
      </c>
      <c r="E34" s="950">
        <v>0</v>
      </c>
      <c r="F34" s="950">
        <v>0</v>
      </c>
      <c r="G34" s="1037">
        <v>0</v>
      </c>
      <c r="H34" s="1038">
        <f t="shared" si="0"/>
        <v>0</v>
      </c>
      <c r="I34" s="608"/>
      <c r="J34" s="964"/>
      <c r="K34" s="964" t="s">
        <v>79</v>
      </c>
      <c r="L34" s="1036">
        <v>0</v>
      </c>
      <c r="M34" s="950">
        <v>0</v>
      </c>
      <c r="N34" s="950">
        <v>0</v>
      </c>
      <c r="O34" s="950">
        <v>0</v>
      </c>
      <c r="P34" s="1037">
        <v>0</v>
      </c>
      <c r="Q34" s="1038">
        <f t="shared" si="1"/>
        <v>0</v>
      </c>
    </row>
    <row r="35" spans="1:17">
      <c r="A35" s="964"/>
      <c r="B35" s="964" t="s">
        <v>79</v>
      </c>
      <c r="C35" s="1036">
        <v>0</v>
      </c>
      <c r="D35" s="950">
        <v>0</v>
      </c>
      <c r="E35" s="950">
        <v>0</v>
      </c>
      <c r="F35" s="950">
        <v>0</v>
      </c>
      <c r="G35" s="1037">
        <v>0</v>
      </c>
      <c r="H35" s="1038">
        <f t="shared" si="0"/>
        <v>0</v>
      </c>
      <c r="I35" s="608"/>
      <c r="J35" s="964"/>
      <c r="K35" s="964" t="s">
        <v>79</v>
      </c>
      <c r="L35" s="1036">
        <v>0</v>
      </c>
      <c r="M35" s="950">
        <v>0</v>
      </c>
      <c r="N35" s="950">
        <v>0</v>
      </c>
      <c r="O35" s="950">
        <v>0</v>
      </c>
      <c r="P35" s="1037">
        <v>0</v>
      </c>
      <c r="Q35" s="1038">
        <f t="shared" si="1"/>
        <v>0</v>
      </c>
    </row>
    <row r="36" spans="1:17">
      <c r="A36" s="964"/>
      <c r="B36" s="964" t="s">
        <v>79</v>
      </c>
      <c r="C36" s="1036">
        <v>0</v>
      </c>
      <c r="D36" s="950">
        <v>0</v>
      </c>
      <c r="E36" s="950">
        <v>0</v>
      </c>
      <c r="F36" s="950">
        <v>0</v>
      </c>
      <c r="G36" s="1037">
        <v>0</v>
      </c>
      <c r="H36" s="1038">
        <f t="shared" si="0"/>
        <v>0</v>
      </c>
      <c r="I36" s="608"/>
      <c r="J36" s="964"/>
      <c r="K36" s="964" t="s">
        <v>79</v>
      </c>
      <c r="L36" s="1036">
        <v>0</v>
      </c>
      <c r="M36" s="950">
        <v>0</v>
      </c>
      <c r="N36" s="950">
        <v>0</v>
      </c>
      <c r="O36" s="950">
        <v>0</v>
      </c>
      <c r="P36" s="1037">
        <v>0</v>
      </c>
      <c r="Q36" s="1038">
        <f t="shared" si="1"/>
        <v>0</v>
      </c>
    </row>
    <row r="37" spans="1:17">
      <c r="A37" s="893" t="s">
        <v>34</v>
      </c>
      <c r="B37" s="1039"/>
      <c r="C37" s="1040"/>
      <c r="D37" s="955"/>
      <c r="E37" s="955"/>
      <c r="F37" s="955"/>
      <c r="G37" s="955"/>
      <c r="H37" s="947"/>
      <c r="I37" s="608"/>
      <c r="J37" s="893" t="s">
        <v>34</v>
      </c>
      <c r="K37" s="1039"/>
      <c r="L37" s="1040"/>
      <c r="M37" s="955"/>
      <c r="N37" s="955"/>
      <c r="O37" s="955"/>
      <c r="P37" s="955"/>
      <c r="Q37" s="947"/>
    </row>
    <row r="38" spans="1:17">
      <c r="A38" s="964"/>
      <c r="B38" s="964" t="s">
        <v>79</v>
      </c>
      <c r="C38" s="1036">
        <v>0</v>
      </c>
      <c r="D38" s="950">
        <v>0</v>
      </c>
      <c r="E38" s="950">
        <v>0</v>
      </c>
      <c r="F38" s="950">
        <v>0</v>
      </c>
      <c r="G38" s="1037">
        <v>0</v>
      </c>
      <c r="H38" s="1038">
        <f>IF($G$44&lt;&gt;0,G38/$G$44,0)</f>
        <v>0</v>
      </c>
      <c r="I38" s="608"/>
      <c r="J38" s="964"/>
      <c r="K38" s="964" t="s">
        <v>79</v>
      </c>
      <c r="L38" s="1036">
        <v>0</v>
      </c>
      <c r="M38" s="950">
        <v>0</v>
      </c>
      <c r="N38" s="950">
        <v>0</v>
      </c>
      <c r="O38" s="950">
        <v>0</v>
      </c>
      <c r="P38" s="1037">
        <v>0</v>
      </c>
      <c r="Q38" s="1038">
        <f>IF($G$44&lt;&gt;0,P38/$G$44,0)</f>
        <v>0</v>
      </c>
    </row>
    <row r="39" spans="1:17">
      <c r="A39" s="964"/>
      <c r="B39" s="964" t="s">
        <v>79</v>
      </c>
      <c r="C39" s="1036">
        <v>0</v>
      </c>
      <c r="D39" s="950">
        <v>0</v>
      </c>
      <c r="E39" s="950">
        <v>0</v>
      </c>
      <c r="F39" s="950">
        <v>0</v>
      </c>
      <c r="G39" s="1037">
        <v>0</v>
      </c>
      <c r="H39" s="1038">
        <f>IF($G$44&lt;&gt;0,G39/$G$44,0)</f>
        <v>0</v>
      </c>
      <c r="I39" s="608"/>
      <c r="J39" s="964"/>
      <c r="K39" s="964" t="s">
        <v>79</v>
      </c>
      <c r="L39" s="1036">
        <v>0</v>
      </c>
      <c r="M39" s="950">
        <v>0</v>
      </c>
      <c r="N39" s="950">
        <v>0</v>
      </c>
      <c r="O39" s="950">
        <v>0</v>
      </c>
      <c r="P39" s="1037">
        <v>0</v>
      </c>
      <c r="Q39" s="1038">
        <f>IF($G$44&lt;&gt;0,P39/$G$44,0)</f>
        <v>0</v>
      </c>
    </row>
    <row r="40" spans="1:17">
      <c r="A40" s="893" t="s">
        <v>35</v>
      </c>
      <c r="B40" s="1039"/>
      <c r="C40" s="1040"/>
      <c r="D40" s="955"/>
      <c r="E40" s="955"/>
      <c r="F40" s="955"/>
      <c r="G40" s="955"/>
      <c r="H40" s="947"/>
      <c r="I40" s="608"/>
      <c r="J40" s="893" t="s">
        <v>35</v>
      </c>
      <c r="K40" s="1039"/>
      <c r="L40" s="1040"/>
      <c r="M40" s="955"/>
      <c r="N40" s="955"/>
      <c r="O40" s="955"/>
      <c r="P40" s="955"/>
      <c r="Q40" s="947"/>
    </row>
    <row r="41" spans="1:17">
      <c r="A41" s="899" t="s">
        <v>231</v>
      </c>
      <c r="B41" s="964" t="s">
        <v>77</v>
      </c>
      <c r="C41" s="1036">
        <v>0</v>
      </c>
      <c r="D41" s="955"/>
      <c r="E41" s="955"/>
      <c r="F41" s="955"/>
      <c r="G41" s="1037">
        <v>0</v>
      </c>
      <c r="H41" s="1038">
        <f t="shared" ref="H41:H42" si="2">IF($G$44&lt;&gt;0,G41/$G$44,0)</f>
        <v>0</v>
      </c>
      <c r="I41" s="608"/>
      <c r="J41" s="899" t="s">
        <v>231</v>
      </c>
      <c r="K41" s="964" t="s">
        <v>77</v>
      </c>
      <c r="L41" s="1036">
        <v>0</v>
      </c>
      <c r="M41" s="955"/>
      <c r="N41" s="955"/>
      <c r="O41" s="955"/>
      <c r="P41" s="1037">
        <v>0</v>
      </c>
      <c r="Q41" s="1038">
        <f t="shared" ref="Q41:Q42" si="3">IF($G$44&lt;&gt;0,P41/$G$44,0)</f>
        <v>0</v>
      </c>
    </row>
    <row r="42" spans="1:17">
      <c r="A42" s="899" t="s">
        <v>232</v>
      </c>
      <c r="B42" s="964" t="s">
        <v>77</v>
      </c>
      <c r="C42" s="1036">
        <v>0</v>
      </c>
      <c r="D42" s="955"/>
      <c r="E42" s="955"/>
      <c r="F42" s="955"/>
      <c r="G42" s="1037">
        <v>0</v>
      </c>
      <c r="H42" s="1038">
        <f t="shared" si="2"/>
        <v>0</v>
      </c>
      <c r="I42" s="608"/>
      <c r="J42" s="899" t="s">
        <v>232</v>
      </c>
      <c r="K42" s="964" t="s">
        <v>77</v>
      </c>
      <c r="L42" s="1036">
        <v>0</v>
      </c>
      <c r="M42" s="955"/>
      <c r="N42" s="955"/>
      <c r="O42" s="955"/>
      <c r="P42" s="1037">
        <v>0</v>
      </c>
      <c r="Q42" s="1038">
        <f t="shared" si="3"/>
        <v>0</v>
      </c>
    </row>
    <row r="43" spans="1:17">
      <c r="A43" s="1039"/>
      <c r="B43" s="1039"/>
      <c r="C43" s="943"/>
      <c r="D43" s="943"/>
      <c r="E43" s="955"/>
      <c r="F43" s="943"/>
      <c r="G43" s="1038">
        <v>0</v>
      </c>
      <c r="H43" s="947"/>
      <c r="I43" s="608"/>
      <c r="J43" s="1039"/>
      <c r="K43" s="1039"/>
      <c r="L43" s="943"/>
      <c r="M43" s="943"/>
      <c r="N43" s="955"/>
      <c r="O43" s="943"/>
      <c r="P43" s="943"/>
      <c r="Q43" s="947"/>
    </row>
    <row r="44" spans="1:17">
      <c r="A44" s="906" t="s">
        <v>418</v>
      </c>
      <c r="B44" s="964"/>
      <c r="C44" s="1044"/>
      <c r="D44" s="989">
        <f>SUM(D9:D43)</f>
        <v>0</v>
      </c>
      <c r="E44" s="989">
        <f>SUM(E9:E43)</f>
        <v>0</v>
      </c>
      <c r="F44" s="989">
        <f>SUM(F9:F43)</f>
        <v>0</v>
      </c>
      <c r="G44" s="1045">
        <v>0</v>
      </c>
      <c r="I44" s="608"/>
      <c r="J44" s="906" t="s">
        <v>418</v>
      </c>
      <c r="K44" s="964"/>
      <c r="L44" s="1044"/>
      <c r="M44" s="989">
        <f>SUM(M9:M43)</f>
        <v>0</v>
      </c>
      <c r="N44" s="989">
        <f>SUM(N9:N43)</f>
        <v>0</v>
      </c>
      <c r="O44" s="989">
        <f>SUM(O9:O43)</f>
        <v>0</v>
      </c>
      <c r="P44" s="1045">
        <f>SUM(P9:P43)</f>
        <v>0</v>
      </c>
      <c r="Q44" s="1038">
        <f>IF($G$44&lt;&gt;0,P44/$G$44,0)</f>
        <v>0</v>
      </c>
    </row>
    <row r="45" spans="1:17" ht="13.5" thickBot="1">
      <c r="A45" s="1046"/>
      <c r="B45" s="964"/>
      <c r="C45" s="950"/>
      <c r="D45" s="1044"/>
      <c r="E45" s="1044"/>
      <c r="F45" s="1044"/>
      <c r="G45" s="1044"/>
      <c r="H45" s="980"/>
      <c r="I45" s="608"/>
      <c r="J45" s="1046"/>
      <c r="K45" s="964"/>
      <c r="L45" s="950"/>
      <c r="M45" s="1044"/>
      <c r="N45" s="1044"/>
      <c r="O45" s="1044"/>
      <c r="P45" s="1044"/>
      <c r="Q45" s="980"/>
    </row>
    <row r="46" spans="1:17" ht="13.5" thickBot="1">
      <c r="A46" s="72"/>
      <c r="B46" s="1047"/>
      <c r="C46" s="492"/>
      <c r="D46" s="492"/>
      <c r="E46" s="1010"/>
      <c r="F46" s="1010"/>
      <c r="G46" s="492"/>
      <c r="H46" s="493"/>
      <c r="I46" s="609"/>
      <c r="J46" s="72"/>
      <c r="K46" s="1047"/>
      <c r="L46" s="492"/>
      <c r="M46" s="492"/>
      <c r="N46" s="1010"/>
      <c r="O46" s="1010"/>
      <c r="P46" s="492"/>
      <c r="Q46" s="493"/>
    </row>
    <row r="47" spans="1:17">
      <c r="A47" s="911" t="s">
        <v>132</v>
      </c>
      <c r="B47" s="190"/>
      <c r="C47" s="191" t="s">
        <v>10</v>
      </c>
      <c r="E47" s="8"/>
      <c r="F47" s="8"/>
      <c r="G47" s="13"/>
      <c r="H47" s="13"/>
      <c r="J47" s="610" t="s">
        <v>132</v>
      </c>
      <c r="K47" s="190"/>
      <c r="L47" s="191" t="s">
        <v>10</v>
      </c>
      <c r="N47" s="8"/>
      <c r="O47" s="8"/>
      <c r="P47" s="13"/>
      <c r="Q47" s="13"/>
    </row>
    <row r="48" spans="1:17">
      <c r="A48" s="915" t="s">
        <v>134</v>
      </c>
      <c r="B48" s="964" t="s">
        <v>77</v>
      </c>
      <c r="C48" s="9"/>
      <c r="E48" s="8"/>
      <c r="F48" s="8"/>
      <c r="G48" s="13"/>
      <c r="H48" s="13"/>
      <c r="J48" s="1048" t="s">
        <v>134</v>
      </c>
      <c r="K48" s="964" t="s">
        <v>77</v>
      </c>
      <c r="L48" s="9"/>
      <c r="N48" s="8"/>
      <c r="O48" s="8"/>
      <c r="P48" s="13"/>
      <c r="Q48" s="13"/>
    </row>
    <row r="49" spans="1:17">
      <c r="A49" s="915" t="s">
        <v>135</v>
      </c>
      <c r="B49" s="964" t="s">
        <v>77</v>
      </c>
      <c r="C49" s="9"/>
      <c r="E49" s="8"/>
      <c r="F49" s="8"/>
      <c r="G49" s="13"/>
      <c r="H49" s="13"/>
      <c r="J49" s="1048" t="s">
        <v>135</v>
      </c>
      <c r="K49" s="964" t="s">
        <v>77</v>
      </c>
      <c r="L49" s="9"/>
      <c r="N49" s="8"/>
      <c r="O49" s="8"/>
      <c r="P49" s="13"/>
      <c r="Q49" s="13"/>
    </row>
    <row r="50" spans="1:17">
      <c r="A50" s="916" t="s">
        <v>136</v>
      </c>
      <c r="B50" s="964" t="s">
        <v>77</v>
      </c>
      <c r="C50" s="950"/>
      <c r="E50" s="5"/>
      <c r="F50" s="13"/>
      <c r="G50" s="13"/>
      <c r="H50" s="13"/>
      <c r="J50" s="1049" t="s">
        <v>136</v>
      </c>
      <c r="K50" s="964" t="s">
        <v>77</v>
      </c>
      <c r="L50" s="950"/>
      <c r="N50" s="5"/>
      <c r="O50" s="13"/>
      <c r="P50" s="13"/>
      <c r="Q50" s="13"/>
    </row>
    <row r="51" spans="1:17" ht="13.5" thickBot="1">
      <c r="A51" s="1050"/>
      <c r="B51" s="1051"/>
      <c r="C51" s="1051"/>
      <c r="E51" s="15"/>
      <c r="F51" s="13"/>
      <c r="G51" s="13"/>
      <c r="H51" s="13"/>
      <c r="J51" s="1052"/>
      <c r="K51" s="1051"/>
      <c r="L51" s="1051"/>
      <c r="N51" s="15"/>
      <c r="O51" s="13"/>
      <c r="P51" s="13"/>
      <c r="Q51" s="13"/>
    </row>
    <row r="52" spans="1:17">
      <c r="A52" s="1655"/>
      <c r="B52" s="1655"/>
      <c r="C52" s="1655"/>
      <c r="D52" s="1655"/>
      <c r="E52" s="1655"/>
      <c r="F52" s="1655"/>
      <c r="G52" s="1655"/>
      <c r="H52" s="1655"/>
      <c r="J52" s="1655"/>
      <c r="K52" s="1655"/>
      <c r="L52" s="1655"/>
      <c r="M52" s="1655"/>
      <c r="N52" s="1655"/>
      <c r="O52" s="1655"/>
      <c r="P52" s="1655"/>
      <c r="Q52" s="1655"/>
    </row>
    <row r="53" spans="1:17">
      <c r="A53" s="1655" t="s">
        <v>61</v>
      </c>
      <c r="B53" s="1655"/>
      <c r="C53" s="1655"/>
      <c r="D53" s="1655"/>
      <c r="E53" s="1655"/>
      <c r="F53" s="1655"/>
      <c r="G53" s="1655"/>
      <c r="H53" s="1655"/>
      <c r="I53" s="1655"/>
      <c r="J53" s="1655"/>
    </row>
    <row r="56" spans="1:17">
      <c r="D56" s="23"/>
    </row>
    <row r="65" spans="1:4">
      <c r="A65" s="674"/>
      <c r="B65" s="674"/>
      <c r="D65" s="24"/>
    </row>
  </sheetData>
  <mergeCells count="15">
    <mergeCell ref="A53:J53"/>
    <mergeCell ref="A1:Q1"/>
    <mergeCell ref="A2:Q2"/>
    <mergeCell ref="A3:Q3"/>
    <mergeCell ref="J5:J7"/>
    <mergeCell ref="K5:K7"/>
    <mergeCell ref="L5:Q5"/>
    <mergeCell ref="C6:H6"/>
    <mergeCell ref="L6:Q6"/>
    <mergeCell ref="A52:H52"/>
    <mergeCell ref="J52:Q52"/>
    <mergeCell ref="A4:H4"/>
    <mergeCell ref="A5:A7"/>
    <mergeCell ref="B5:B7"/>
    <mergeCell ref="C5:H5"/>
  </mergeCells>
  <printOptions horizontalCentered="1" verticalCentered="1"/>
  <pageMargins left="0.25" right="0.25" top="0.25" bottom="0.25" header="0.3" footer="0.3"/>
  <pageSetup paperSize="17" scale="95"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5D1A-840E-4D1F-B5CE-A92BB68F166A}">
  <sheetPr>
    <pageSetUpPr fitToPage="1"/>
  </sheetPr>
  <dimension ref="A1:J120"/>
  <sheetViews>
    <sheetView topLeftCell="A78" zoomScaleNormal="100" workbookViewId="0">
      <selection activeCell="A105" sqref="A105:J105"/>
    </sheetView>
  </sheetViews>
  <sheetFormatPr defaultColWidth="8.5703125" defaultRowHeight="12.75"/>
  <cols>
    <col min="1" max="1" width="52.28515625" customWidth="1"/>
    <col min="2" max="2" width="8.28515625" hidden="1" customWidth="1"/>
    <col min="3" max="3" width="9.28515625" customWidth="1"/>
    <col min="4" max="4" width="7.5703125" customWidth="1"/>
    <col min="8" max="8" width="10" customWidth="1"/>
    <col min="9" max="9" width="10.140625" customWidth="1"/>
    <col min="10" max="10" width="12.5703125" customWidth="1"/>
  </cols>
  <sheetData>
    <row r="1" spans="1:10" ht="15.75" customHeight="1">
      <c r="A1" s="1651" t="s">
        <v>443</v>
      </c>
      <c r="B1" s="1651"/>
      <c r="C1" s="1651"/>
      <c r="D1" s="1651"/>
      <c r="E1" s="1651"/>
      <c r="F1" s="1651"/>
      <c r="G1" s="1651"/>
      <c r="H1" s="1651"/>
      <c r="I1" s="1651"/>
      <c r="J1" s="1651"/>
    </row>
    <row r="2" spans="1:10" ht="15.75" customHeight="1">
      <c r="A2" s="1637" t="s">
        <v>1</v>
      </c>
      <c r="B2" s="1637"/>
      <c r="C2" s="1637"/>
      <c r="D2" s="1637"/>
      <c r="E2" s="1637"/>
      <c r="F2" s="1637"/>
      <c r="G2" s="1637"/>
      <c r="H2" s="1637"/>
      <c r="I2" s="1637"/>
      <c r="J2" s="1637"/>
    </row>
    <row r="3" spans="1:10" ht="15.75" customHeight="1">
      <c r="A3" s="1639" t="s">
        <v>2</v>
      </c>
      <c r="B3" s="1639"/>
      <c r="C3" s="1639"/>
      <c r="D3" s="1639"/>
      <c r="E3" s="1639"/>
      <c r="F3" s="1639"/>
      <c r="G3" s="1639"/>
      <c r="H3" s="1639"/>
      <c r="I3" s="1639"/>
      <c r="J3" s="1639"/>
    </row>
    <row r="4" spans="1:10" ht="28.5" customHeight="1" thickBot="1">
      <c r="A4" s="59"/>
      <c r="B4" s="59"/>
      <c r="C4" s="59"/>
      <c r="D4" s="59"/>
      <c r="E4" s="59"/>
      <c r="F4" s="59"/>
      <c r="G4" s="59"/>
      <c r="H4" s="59"/>
      <c r="I4" s="59"/>
      <c r="J4" s="59"/>
    </row>
    <row r="5" spans="1:10" ht="16.5" thickBot="1">
      <c r="A5" s="679"/>
      <c r="B5" s="679"/>
      <c r="C5" s="679"/>
      <c r="D5" s="688"/>
      <c r="E5" s="1733" t="s">
        <v>444</v>
      </c>
      <c r="F5" s="1734"/>
      <c r="G5" s="1734"/>
      <c r="H5" s="1734"/>
      <c r="I5" s="1734"/>
      <c r="J5" s="1735"/>
    </row>
    <row r="6" spans="1:10">
      <c r="A6" s="87"/>
      <c r="B6" s="87"/>
      <c r="C6" s="87"/>
      <c r="D6" s="87"/>
      <c r="E6" s="1736" t="s">
        <v>64</v>
      </c>
      <c r="F6" s="1737"/>
      <c r="G6" s="1737"/>
      <c r="H6" s="1737"/>
      <c r="I6" s="1737"/>
      <c r="J6" s="1738"/>
    </row>
    <row r="7" spans="1:10" ht="38.25">
      <c r="A7" s="811" t="s">
        <v>65</v>
      </c>
      <c r="B7" s="810" t="s">
        <v>66</v>
      </c>
      <c r="C7" s="811" t="s">
        <v>67</v>
      </c>
      <c r="D7" s="812" t="s">
        <v>68</v>
      </c>
      <c r="E7" s="1053" t="s">
        <v>69</v>
      </c>
      <c r="F7" s="1054" t="s">
        <v>445</v>
      </c>
      <c r="G7" s="1054" t="s">
        <v>446</v>
      </c>
      <c r="H7" s="1054" t="s">
        <v>447</v>
      </c>
      <c r="I7" s="1054" t="s">
        <v>73</v>
      </c>
      <c r="J7" s="1055" t="s">
        <v>74</v>
      </c>
    </row>
    <row r="8" spans="1:10">
      <c r="A8" s="11" t="s">
        <v>25</v>
      </c>
      <c r="B8" s="11"/>
      <c r="C8" s="11"/>
      <c r="D8" s="14"/>
      <c r="E8" s="942"/>
      <c r="F8" s="943"/>
      <c r="G8" s="943"/>
      <c r="H8" s="943"/>
      <c r="I8" s="943"/>
      <c r="J8" s="947"/>
    </row>
    <row r="9" spans="1:10">
      <c r="A9" s="888" t="s">
        <v>75</v>
      </c>
      <c r="B9" s="888"/>
      <c r="C9" s="889" t="s">
        <v>76</v>
      </c>
      <c r="D9" s="888" t="s">
        <v>77</v>
      </c>
      <c r="E9" s="1036">
        <v>0</v>
      </c>
      <c r="F9" s="950">
        <v>0</v>
      </c>
      <c r="G9" s="950">
        <v>0</v>
      </c>
      <c r="H9" s="950">
        <v>0</v>
      </c>
      <c r="I9" s="1037">
        <v>0</v>
      </c>
      <c r="J9" s="1038">
        <f>IF($I$69&lt;&gt;0,I9/$I$69,0)</f>
        <v>0</v>
      </c>
    </row>
    <row r="10" spans="1:10">
      <c r="A10" s="888" t="s">
        <v>78</v>
      </c>
      <c r="B10" s="888"/>
      <c r="C10" s="889" t="s">
        <v>12</v>
      </c>
      <c r="D10" s="888" t="s">
        <v>79</v>
      </c>
      <c r="E10" s="1036">
        <v>0</v>
      </c>
      <c r="F10" s="950">
        <v>0</v>
      </c>
      <c r="G10" s="950">
        <v>0</v>
      </c>
      <c r="H10" s="950">
        <v>0</v>
      </c>
      <c r="I10" s="1037">
        <v>0</v>
      </c>
      <c r="J10" s="1038">
        <f>IF($I$69&lt;&gt;0,I10/$I$69,0)</f>
        <v>0</v>
      </c>
    </row>
    <row r="11" spans="1:10">
      <c r="A11" s="888" t="s">
        <v>80</v>
      </c>
      <c r="B11" s="888"/>
      <c r="C11" s="889" t="s">
        <v>12</v>
      </c>
      <c r="D11" s="888" t="s">
        <v>79</v>
      </c>
      <c r="E11" s="1036">
        <v>0</v>
      </c>
      <c r="F11" s="950">
        <v>0</v>
      </c>
      <c r="G11" s="950">
        <v>0</v>
      </c>
      <c r="H11" s="950">
        <v>0</v>
      </c>
      <c r="I11" s="1037">
        <v>0</v>
      </c>
      <c r="J11" s="1038">
        <v>0</v>
      </c>
    </row>
    <row r="12" spans="1:10">
      <c r="A12" s="888" t="s">
        <v>81</v>
      </c>
      <c r="B12" s="888"/>
      <c r="C12" s="889" t="s">
        <v>12</v>
      </c>
      <c r="D12" s="888" t="s">
        <v>79</v>
      </c>
      <c r="E12" s="1036">
        <v>0</v>
      </c>
      <c r="F12" s="950">
        <v>0</v>
      </c>
      <c r="G12" s="950">
        <v>0</v>
      </c>
      <c r="H12" s="950">
        <v>0</v>
      </c>
      <c r="I12" s="1037">
        <v>0</v>
      </c>
      <c r="J12" s="1038">
        <v>0</v>
      </c>
    </row>
    <row r="13" spans="1:10">
      <c r="A13" s="888" t="s">
        <v>82</v>
      </c>
      <c r="B13" s="889"/>
      <c r="C13" s="889" t="s">
        <v>12</v>
      </c>
      <c r="D13" s="888" t="s">
        <v>79</v>
      </c>
      <c r="E13" s="1036">
        <v>0</v>
      </c>
      <c r="F13" s="950">
        <v>0</v>
      </c>
      <c r="G13" s="950">
        <v>0</v>
      </c>
      <c r="H13" s="950">
        <v>0</v>
      </c>
      <c r="I13" s="1037">
        <v>0</v>
      </c>
      <c r="J13" s="1038">
        <v>0</v>
      </c>
    </row>
    <row r="14" spans="1:10">
      <c r="A14" s="946" t="s">
        <v>29</v>
      </c>
      <c r="B14" s="946"/>
      <c r="C14" s="946"/>
      <c r="D14" s="1039"/>
      <c r="E14" s="1040"/>
      <c r="F14" s="955"/>
      <c r="G14" s="955"/>
      <c r="H14" s="955"/>
      <c r="I14" s="955"/>
      <c r="J14" s="947"/>
    </row>
    <row r="15" spans="1:10">
      <c r="A15" s="888" t="s">
        <v>83</v>
      </c>
      <c r="B15" s="889" t="s">
        <v>76</v>
      </c>
      <c r="C15" s="889"/>
      <c r="D15" s="888" t="s">
        <v>77</v>
      </c>
      <c r="E15" s="1036">
        <v>0</v>
      </c>
      <c r="F15" s="950">
        <v>0</v>
      </c>
      <c r="G15" s="950">
        <v>0</v>
      </c>
      <c r="H15" s="950">
        <v>0</v>
      </c>
      <c r="I15" s="1037">
        <v>0</v>
      </c>
      <c r="J15" s="1038">
        <f>IF($I$69&lt;&gt;0,I15/$I$69,0)</f>
        <v>0</v>
      </c>
    </row>
    <row r="16" spans="1:10">
      <c r="A16" s="888" t="s">
        <v>84</v>
      </c>
      <c r="B16" s="889"/>
      <c r="C16" s="889" t="s">
        <v>76</v>
      </c>
      <c r="D16" s="888" t="s">
        <v>77</v>
      </c>
      <c r="E16" s="1036">
        <v>0</v>
      </c>
      <c r="F16" s="950">
        <v>0</v>
      </c>
      <c r="G16" s="950">
        <v>0</v>
      </c>
      <c r="H16" s="950">
        <v>0</v>
      </c>
      <c r="I16" s="1037">
        <v>0</v>
      </c>
      <c r="J16" s="1038">
        <f>IF($I$69&lt;&gt;0,I16/$I$69,0)</f>
        <v>0</v>
      </c>
    </row>
    <row r="17" spans="1:10">
      <c r="A17" s="888" t="s">
        <v>87</v>
      </c>
      <c r="B17" s="889"/>
      <c r="C17" s="889" t="s">
        <v>76</v>
      </c>
      <c r="D17" s="888" t="s">
        <v>77</v>
      </c>
      <c r="E17" s="1036">
        <v>0</v>
      </c>
      <c r="F17" s="950">
        <v>0</v>
      </c>
      <c r="G17" s="950">
        <v>0</v>
      </c>
      <c r="H17" s="950">
        <v>0</v>
      </c>
      <c r="I17" s="1037">
        <v>0</v>
      </c>
      <c r="J17" s="1038">
        <f>IF($I$69&lt;&gt;0,I17/$I$69,0)</f>
        <v>0</v>
      </c>
    </row>
    <row r="18" spans="1:10">
      <c r="A18" s="888" t="s">
        <v>88</v>
      </c>
      <c r="B18" s="889" t="s">
        <v>76</v>
      </c>
      <c r="C18" s="889" t="s">
        <v>76</v>
      </c>
      <c r="D18" s="888" t="s">
        <v>77</v>
      </c>
      <c r="E18" s="1036">
        <v>0</v>
      </c>
      <c r="F18" s="950">
        <v>0</v>
      </c>
      <c r="G18" s="950">
        <v>0</v>
      </c>
      <c r="H18" s="950">
        <v>0</v>
      </c>
      <c r="I18" s="1037">
        <v>0</v>
      </c>
      <c r="J18" s="1038">
        <f>IF($I$69&lt;&gt;0,I18/$I$69,0)</f>
        <v>0</v>
      </c>
    </row>
    <row r="19" spans="1:10">
      <c r="A19" s="888" t="s">
        <v>85</v>
      </c>
      <c r="B19" s="889" t="s">
        <v>76</v>
      </c>
      <c r="C19" s="889"/>
      <c r="D19" s="888" t="s">
        <v>79</v>
      </c>
      <c r="E19" s="1036">
        <v>0</v>
      </c>
      <c r="F19" s="950">
        <v>0</v>
      </c>
      <c r="G19" s="950">
        <v>0</v>
      </c>
      <c r="H19" s="950">
        <v>0</v>
      </c>
      <c r="I19" s="1037">
        <v>0</v>
      </c>
      <c r="J19" s="1038">
        <f>IF($I$69&lt;&gt;0,I19/$I$69,0)</f>
        <v>0</v>
      </c>
    </row>
    <row r="20" spans="1:10">
      <c r="A20" s="888" t="s">
        <v>89</v>
      </c>
      <c r="B20" s="889"/>
      <c r="C20" s="889"/>
      <c r="D20" s="888" t="s">
        <v>79</v>
      </c>
      <c r="E20" s="1036">
        <v>0</v>
      </c>
      <c r="F20" s="950">
        <v>0</v>
      </c>
      <c r="G20" s="950">
        <v>0</v>
      </c>
      <c r="H20" s="950">
        <v>0</v>
      </c>
      <c r="I20" s="1037">
        <v>0</v>
      </c>
      <c r="J20" s="1038">
        <v>0</v>
      </c>
    </row>
    <row r="21" spans="1:10">
      <c r="A21" s="888" t="s">
        <v>90</v>
      </c>
      <c r="B21" s="889" t="s">
        <v>76</v>
      </c>
      <c r="C21" s="889" t="s">
        <v>12</v>
      </c>
      <c r="D21" s="888" t="s">
        <v>79</v>
      </c>
      <c r="E21" s="1036">
        <v>0</v>
      </c>
      <c r="F21" s="950">
        <v>0</v>
      </c>
      <c r="G21" s="950">
        <v>0</v>
      </c>
      <c r="H21" s="950">
        <v>0</v>
      </c>
      <c r="I21" s="1037">
        <v>0</v>
      </c>
      <c r="J21" s="1038">
        <f>IF($I$69&lt;&gt;0,I21/$I$69,0)</f>
        <v>0</v>
      </c>
    </row>
    <row r="22" spans="1:10">
      <c r="A22" s="888" t="s">
        <v>86</v>
      </c>
      <c r="B22" s="889"/>
      <c r="C22" s="889"/>
      <c r="D22" s="888" t="s">
        <v>79</v>
      </c>
      <c r="E22" s="1036">
        <v>0</v>
      </c>
      <c r="F22" s="950">
        <v>0</v>
      </c>
      <c r="G22" s="950">
        <v>0</v>
      </c>
      <c r="H22" s="950">
        <v>0</v>
      </c>
      <c r="I22" s="1037">
        <v>0</v>
      </c>
      <c r="J22" s="1038">
        <f>IF($I$69&lt;&gt;0,I22/$I$69,0)</f>
        <v>0</v>
      </c>
    </row>
    <row r="23" spans="1:10">
      <c r="A23" s="888" t="s">
        <v>91</v>
      </c>
      <c r="B23" s="889"/>
      <c r="C23" s="889" t="s">
        <v>76</v>
      </c>
      <c r="D23" s="888" t="s">
        <v>77</v>
      </c>
      <c r="E23" s="1036"/>
      <c r="F23" s="950"/>
      <c r="G23" s="950"/>
      <c r="H23" s="950"/>
      <c r="I23" s="1037"/>
      <c r="J23" s="1038"/>
    </row>
    <row r="24" spans="1:10">
      <c r="A24" s="946" t="s">
        <v>30</v>
      </c>
      <c r="B24" s="946"/>
      <c r="C24" s="946"/>
      <c r="D24" s="1039"/>
      <c r="E24" s="1040"/>
      <c r="F24" s="955"/>
      <c r="G24" s="955"/>
      <c r="H24" s="955"/>
      <c r="I24" s="955"/>
      <c r="J24" s="947"/>
    </row>
    <row r="25" spans="1:10">
      <c r="A25" s="888" t="s">
        <v>92</v>
      </c>
      <c r="B25" s="889"/>
      <c r="C25" s="889" t="s">
        <v>76</v>
      </c>
      <c r="D25" s="888" t="s">
        <v>77</v>
      </c>
      <c r="E25" s="1036">
        <v>0</v>
      </c>
      <c r="F25" s="950">
        <v>0</v>
      </c>
      <c r="G25" s="950">
        <v>0</v>
      </c>
      <c r="H25" s="950">
        <v>0</v>
      </c>
      <c r="I25" s="1037">
        <v>0</v>
      </c>
      <c r="J25" s="1038">
        <f>IF($I$69&lt;&gt;0,I25/$I$69,0)</f>
        <v>0</v>
      </c>
    </row>
    <row r="26" spans="1:10">
      <c r="A26" s="888" t="s">
        <v>95</v>
      </c>
      <c r="B26" s="889"/>
      <c r="C26" s="889" t="s">
        <v>12</v>
      </c>
      <c r="D26" s="888" t="s">
        <v>77</v>
      </c>
      <c r="E26" s="1036">
        <v>0</v>
      </c>
      <c r="F26" s="950">
        <v>0</v>
      </c>
      <c r="G26" s="950">
        <v>0</v>
      </c>
      <c r="H26" s="950">
        <v>0</v>
      </c>
      <c r="I26" s="1037">
        <v>0</v>
      </c>
      <c r="J26" s="1038">
        <v>0</v>
      </c>
    </row>
    <row r="27" spans="1:10">
      <c r="A27" s="888" t="s">
        <v>93</v>
      </c>
      <c r="B27" s="889"/>
      <c r="C27" s="889" t="s">
        <v>76</v>
      </c>
      <c r="D27" s="896" t="s">
        <v>77</v>
      </c>
      <c r="E27" s="1036">
        <v>0</v>
      </c>
      <c r="F27" s="950">
        <v>0</v>
      </c>
      <c r="G27" s="950">
        <v>0</v>
      </c>
      <c r="H27" s="950">
        <v>0</v>
      </c>
      <c r="I27" s="1037">
        <v>0</v>
      </c>
      <c r="J27" s="1038">
        <v>0</v>
      </c>
    </row>
    <row r="28" spans="1:10">
      <c r="A28" s="888" t="s">
        <v>96</v>
      </c>
      <c r="B28" s="889"/>
      <c r="C28" s="889" t="s">
        <v>12</v>
      </c>
      <c r="D28" s="896" t="s">
        <v>77</v>
      </c>
      <c r="E28" s="1036">
        <v>0</v>
      </c>
      <c r="F28" s="950">
        <v>0</v>
      </c>
      <c r="G28" s="950">
        <v>0</v>
      </c>
      <c r="H28" s="950">
        <v>0</v>
      </c>
      <c r="I28" s="1037">
        <v>0</v>
      </c>
      <c r="J28" s="1038">
        <v>0</v>
      </c>
    </row>
    <row r="29" spans="1:10">
      <c r="A29" s="888" t="s">
        <v>94</v>
      </c>
      <c r="B29" s="889" t="s">
        <v>76</v>
      </c>
      <c r="C29" s="889"/>
      <c r="D29" s="896" t="s">
        <v>77</v>
      </c>
      <c r="E29" s="1036">
        <v>0</v>
      </c>
      <c r="F29" s="950">
        <v>0</v>
      </c>
      <c r="G29" s="950">
        <v>0</v>
      </c>
      <c r="H29" s="950">
        <v>0</v>
      </c>
      <c r="I29" s="1037">
        <v>0</v>
      </c>
      <c r="J29" s="1038">
        <f>IF($I$69&lt;&gt;0,I29/$I$69,0)</f>
        <v>0</v>
      </c>
    </row>
    <row r="30" spans="1:10">
      <c r="A30" s="946" t="s">
        <v>31</v>
      </c>
      <c r="B30" s="946"/>
      <c r="C30" s="946"/>
      <c r="D30" s="1039"/>
      <c r="E30" s="1040"/>
      <c r="F30" s="955"/>
      <c r="G30" s="955"/>
      <c r="H30" s="955"/>
      <c r="I30" s="955"/>
      <c r="J30" s="947"/>
    </row>
    <row r="31" spans="1:10">
      <c r="A31" s="888" t="s">
        <v>150</v>
      </c>
      <c r="B31" s="888"/>
      <c r="C31" s="889" t="s">
        <v>76</v>
      </c>
      <c r="D31" s="888" t="s">
        <v>77</v>
      </c>
      <c r="E31" s="1036">
        <v>0</v>
      </c>
      <c r="F31" s="950">
        <v>0</v>
      </c>
      <c r="G31" s="950">
        <v>0</v>
      </c>
      <c r="H31" s="950">
        <v>0</v>
      </c>
      <c r="I31" s="1037">
        <v>0</v>
      </c>
      <c r="J31" s="1038">
        <f t="shared" ref="J31:J39" si="0">IF($I$69&lt;&gt;0,I31/$I$69,0)</f>
        <v>0</v>
      </c>
    </row>
    <row r="32" spans="1:10">
      <c r="A32" s="888" t="s">
        <v>104</v>
      </c>
      <c r="B32" s="888"/>
      <c r="C32" s="889" t="s">
        <v>12</v>
      </c>
      <c r="D32" s="888" t="s">
        <v>77</v>
      </c>
      <c r="E32" s="1036">
        <v>0</v>
      </c>
      <c r="F32" s="950">
        <v>0</v>
      </c>
      <c r="G32" s="950">
        <v>0</v>
      </c>
      <c r="H32" s="950">
        <v>0</v>
      </c>
      <c r="I32" s="1037">
        <v>0</v>
      </c>
      <c r="J32" s="1038">
        <f t="shared" si="0"/>
        <v>0</v>
      </c>
    </row>
    <row r="33" spans="1:10">
      <c r="A33" s="888" t="s">
        <v>105</v>
      </c>
      <c r="B33" s="888"/>
      <c r="C33" s="889" t="s">
        <v>12</v>
      </c>
      <c r="D33" s="888" t="s">
        <v>77</v>
      </c>
      <c r="E33" s="1036">
        <v>0</v>
      </c>
      <c r="F33" s="950">
        <v>0</v>
      </c>
      <c r="G33" s="950">
        <v>0</v>
      </c>
      <c r="H33" s="950">
        <v>0</v>
      </c>
      <c r="I33" s="1037">
        <v>0</v>
      </c>
      <c r="J33" s="1038">
        <f t="shared" si="0"/>
        <v>0</v>
      </c>
    </row>
    <row r="34" spans="1:10">
      <c r="A34" s="888" t="s">
        <v>106</v>
      </c>
      <c r="B34" s="888"/>
      <c r="C34" s="889" t="s">
        <v>12</v>
      </c>
      <c r="D34" s="888" t="s">
        <v>77</v>
      </c>
      <c r="E34" s="1036">
        <v>0</v>
      </c>
      <c r="F34" s="950">
        <v>0</v>
      </c>
      <c r="G34" s="950">
        <v>0</v>
      </c>
      <c r="H34" s="950">
        <v>0</v>
      </c>
      <c r="I34" s="1037">
        <v>0</v>
      </c>
      <c r="J34" s="1038">
        <f t="shared" si="0"/>
        <v>0</v>
      </c>
    </row>
    <row r="35" spans="1:10">
      <c r="A35" s="888" t="s">
        <v>107</v>
      </c>
      <c r="B35" s="888"/>
      <c r="C35" s="889" t="s">
        <v>12</v>
      </c>
      <c r="D35" s="888" t="s">
        <v>77</v>
      </c>
      <c r="E35" s="1036">
        <v>0</v>
      </c>
      <c r="F35" s="950">
        <v>0</v>
      </c>
      <c r="G35" s="950">
        <v>0</v>
      </c>
      <c r="H35" s="950">
        <v>0</v>
      </c>
      <c r="I35" s="1037">
        <v>0</v>
      </c>
      <c r="J35" s="1038">
        <f t="shared" si="0"/>
        <v>0</v>
      </c>
    </row>
    <row r="36" spans="1:10">
      <c r="A36" s="888" t="s">
        <v>97</v>
      </c>
      <c r="B36" s="888"/>
      <c r="C36" s="889" t="s">
        <v>12</v>
      </c>
      <c r="D36" s="888" t="s">
        <v>77</v>
      </c>
      <c r="E36" s="1036">
        <v>0</v>
      </c>
      <c r="F36" s="950">
        <v>0</v>
      </c>
      <c r="G36" s="950">
        <v>0</v>
      </c>
      <c r="H36" s="950">
        <v>0</v>
      </c>
      <c r="I36" s="1037">
        <v>0</v>
      </c>
      <c r="J36" s="1038">
        <f t="shared" si="0"/>
        <v>0</v>
      </c>
    </row>
    <row r="37" spans="1:10">
      <c r="A37" s="888" t="s">
        <v>108</v>
      </c>
      <c r="B37" s="888"/>
      <c r="C37" s="889" t="s">
        <v>12</v>
      </c>
      <c r="D37" s="888" t="s">
        <v>77</v>
      </c>
      <c r="E37" s="1036">
        <v>0</v>
      </c>
      <c r="F37" s="950">
        <v>0</v>
      </c>
      <c r="G37" s="950">
        <v>0</v>
      </c>
      <c r="H37" s="950">
        <v>0</v>
      </c>
      <c r="I37" s="1037">
        <v>0</v>
      </c>
      <c r="J37" s="1038">
        <f t="shared" si="0"/>
        <v>0</v>
      </c>
    </row>
    <row r="38" spans="1:10">
      <c r="A38" s="888" t="s">
        <v>99</v>
      </c>
      <c r="B38" s="888"/>
      <c r="C38" s="889" t="s">
        <v>76</v>
      </c>
      <c r="D38" s="888" t="s">
        <v>77</v>
      </c>
      <c r="E38" s="1036">
        <v>0</v>
      </c>
      <c r="F38" s="950">
        <v>0</v>
      </c>
      <c r="G38" s="950">
        <v>0</v>
      </c>
      <c r="H38" s="950">
        <v>0</v>
      </c>
      <c r="I38" s="1037">
        <v>0</v>
      </c>
      <c r="J38" s="1038">
        <f t="shared" si="0"/>
        <v>0</v>
      </c>
    </row>
    <row r="39" spans="1:10">
      <c r="A39" s="888" t="s">
        <v>101</v>
      </c>
      <c r="B39" s="888"/>
      <c r="C39" s="889" t="s">
        <v>76</v>
      </c>
      <c r="D39" s="888" t="s">
        <v>77</v>
      </c>
      <c r="E39" s="1036">
        <v>0</v>
      </c>
      <c r="F39" s="950">
        <v>0</v>
      </c>
      <c r="G39" s="950">
        <v>0</v>
      </c>
      <c r="H39" s="950">
        <v>0</v>
      </c>
      <c r="I39" s="1037">
        <v>0</v>
      </c>
      <c r="J39" s="1038">
        <f t="shared" si="0"/>
        <v>0</v>
      </c>
    </row>
    <row r="40" spans="1:10">
      <c r="A40" s="888" t="s">
        <v>102</v>
      </c>
      <c r="B40" s="888"/>
      <c r="C40" s="889" t="s">
        <v>76</v>
      </c>
      <c r="D40" s="888" t="s">
        <v>77</v>
      </c>
      <c r="E40" s="1036">
        <v>0</v>
      </c>
      <c r="F40" s="950">
        <v>0</v>
      </c>
      <c r="G40" s="950">
        <v>0</v>
      </c>
      <c r="H40" s="950">
        <v>0</v>
      </c>
      <c r="I40" s="1037">
        <v>0</v>
      </c>
      <c r="J40" s="1038">
        <v>0</v>
      </c>
    </row>
    <row r="41" spans="1:10">
      <c r="A41" s="888" t="s">
        <v>100</v>
      </c>
      <c r="B41" s="888"/>
      <c r="C41" s="889" t="s">
        <v>76</v>
      </c>
      <c r="D41" s="888" t="s">
        <v>77</v>
      </c>
      <c r="E41" s="1036">
        <v>0</v>
      </c>
      <c r="F41" s="950">
        <v>0</v>
      </c>
      <c r="G41" s="950">
        <v>0</v>
      </c>
      <c r="H41" s="950">
        <v>0</v>
      </c>
      <c r="I41" s="1037">
        <v>0</v>
      </c>
      <c r="J41" s="1038">
        <v>0</v>
      </c>
    </row>
    <row r="42" spans="1:10">
      <c r="A42" s="899" t="s">
        <v>109</v>
      </c>
      <c r="B42" s="899"/>
      <c r="C42" s="900" t="s">
        <v>12</v>
      </c>
      <c r="D42" s="888" t="s">
        <v>79</v>
      </c>
      <c r="E42" s="1036">
        <v>0</v>
      </c>
      <c r="F42" s="950">
        <v>0</v>
      </c>
      <c r="G42" s="950">
        <v>0</v>
      </c>
      <c r="H42" s="950">
        <v>0</v>
      </c>
      <c r="I42" s="1037">
        <v>0</v>
      </c>
      <c r="J42" s="1038">
        <v>0</v>
      </c>
    </row>
    <row r="43" spans="1:10">
      <c r="A43" s="888" t="s">
        <v>110</v>
      </c>
      <c r="B43" s="888"/>
      <c r="C43" s="889" t="s">
        <v>12</v>
      </c>
      <c r="D43" s="888" t="s">
        <v>77</v>
      </c>
      <c r="E43" s="1036">
        <v>0</v>
      </c>
      <c r="F43" s="950">
        <v>0</v>
      </c>
      <c r="G43" s="950">
        <v>0</v>
      </c>
      <c r="H43" s="950">
        <v>0</v>
      </c>
      <c r="I43" s="1037">
        <v>0</v>
      </c>
      <c r="J43" s="1038">
        <v>0</v>
      </c>
    </row>
    <row r="44" spans="1:10">
      <c r="A44" s="888" t="s">
        <v>111</v>
      </c>
      <c r="B44" s="888"/>
      <c r="C44" s="889" t="s">
        <v>12</v>
      </c>
      <c r="D44" s="888" t="s">
        <v>77</v>
      </c>
      <c r="E44" s="1036">
        <v>0</v>
      </c>
      <c r="F44" s="950">
        <v>0</v>
      </c>
      <c r="G44" s="950">
        <v>0</v>
      </c>
      <c r="H44" s="950">
        <v>0</v>
      </c>
      <c r="I44" s="1037">
        <v>0</v>
      </c>
      <c r="J44" s="1038">
        <f>IF($I$69&lt;&gt;0,I44/$I$69,0)</f>
        <v>0</v>
      </c>
    </row>
    <row r="45" spans="1:10">
      <c r="A45" s="888" t="s">
        <v>103</v>
      </c>
      <c r="B45" s="888"/>
      <c r="C45" s="889" t="s">
        <v>76</v>
      </c>
      <c r="D45" s="888" t="s">
        <v>77</v>
      </c>
      <c r="E45" s="1036"/>
      <c r="F45" s="950"/>
      <c r="G45" s="950"/>
      <c r="H45" s="950"/>
      <c r="I45" s="1037"/>
      <c r="J45" s="1038"/>
    </row>
    <row r="46" spans="1:10">
      <c r="A46" s="946" t="s">
        <v>32</v>
      </c>
      <c r="B46" s="946"/>
      <c r="C46" s="946"/>
      <c r="D46" s="1039"/>
      <c r="E46" s="1040"/>
      <c r="F46" s="955"/>
      <c r="G46" s="955"/>
      <c r="H46" s="955"/>
      <c r="I46" s="1043"/>
      <c r="J46" s="947"/>
    </row>
    <row r="47" spans="1:10">
      <c r="A47" s="888" t="s">
        <v>151</v>
      </c>
      <c r="B47" s="888"/>
      <c r="C47" s="889" t="s">
        <v>76</v>
      </c>
      <c r="D47" s="888" t="s">
        <v>77</v>
      </c>
      <c r="E47" s="1036">
        <v>0</v>
      </c>
      <c r="F47" s="950">
        <v>0</v>
      </c>
      <c r="G47" s="950">
        <v>0</v>
      </c>
      <c r="H47" s="950">
        <v>0</v>
      </c>
      <c r="I47" s="1037">
        <v>0</v>
      </c>
      <c r="J47" s="1038">
        <f>IF($I$69&lt;&gt;0,I47/$I$69,0)</f>
        <v>0</v>
      </c>
    </row>
    <row r="48" spans="1:10">
      <c r="A48" s="888" t="s">
        <v>113</v>
      </c>
      <c r="B48" s="888"/>
      <c r="C48" s="889" t="s">
        <v>12</v>
      </c>
      <c r="D48" s="888" t="s">
        <v>77</v>
      </c>
      <c r="E48" s="1036">
        <v>0</v>
      </c>
      <c r="F48" s="950">
        <v>0</v>
      </c>
      <c r="G48" s="950">
        <v>0</v>
      </c>
      <c r="H48" s="950">
        <v>0</v>
      </c>
      <c r="I48" s="1037">
        <v>0</v>
      </c>
      <c r="J48" s="1038">
        <v>0</v>
      </c>
    </row>
    <row r="49" spans="1:10">
      <c r="A49" s="888" t="s">
        <v>114</v>
      </c>
      <c r="B49" s="888"/>
      <c r="C49" s="889" t="s">
        <v>12</v>
      </c>
      <c r="D49" s="888" t="s">
        <v>77</v>
      </c>
      <c r="E49" s="1036">
        <v>0</v>
      </c>
      <c r="F49" s="950">
        <v>0</v>
      </c>
      <c r="G49" s="950">
        <v>0</v>
      </c>
      <c r="H49" s="950">
        <v>0</v>
      </c>
      <c r="I49" s="1037">
        <v>0</v>
      </c>
      <c r="J49" s="1038">
        <f>IF($I$69&lt;&gt;0,I49/$I$69,0)</f>
        <v>0</v>
      </c>
    </row>
    <row r="50" spans="1:10">
      <c r="A50" s="888" t="s">
        <v>115</v>
      </c>
      <c r="B50" s="888"/>
      <c r="C50" s="889" t="s">
        <v>76</v>
      </c>
      <c r="D50" s="888" t="s">
        <v>77</v>
      </c>
      <c r="E50" s="1036">
        <v>0</v>
      </c>
      <c r="F50" s="950">
        <v>0</v>
      </c>
      <c r="G50" s="950">
        <v>0</v>
      </c>
      <c r="H50" s="950">
        <v>0</v>
      </c>
      <c r="I50" s="1037">
        <v>0</v>
      </c>
      <c r="J50" s="1038">
        <v>0</v>
      </c>
    </row>
    <row r="51" spans="1:10">
      <c r="A51" s="946" t="s">
        <v>116</v>
      </c>
      <c r="B51" s="946"/>
      <c r="C51" s="946"/>
      <c r="D51" s="1039"/>
      <c r="E51" s="1040"/>
      <c r="F51" s="955"/>
      <c r="G51" s="955"/>
      <c r="H51" s="955"/>
      <c r="I51" s="955"/>
      <c r="J51" s="947"/>
    </row>
    <row r="52" spans="1:10">
      <c r="A52" s="888" t="s">
        <v>117</v>
      </c>
      <c r="B52" s="888"/>
      <c r="C52" s="889" t="s">
        <v>12</v>
      </c>
      <c r="D52" s="888" t="s">
        <v>79</v>
      </c>
      <c r="E52" s="1036">
        <v>0</v>
      </c>
      <c r="F52" s="950">
        <v>0</v>
      </c>
      <c r="G52" s="950">
        <v>0</v>
      </c>
      <c r="H52" s="950">
        <v>0</v>
      </c>
      <c r="I52" s="1037">
        <v>0</v>
      </c>
      <c r="J52" s="1038">
        <f>IF($I$69&lt;&gt;0,I52/$I$69,0)</f>
        <v>0</v>
      </c>
    </row>
    <row r="53" spans="1:10">
      <c r="A53" s="888" t="s">
        <v>118</v>
      </c>
      <c r="B53" s="888"/>
      <c r="C53" s="889" t="s">
        <v>12</v>
      </c>
      <c r="D53" s="888" t="s">
        <v>79</v>
      </c>
      <c r="E53" s="1036">
        <v>0</v>
      </c>
      <c r="F53" s="950">
        <v>0</v>
      </c>
      <c r="G53" s="950">
        <v>0</v>
      </c>
      <c r="H53" s="950">
        <v>0</v>
      </c>
      <c r="I53" s="1037">
        <v>0</v>
      </c>
      <c r="J53" s="1038">
        <f>IF($I$69&lt;&gt;0,I53/$I$69,0)</f>
        <v>0</v>
      </c>
    </row>
    <row r="54" spans="1:10">
      <c r="A54" s="888" t="s">
        <v>119</v>
      </c>
      <c r="B54" s="888"/>
      <c r="C54" s="889" t="s">
        <v>12</v>
      </c>
      <c r="D54" s="888" t="s">
        <v>79</v>
      </c>
      <c r="E54" s="1036">
        <v>0</v>
      </c>
      <c r="F54" s="950">
        <v>0</v>
      </c>
      <c r="G54" s="950">
        <v>0</v>
      </c>
      <c r="H54" s="950">
        <v>0</v>
      </c>
      <c r="I54" s="1037">
        <v>0</v>
      </c>
      <c r="J54" s="1038">
        <f>IF($I$69&lt;&gt;0,I54/$I$69,0)</f>
        <v>0</v>
      </c>
    </row>
    <row r="55" spans="1:10">
      <c r="A55" s="946" t="s">
        <v>34</v>
      </c>
      <c r="B55" s="946"/>
      <c r="C55" s="946"/>
      <c r="D55" s="1039"/>
      <c r="E55" s="1040"/>
      <c r="F55" s="955"/>
      <c r="G55" s="955"/>
      <c r="H55" s="955"/>
      <c r="I55" s="955"/>
      <c r="J55" s="947"/>
    </row>
    <row r="56" spans="1:10">
      <c r="A56" s="888" t="s">
        <v>122</v>
      </c>
      <c r="B56" s="888"/>
      <c r="C56" s="889" t="s">
        <v>12</v>
      </c>
      <c r="D56" s="888" t="s">
        <v>77</v>
      </c>
      <c r="E56" s="1036">
        <v>0</v>
      </c>
      <c r="F56" s="950">
        <v>0</v>
      </c>
      <c r="G56" s="950">
        <v>0</v>
      </c>
      <c r="H56" s="950">
        <v>0</v>
      </c>
      <c r="I56" s="1037">
        <v>0</v>
      </c>
      <c r="J56" s="1038">
        <f>IF($I$69&lt;&gt;0,I56/$I$69,0)</f>
        <v>0</v>
      </c>
    </row>
    <row r="57" spans="1:10">
      <c r="A57" s="888" t="s">
        <v>123</v>
      </c>
      <c r="B57" s="888"/>
      <c r="C57" s="889" t="s">
        <v>12</v>
      </c>
      <c r="D57" s="888" t="s">
        <v>77</v>
      </c>
      <c r="E57" s="1036">
        <v>0</v>
      </c>
      <c r="F57" s="950">
        <v>0</v>
      </c>
      <c r="G57" s="950">
        <v>0</v>
      </c>
      <c r="H57" s="950">
        <v>0</v>
      </c>
      <c r="I57" s="1037">
        <v>0</v>
      </c>
      <c r="J57" s="1038">
        <f>IF($I$69&lt;&gt;0,I57/$I$69,0)</f>
        <v>0</v>
      </c>
    </row>
    <row r="58" spans="1:10">
      <c r="A58" s="888" t="s">
        <v>124</v>
      </c>
      <c r="B58" s="888"/>
      <c r="C58" s="889" t="s">
        <v>12</v>
      </c>
      <c r="D58" s="888" t="s">
        <v>79</v>
      </c>
      <c r="E58" s="1036">
        <v>0</v>
      </c>
      <c r="F58" s="950">
        <v>0</v>
      </c>
      <c r="G58" s="950">
        <v>0</v>
      </c>
      <c r="H58" s="950">
        <v>0</v>
      </c>
      <c r="I58" s="1037">
        <v>0</v>
      </c>
      <c r="J58" s="1038">
        <v>0</v>
      </c>
    </row>
    <row r="59" spans="1:10">
      <c r="A59" s="888" t="s">
        <v>125</v>
      </c>
      <c r="B59" s="888"/>
      <c r="C59" s="889" t="s">
        <v>12</v>
      </c>
      <c r="D59" s="888" t="s">
        <v>77</v>
      </c>
      <c r="E59" s="1036">
        <v>0</v>
      </c>
      <c r="F59" s="950">
        <v>0</v>
      </c>
      <c r="G59" s="950">
        <v>0</v>
      </c>
      <c r="H59" s="950">
        <v>0</v>
      </c>
      <c r="I59" s="1037">
        <v>0</v>
      </c>
      <c r="J59" s="1038">
        <v>0</v>
      </c>
    </row>
    <row r="60" spans="1:10">
      <c r="A60" s="888" t="s">
        <v>126</v>
      </c>
      <c r="B60" s="888"/>
      <c r="C60" s="889" t="s">
        <v>12</v>
      </c>
      <c r="D60" s="888" t="s">
        <v>79</v>
      </c>
      <c r="E60" s="1036">
        <v>0</v>
      </c>
      <c r="F60" s="950">
        <v>0</v>
      </c>
      <c r="G60" s="950">
        <v>0</v>
      </c>
      <c r="H60" s="950">
        <v>0</v>
      </c>
      <c r="I60" s="1037">
        <v>0</v>
      </c>
      <c r="J60" s="1038">
        <v>0</v>
      </c>
    </row>
    <row r="61" spans="1:10">
      <c r="A61" s="888" t="s">
        <v>121</v>
      </c>
      <c r="B61" s="888"/>
      <c r="C61" s="889" t="s">
        <v>76</v>
      </c>
      <c r="D61" s="888" t="s">
        <v>77</v>
      </c>
      <c r="E61" s="1036"/>
      <c r="F61" s="950">
        <v>0</v>
      </c>
      <c r="G61" s="950">
        <v>0</v>
      </c>
      <c r="H61" s="950">
        <v>0</v>
      </c>
      <c r="I61" s="1037">
        <v>0</v>
      </c>
      <c r="J61" s="1038">
        <v>0</v>
      </c>
    </row>
    <row r="62" spans="1:10">
      <c r="A62" s="888" t="s">
        <v>120</v>
      </c>
      <c r="B62" s="888"/>
      <c r="C62" s="889" t="s">
        <v>76</v>
      </c>
      <c r="D62" s="888" t="s">
        <v>79</v>
      </c>
      <c r="E62" s="1036">
        <v>0</v>
      </c>
      <c r="F62" s="950">
        <v>0</v>
      </c>
      <c r="G62" s="950">
        <v>0</v>
      </c>
      <c r="H62" s="950">
        <v>0</v>
      </c>
      <c r="I62" s="1037">
        <v>0</v>
      </c>
      <c r="J62" s="1038">
        <f>IF($I$69&lt;&gt;0,I62/$I$69,0)</f>
        <v>0</v>
      </c>
    </row>
    <row r="63" spans="1:10">
      <c r="A63" s="946" t="s">
        <v>127</v>
      </c>
      <c r="B63" s="946"/>
      <c r="C63" s="946"/>
      <c r="D63" s="1039"/>
      <c r="E63" s="1040"/>
      <c r="F63" s="955"/>
      <c r="G63" s="955"/>
      <c r="H63" s="955"/>
      <c r="I63" s="955"/>
      <c r="J63" s="947"/>
    </row>
    <row r="64" spans="1:10">
      <c r="A64" s="1056"/>
      <c r="B64" s="1056"/>
      <c r="C64" s="1056"/>
      <c r="D64" s="1057"/>
      <c r="E64" s="1058"/>
      <c r="F64" s="989"/>
      <c r="G64" s="989"/>
      <c r="H64" s="989"/>
      <c r="I64" s="989"/>
      <c r="J64" s="980"/>
    </row>
    <row r="65" spans="1:10">
      <c r="A65" s="946" t="s">
        <v>35</v>
      </c>
      <c r="B65" s="946"/>
      <c r="C65" s="946"/>
      <c r="D65" s="1039"/>
      <c r="E65" s="1040"/>
      <c r="F65" s="955"/>
      <c r="G65" s="955"/>
      <c r="H65" s="955"/>
      <c r="I65" s="955"/>
      <c r="J65" s="947"/>
    </row>
    <row r="66" spans="1:10">
      <c r="A66" s="964" t="s">
        <v>128</v>
      </c>
      <c r="B66" s="964"/>
      <c r="C66" s="964"/>
      <c r="D66" s="964" t="s">
        <v>77</v>
      </c>
      <c r="E66" s="1036">
        <v>0</v>
      </c>
      <c r="F66" s="955"/>
      <c r="G66" s="955"/>
      <c r="H66" s="955"/>
      <c r="I66" s="1037">
        <v>0</v>
      </c>
      <c r="J66" s="1038">
        <f t="shared" ref="J66:J67" si="1">IF($I$69&lt;&gt;0,I66/$I$69,0)</f>
        <v>0</v>
      </c>
    </row>
    <row r="67" spans="1:10">
      <c r="A67" s="964" t="s">
        <v>448</v>
      </c>
      <c r="B67" s="964"/>
      <c r="C67" s="964"/>
      <c r="D67" s="964" t="s">
        <v>77</v>
      </c>
      <c r="E67" s="1036">
        <v>0</v>
      </c>
      <c r="F67" s="955"/>
      <c r="G67" s="955"/>
      <c r="H67" s="955"/>
      <c r="I67" s="1037">
        <v>0</v>
      </c>
      <c r="J67" s="1038">
        <f t="shared" si="1"/>
        <v>0</v>
      </c>
    </row>
    <row r="68" spans="1:10">
      <c r="A68" s="1039"/>
      <c r="B68" s="1039"/>
      <c r="C68" s="1039"/>
      <c r="D68" s="1039"/>
      <c r="E68" s="943"/>
      <c r="F68" s="943"/>
      <c r="G68" s="955"/>
      <c r="H68" s="943"/>
      <c r="I68" s="943"/>
      <c r="J68" s="947"/>
    </row>
    <row r="69" spans="1:10">
      <c r="A69" s="1059" t="s">
        <v>418</v>
      </c>
      <c r="B69" s="1059"/>
      <c r="C69" s="1059"/>
      <c r="D69" s="964"/>
      <c r="E69" s="1044"/>
      <c r="F69" s="989">
        <f>SUM(F9:F68)</f>
        <v>0</v>
      </c>
      <c r="G69" s="989">
        <f>SUM(G9:G68)</f>
        <v>0</v>
      </c>
      <c r="H69" s="989">
        <f>SUM(H9:H68)</f>
        <v>0</v>
      </c>
      <c r="I69" s="1045">
        <f>SUM(I9:I68)</f>
        <v>0</v>
      </c>
      <c r="J69" s="1038">
        <f>IF($I$69&lt;&gt;0,I69/$I$69,0)</f>
        <v>0</v>
      </c>
    </row>
    <row r="70" spans="1:10">
      <c r="A70" s="14"/>
      <c r="B70" s="14"/>
      <c r="C70" s="14"/>
      <c r="D70" s="1039"/>
      <c r="E70" s="943" t="s">
        <v>19</v>
      </c>
      <c r="F70" s="943"/>
      <c r="G70" s="943"/>
      <c r="H70" s="943"/>
      <c r="I70" s="943"/>
      <c r="J70" s="1060"/>
    </row>
    <row r="71" spans="1:10" ht="13.5" thickBot="1">
      <c r="A71" s="1046" t="s">
        <v>449</v>
      </c>
      <c r="B71" s="1406"/>
      <c r="C71" s="1406"/>
      <c r="D71" s="964"/>
      <c r="E71" s="950"/>
      <c r="F71" s="1044"/>
      <c r="G71" s="1044"/>
      <c r="H71" s="1044"/>
      <c r="I71" s="1044"/>
      <c r="J71" s="980"/>
    </row>
    <row r="72" spans="1:10" ht="13.5" thickBot="1">
      <c r="A72" s="72"/>
      <c r="B72" s="494"/>
      <c r="C72" s="494"/>
      <c r="D72" s="1047"/>
      <c r="E72" s="492"/>
      <c r="F72" s="492"/>
      <c r="G72" s="1010"/>
      <c r="H72" s="1010"/>
      <c r="I72" s="492"/>
      <c r="J72" s="493"/>
    </row>
    <row r="73" spans="1:10">
      <c r="A73" s="189" t="s">
        <v>450</v>
      </c>
      <c r="B73" s="341"/>
      <c r="C73" s="341"/>
      <c r="D73" s="190"/>
      <c r="E73" s="190"/>
      <c r="F73" s="191" t="s">
        <v>10</v>
      </c>
      <c r="G73" s="8"/>
      <c r="H73" s="8"/>
      <c r="I73" s="13"/>
      <c r="J73" s="13"/>
    </row>
    <row r="74" spans="1:10">
      <c r="A74" s="949"/>
      <c r="B74" s="973"/>
      <c r="C74" s="973"/>
      <c r="D74" s="1044"/>
      <c r="E74" s="950"/>
      <c r="F74" s="1061"/>
      <c r="G74" s="5"/>
      <c r="H74" s="13"/>
      <c r="I74" s="13"/>
      <c r="J74" s="13"/>
    </row>
    <row r="75" spans="1:10" ht="13.5" thickBot="1">
      <c r="A75" s="1050"/>
      <c r="B75" s="1062"/>
      <c r="C75" s="1062"/>
      <c r="D75" s="1051"/>
      <c r="E75" s="1051"/>
      <c r="F75" s="1063">
        <v>0</v>
      </c>
      <c r="G75" s="15"/>
      <c r="H75" s="13"/>
      <c r="I75" s="13"/>
      <c r="J75" s="13"/>
    </row>
    <row r="76" spans="1:10" ht="13.5" thickBot="1">
      <c r="A76" s="155"/>
      <c r="B76" s="155"/>
      <c r="C76" s="155"/>
      <c r="D76" s="15"/>
      <c r="E76" s="15"/>
      <c r="F76" s="5"/>
      <c r="G76" s="15"/>
      <c r="H76" s="13"/>
      <c r="I76" s="13"/>
      <c r="J76" s="13"/>
    </row>
    <row r="77" spans="1:10" ht="17.25">
      <c r="A77" s="211"/>
      <c r="B77" s="376"/>
      <c r="C77" s="376"/>
      <c r="D77" s="1653" t="s">
        <v>451</v>
      </c>
      <c r="E77" s="1653"/>
      <c r="F77" s="1654"/>
      <c r="G77" s="15"/>
      <c r="H77" s="13"/>
      <c r="I77" s="13"/>
      <c r="J77" s="13"/>
    </row>
    <row r="78" spans="1:10" ht="13.5" thickBot="1">
      <c r="A78" s="490" t="s">
        <v>444</v>
      </c>
      <c r="B78" s="1064"/>
      <c r="C78" s="1064"/>
      <c r="D78" s="1065" t="s">
        <v>8</v>
      </c>
      <c r="E78" s="920" t="s">
        <v>9</v>
      </c>
      <c r="F78" s="921" t="s">
        <v>10</v>
      </c>
      <c r="G78" s="15"/>
      <c r="H78" s="13"/>
      <c r="I78" s="13"/>
      <c r="J78" s="13"/>
    </row>
    <row r="79" spans="1:10" ht="13.5" thickBot="1">
      <c r="A79" s="377" t="s">
        <v>142</v>
      </c>
      <c r="B79" s="376"/>
      <c r="C79" s="376"/>
      <c r="D79" s="378"/>
      <c r="E79" s="209"/>
      <c r="F79" s="210">
        <f>D79+E79</f>
        <v>0</v>
      </c>
      <c r="G79" s="15"/>
      <c r="H79" s="13"/>
      <c r="I79" s="13"/>
      <c r="J79" s="13"/>
    </row>
    <row r="80" spans="1:10" ht="13.5" thickBot="1">
      <c r="A80" s="1017" t="s">
        <v>143</v>
      </c>
      <c r="B80" s="1066"/>
      <c r="C80" s="1066"/>
      <c r="D80" s="1067"/>
      <c r="E80" s="925"/>
      <c r="F80" s="210">
        <f t="shared" ref="F80:F81" si="2">D80+E80</f>
        <v>0</v>
      </c>
      <c r="G80" s="15"/>
      <c r="H80" s="13"/>
      <c r="I80" s="13"/>
      <c r="J80" s="13"/>
    </row>
    <row r="81" spans="1:10" ht="13.5" thickBot="1">
      <c r="A81" s="1021" t="s">
        <v>144</v>
      </c>
      <c r="B81" s="1068"/>
      <c r="C81" s="1068"/>
      <c r="D81" s="1069"/>
      <c r="E81" s="1070"/>
      <c r="F81" s="379">
        <f t="shared" si="2"/>
        <v>0</v>
      </c>
      <c r="G81" s="15"/>
      <c r="H81" s="13"/>
      <c r="I81" s="13"/>
      <c r="J81" s="13"/>
    </row>
    <row r="82" spans="1:10" ht="15.75" thickBot="1">
      <c r="A82" s="380"/>
      <c r="B82" s="381"/>
      <c r="C82" s="381"/>
      <c r="D82" s="382"/>
      <c r="E82" s="382"/>
      <c r="F82" s="383"/>
      <c r="G82" s="15"/>
      <c r="H82" s="13"/>
      <c r="I82" s="13"/>
      <c r="J82" s="13"/>
    </row>
    <row r="83" spans="1:10" ht="15.75" thickBot="1">
      <c r="A83" s="373" t="s">
        <v>452</v>
      </c>
      <c r="B83" s="384"/>
      <c r="C83" s="384"/>
      <c r="D83" s="367">
        <f>SUM(D79:D81)</f>
        <v>0</v>
      </c>
      <c r="E83" s="368">
        <f>SUM(E79:E81)</f>
        <v>0</v>
      </c>
      <c r="F83" s="369">
        <f>SUM(F79:F81)</f>
        <v>0</v>
      </c>
      <c r="G83" s="15"/>
      <c r="H83" s="13"/>
      <c r="I83" s="13"/>
      <c r="J83" s="13"/>
    </row>
    <row r="84" spans="1:10">
      <c r="A84" s="155"/>
      <c r="B84" s="155"/>
      <c r="C84" s="155"/>
      <c r="D84" s="15"/>
      <c r="E84" s="15"/>
      <c r="F84" s="5"/>
      <c r="G84" s="15"/>
      <c r="H84" s="13"/>
      <c r="I84" s="13"/>
      <c r="J84" s="13"/>
    </row>
    <row r="85" spans="1:10">
      <c r="A85" s="155"/>
      <c r="B85" s="155"/>
      <c r="C85" s="155"/>
      <c r="D85" s="15"/>
      <c r="E85" s="15"/>
      <c r="F85" s="5"/>
      <c r="G85" s="15"/>
      <c r="H85" s="13"/>
      <c r="I85" s="13"/>
      <c r="J85" s="13"/>
    </row>
    <row r="86" spans="1:10">
      <c r="A86" s="1658" t="s">
        <v>453</v>
      </c>
      <c r="B86" s="1658"/>
      <c r="C86" s="1658"/>
      <c r="D86" s="1658"/>
      <c r="E86" s="1658"/>
      <c r="F86" s="1658"/>
      <c r="G86" s="1658"/>
      <c r="H86" s="1658"/>
      <c r="I86" s="1658"/>
      <c r="J86" s="1658"/>
    </row>
    <row r="87" spans="1:10">
      <c r="A87" s="1682" t="s">
        <v>454</v>
      </c>
      <c r="B87" s="1682"/>
      <c r="C87" s="1682"/>
      <c r="D87" s="1682"/>
      <c r="E87" s="1682"/>
      <c r="F87" s="1682"/>
      <c r="G87" s="1682"/>
      <c r="H87" s="1682"/>
      <c r="I87" s="1682"/>
      <c r="J87" s="1682"/>
    </row>
    <row r="88" spans="1:10">
      <c r="A88" s="1682" t="s">
        <v>154</v>
      </c>
      <c r="B88" s="1682"/>
      <c r="C88" s="1682"/>
      <c r="D88" s="1682"/>
      <c r="E88" s="1682"/>
      <c r="F88" s="1682"/>
      <c r="G88" s="1682"/>
      <c r="H88" s="1682"/>
      <c r="I88" s="1682"/>
      <c r="J88" s="1682"/>
    </row>
    <row r="89" spans="1:10">
      <c r="A89" s="1682" t="s">
        <v>155</v>
      </c>
      <c r="B89" s="1682"/>
      <c r="C89" s="1682"/>
      <c r="D89" s="1682"/>
      <c r="E89" s="1682"/>
      <c r="F89" s="1682"/>
      <c r="G89" s="1682"/>
      <c r="H89" s="1682"/>
      <c r="I89" s="1682"/>
      <c r="J89" s="1682"/>
    </row>
    <row r="90" spans="1:10">
      <c r="A90" s="1682" t="s">
        <v>156</v>
      </c>
      <c r="B90" s="1682"/>
      <c r="C90" s="1682"/>
      <c r="D90" s="1682"/>
      <c r="E90" s="1682"/>
      <c r="F90" s="1682"/>
      <c r="G90" s="1682"/>
      <c r="H90" s="1682"/>
      <c r="I90" s="1682"/>
      <c r="J90" s="1682"/>
    </row>
    <row r="91" spans="1:10" ht="25.5" customHeight="1">
      <c r="A91" s="1670" t="s">
        <v>455</v>
      </c>
      <c r="B91" s="1740"/>
      <c r="C91" s="1740"/>
      <c r="D91" s="1740"/>
      <c r="E91" s="1740"/>
      <c r="F91" s="1740"/>
      <c r="G91" s="1740"/>
      <c r="H91" s="1740"/>
      <c r="I91" s="1740"/>
      <c r="J91" s="1740"/>
    </row>
    <row r="92" spans="1:10">
      <c r="A92" s="1658" t="s">
        <v>456</v>
      </c>
      <c r="B92" s="1658"/>
      <c r="C92" s="1658"/>
      <c r="D92" s="1658"/>
      <c r="E92" s="1658"/>
      <c r="F92" s="1658"/>
      <c r="G92" s="1658"/>
      <c r="H92" s="1658"/>
      <c r="I92" s="1658"/>
      <c r="J92" s="1658"/>
    </row>
    <row r="93" spans="1:10">
      <c r="A93" s="1739"/>
      <c r="B93" s="1739"/>
      <c r="C93" s="1739"/>
      <c r="D93" s="1739"/>
      <c r="E93" s="1739"/>
      <c r="F93" s="1739"/>
      <c r="G93" s="1739"/>
      <c r="H93" s="1739"/>
      <c r="I93" s="1739"/>
      <c r="J93" s="1739"/>
    </row>
    <row r="94" spans="1:10">
      <c r="A94" s="1739" t="s">
        <v>162</v>
      </c>
      <c r="B94" s="1739"/>
      <c r="C94" s="1739"/>
      <c r="D94" s="1739"/>
      <c r="E94" s="1739"/>
      <c r="F94" s="1739"/>
      <c r="G94" s="1739"/>
      <c r="H94" s="1739"/>
      <c r="I94" s="1739"/>
      <c r="J94" s="1739"/>
    </row>
    <row r="95" spans="1:10">
      <c r="A95" s="1645" t="s">
        <v>163</v>
      </c>
      <c r="B95" s="1645"/>
      <c r="C95" s="1645"/>
      <c r="D95" s="1645"/>
      <c r="E95" s="1645"/>
      <c r="F95" s="1645"/>
      <c r="G95" s="1645"/>
      <c r="H95" s="1645"/>
      <c r="I95" s="1645"/>
      <c r="J95" s="1645"/>
    </row>
    <row r="96" spans="1:10">
      <c r="A96" s="1645" t="s">
        <v>457</v>
      </c>
      <c r="B96" s="1645"/>
      <c r="C96" s="1645"/>
      <c r="D96" s="1645"/>
      <c r="E96" s="1645"/>
      <c r="F96" s="1645"/>
      <c r="G96" s="1645"/>
      <c r="H96" s="1645"/>
      <c r="I96" s="1645"/>
      <c r="J96" s="1645"/>
    </row>
    <row r="97" spans="1:10" ht="12.75" customHeight="1">
      <c r="A97" s="1655" t="s">
        <v>61</v>
      </c>
      <c r="B97" s="1655"/>
      <c r="C97" s="1655"/>
      <c r="D97" s="1655"/>
      <c r="E97" s="1655"/>
      <c r="F97" s="1655"/>
      <c r="G97" s="1655"/>
      <c r="H97" s="1655"/>
      <c r="I97" s="1655"/>
      <c r="J97" s="1655"/>
    </row>
    <row r="98" spans="1:10" ht="12.75" customHeight="1"/>
    <row r="99" spans="1:10" ht="35.25" customHeight="1"/>
    <row r="100" spans="1:10">
      <c r="A100" s="1655"/>
      <c r="B100" s="1655"/>
      <c r="C100" s="1655"/>
      <c r="D100" s="1655"/>
      <c r="E100" s="1655"/>
      <c r="F100" s="1655"/>
      <c r="G100" s="1655"/>
      <c r="H100" s="1655"/>
      <c r="I100" s="1655"/>
    </row>
    <row r="102" spans="1:10">
      <c r="A102" s="1655"/>
      <c r="B102" s="1655"/>
      <c r="C102" s="1655"/>
      <c r="D102" s="1655"/>
      <c r="E102" s="1655"/>
      <c r="F102" s="1655"/>
      <c r="G102" s="1655"/>
      <c r="H102" s="1655"/>
      <c r="I102" s="1655"/>
      <c r="J102" s="1655"/>
    </row>
    <row r="103" spans="1:10">
      <c r="A103" s="1732"/>
      <c r="B103" s="1732"/>
      <c r="C103" s="1732"/>
      <c r="D103" s="1732"/>
      <c r="E103" s="1732"/>
      <c r="F103" s="1732"/>
      <c r="G103" s="1732"/>
      <c r="H103" s="1732"/>
      <c r="I103" s="1732"/>
      <c r="J103" s="1732"/>
    </row>
    <row r="104" spans="1:10">
      <c r="A104" s="1732"/>
      <c r="B104" s="1732"/>
      <c r="C104" s="1732"/>
      <c r="D104" s="1732"/>
      <c r="E104" s="1732"/>
      <c r="F104" s="1732"/>
      <c r="G104" s="1732"/>
      <c r="H104" s="1732"/>
      <c r="I104" s="1732"/>
      <c r="J104" s="1732"/>
    </row>
    <row r="105" spans="1:10">
      <c r="A105" s="1731"/>
      <c r="B105" s="1731"/>
      <c r="C105" s="1731"/>
      <c r="D105" s="1645"/>
      <c r="E105" s="1645"/>
      <c r="F105" s="1645"/>
      <c r="G105" s="1645"/>
      <c r="H105" s="1645"/>
      <c r="I105" s="1645"/>
      <c r="J105" s="1645"/>
    </row>
    <row r="106" spans="1:10">
      <c r="A106" s="1650"/>
      <c r="B106" s="1650"/>
      <c r="C106" s="1650"/>
      <c r="D106" s="1650"/>
      <c r="E106" s="1650"/>
      <c r="F106" s="1650"/>
      <c r="G106" s="673"/>
      <c r="H106" s="673"/>
      <c r="I106" s="673"/>
      <c r="J106" s="673"/>
    </row>
    <row r="111" spans="1:10">
      <c r="F111" s="23"/>
    </row>
    <row r="120" spans="1:6">
      <c r="A120" s="674"/>
      <c r="B120" s="674"/>
      <c r="C120" s="674"/>
      <c r="D120" s="674"/>
      <c r="F120" s="24"/>
    </row>
  </sheetData>
  <mergeCells count="23">
    <mergeCell ref="A92:J92"/>
    <mergeCell ref="A93:J93"/>
    <mergeCell ref="A94:J94"/>
    <mergeCell ref="A87:J87"/>
    <mergeCell ref="D77:F77"/>
    <mergeCell ref="A86:J86"/>
    <mergeCell ref="A88:J88"/>
    <mergeCell ref="A89:J89"/>
    <mergeCell ref="A90:J90"/>
    <mergeCell ref="A91:J91"/>
    <mergeCell ref="A1:J1"/>
    <mergeCell ref="A2:J2"/>
    <mergeCell ref="A3:J3"/>
    <mergeCell ref="E5:J5"/>
    <mergeCell ref="E6:J6"/>
    <mergeCell ref="A105:J105"/>
    <mergeCell ref="A106:F106"/>
    <mergeCell ref="A97:J97"/>
    <mergeCell ref="A95:J95"/>
    <mergeCell ref="A100:I100"/>
    <mergeCell ref="A102:J102"/>
    <mergeCell ref="A103:J104"/>
    <mergeCell ref="A96:J96"/>
  </mergeCells>
  <printOptions horizontalCentered="1" verticalCentered="1"/>
  <pageMargins left="0.25" right="0.25" top="0.25" bottom="0.25" header="0.3" footer="0.3"/>
  <pageSetup paperSize="5"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C98"/>
  <sheetViews>
    <sheetView zoomScale="90" zoomScaleNormal="90" workbookViewId="0">
      <selection activeCell="B18" sqref="B18"/>
    </sheetView>
  </sheetViews>
  <sheetFormatPr defaultColWidth="8.5703125" defaultRowHeight="12.75"/>
  <cols>
    <col min="1" max="1" width="71.85546875" customWidth="1"/>
    <col min="2" max="2" width="21" customWidth="1"/>
  </cols>
  <sheetData>
    <row r="1" spans="1:2" ht="33.75" customHeight="1">
      <c r="A1" s="1744" t="s">
        <v>458</v>
      </c>
      <c r="B1" s="1744"/>
    </row>
    <row r="2" spans="1:2" ht="15.75">
      <c r="A2" s="1651" t="s">
        <v>1</v>
      </c>
      <c r="B2" s="1745"/>
    </row>
    <row r="3" spans="1:2" ht="15.75">
      <c r="A3" s="1680" t="s">
        <v>2</v>
      </c>
      <c r="B3" s="1745"/>
    </row>
    <row r="4" spans="1:2" ht="16.5" thickBot="1">
      <c r="A4" s="679"/>
      <c r="B4" s="4"/>
    </row>
    <row r="5" spans="1:2" ht="16.5" thickBot="1">
      <c r="A5" s="1742" t="s">
        <v>459</v>
      </c>
      <c r="B5" s="1743"/>
    </row>
    <row r="6" spans="1:2">
      <c r="A6" s="225" t="s">
        <v>460</v>
      </c>
      <c r="B6" s="292" t="s">
        <v>12</v>
      </c>
    </row>
    <row r="7" spans="1:2">
      <c r="A7" s="949" t="s">
        <v>461</v>
      </c>
      <c r="B7" s="226">
        <v>70516</v>
      </c>
    </row>
    <row r="8" spans="1:2">
      <c r="A8" s="949" t="s">
        <v>462</v>
      </c>
      <c r="B8" s="292"/>
    </row>
    <row r="9" spans="1:2">
      <c r="A9" s="949" t="s">
        <v>463</v>
      </c>
      <c r="B9" s="226">
        <v>574156.9</v>
      </c>
    </row>
    <row r="10" spans="1:2">
      <c r="A10" s="1071" t="s">
        <v>464</v>
      </c>
      <c r="B10" s="293"/>
    </row>
    <row r="11" spans="1:2">
      <c r="A11" s="1071" t="s">
        <v>465</v>
      </c>
      <c r="B11" s="60">
        <v>1.71</v>
      </c>
    </row>
    <row r="12" spans="1:2">
      <c r="A12" s="949" t="s">
        <v>466</v>
      </c>
      <c r="B12" s="60">
        <v>31.740552780000002</v>
      </c>
    </row>
    <row r="13" spans="1:2" ht="13.5" thickBot="1">
      <c r="A13" s="1072" t="s">
        <v>467</v>
      </c>
      <c r="B13" s="495">
        <v>258.43861520000002</v>
      </c>
    </row>
    <row r="14" spans="1:2" ht="13.5" thickBot="1"/>
    <row r="15" spans="1:2" ht="16.5" thickBot="1">
      <c r="A15" s="1742" t="s">
        <v>468</v>
      </c>
      <c r="B15" s="1735"/>
    </row>
    <row r="16" spans="1:2">
      <c r="A16" s="225" t="s">
        <v>460</v>
      </c>
      <c r="B16" s="1073"/>
    </row>
    <row r="17" spans="1:2" ht="14.25">
      <c r="A17" s="949" t="s">
        <v>461</v>
      </c>
      <c r="B17" s="1074"/>
    </row>
    <row r="18" spans="1:2">
      <c r="A18" s="949" t="s">
        <v>462</v>
      </c>
      <c r="B18" s="1073"/>
    </row>
    <row r="19" spans="1:2" ht="14.25">
      <c r="A19" s="949" t="s">
        <v>463</v>
      </c>
      <c r="B19" s="1074"/>
    </row>
    <row r="20" spans="1:2">
      <c r="A20" s="1071" t="s">
        <v>464</v>
      </c>
      <c r="B20" s="1073"/>
    </row>
    <row r="21" spans="1:2">
      <c r="A21" s="1071" t="s">
        <v>465</v>
      </c>
      <c r="B21" s="1075"/>
    </row>
    <row r="22" spans="1:2" ht="14.25">
      <c r="A22" s="949" t="s">
        <v>469</v>
      </c>
      <c r="B22" s="1076"/>
    </row>
    <row r="23" spans="1:2" ht="15" thickBot="1">
      <c r="A23" s="1072" t="s">
        <v>470</v>
      </c>
      <c r="B23" s="1077"/>
    </row>
    <row r="24" spans="1:2" ht="14.25">
      <c r="A24" s="564"/>
      <c r="B24" s="565"/>
    </row>
    <row r="25" spans="1:2" ht="13.5" customHeight="1">
      <c r="A25" s="564" t="s">
        <v>471</v>
      </c>
    </row>
    <row r="26" spans="1:2" ht="13.5" thickBot="1">
      <c r="A26" s="677"/>
    </row>
    <row r="27" spans="1:2" ht="16.5" thickBot="1">
      <c r="A27" s="1742" t="s">
        <v>472</v>
      </c>
      <c r="B27" s="1743"/>
    </row>
    <row r="28" spans="1:2">
      <c r="A28" s="225" t="s">
        <v>460</v>
      </c>
      <c r="B28" s="292"/>
    </row>
    <row r="29" spans="1:2">
      <c r="A29" s="949" t="s">
        <v>461</v>
      </c>
      <c r="B29" s="226"/>
    </row>
    <row r="30" spans="1:2">
      <c r="A30" s="949" t="s">
        <v>462</v>
      </c>
      <c r="B30" s="292"/>
    </row>
    <row r="31" spans="1:2">
      <c r="A31" s="949" t="s">
        <v>463</v>
      </c>
      <c r="B31" s="226"/>
    </row>
    <row r="32" spans="1:2">
      <c r="A32" s="1071" t="s">
        <v>464</v>
      </c>
      <c r="B32" s="293"/>
    </row>
    <row r="33" spans="1:3">
      <c r="A33" s="1071" t="s">
        <v>465</v>
      </c>
      <c r="B33" s="60"/>
    </row>
    <row r="34" spans="1:3">
      <c r="A34" s="949" t="s">
        <v>469</v>
      </c>
      <c r="B34" s="314"/>
    </row>
    <row r="35" spans="1:3" ht="13.5" thickBot="1">
      <c r="A35" s="1072" t="s">
        <v>470</v>
      </c>
      <c r="B35" s="496"/>
    </row>
    <row r="36" spans="1:3">
      <c r="A36" s="564"/>
      <c r="B36" s="566"/>
    </row>
    <row r="37" spans="1:3">
      <c r="A37" s="564" t="s">
        <v>471</v>
      </c>
    </row>
    <row r="38" spans="1:3" ht="13.5" thickBot="1"/>
    <row r="39" spans="1:3" ht="15.75">
      <c r="A39" s="1742" t="s">
        <v>473</v>
      </c>
      <c r="B39" s="1743"/>
    </row>
    <row r="40" spans="1:3">
      <c r="A40" s="225" t="s">
        <v>460</v>
      </c>
      <c r="B40" s="1520">
        <v>1801</v>
      </c>
    </row>
    <row r="41" spans="1:3">
      <c r="A41" s="949" t="s">
        <v>461</v>
      </c>
      <c r="B41" s="1520">
        <v>235</v>
      </c>
    </row>
    <row r="42" spans="1:3">
      <c r="A42" s="949" t="s">
        <v>462</v>
      </c>
      <c r="B42" s="1520">
        <f>B40*10</f>
        <v>18010</v>
      </c>
    </row>
    <row r="43" spans="1:3">
      <c r="A43" s="949" t="s">
        <v>463</v>
      </c>
      <c r="B43" s="1520">
        <f>B41*10</f>
        <v>2350</v>
      </c>
    </row>
    <row r="44" spans="1:3">
      <c r="A44" s="1071" t="s">
        <v>464</v>
      </c>
      <c r="B44" s="1521">
        <v>0.206558570162717</v>
      </c>
      <c r="C44" t="s">
        <v>474</v>
      </c>
    </row>
    <row r="45" spans="1:3">
      <c r="A45" s="1071" t="s">
        <v>465</v>
      </c>
      <c r="B45" s="862">
        <v>1.38</v>
      </c>
    </row>
    <row r="46" spans="1:3">
      <c r="A46" s="949" t="s">
        <v>469</v>
      </c>
      <c r="B46" s="1522">
        <v>174</v>
      </c>
    </row>
    <row r="47" spans="1:3">
      <c r="A47" s="1072" t="s">
        <v>470</v>
      </c>
      <c r="B47" s="1523">
        <v>1742</v>
      </c>
    </row>
    <row r="48" spans="1:3">
      <c r="B48" s="16"/>
    </row>
    <row r="50" spans="1:3" ht="13.5" thickBot="1"/>
    <row r="51" spans="1:3" ht="15.75">
      <c r="A51" s="1742" t="s">
        <v>475</v>
      </c>
      <c r="B51" s="1743"/>
    </row>
    <row r="52" spans="1:3">
      <c r="A52" s="225" t="s">
        <v>460</v>
      </c>
      <c r="B52" s="860">
        <v>107129</v>
      </c>
    </row>
    <row r="53" spans="1:3">
      <c r="A53" s="949" t="s">
        <v>461</v>
      </c>
      <c r="B53" s="860">
        <v>3298</v>
      </c>
    </row>
    <row r="54" spans="1:3">
      <c r="A54" s="949" t="s">
        <v>462</v>
      </c>
      <c r="B54" s="860">
        <v>1071292</v>
      </c>
    </row>
    <row r="55" spans="1:3">
      <c r="A55" s="949" t="s">
        <v>463</v>
      </c>
      <c r="B55" s="860">
        <v>32985</v>
      </c>
    </row>
    <row r="56" spans="1:3">
      <c r="A56" s="1071" t="s">
        <v>464</v>
      </c>
      <c r="B56" s="861">
        <v>0.21</v>
      </c>
      <c r="C56" t="s">
        <v>474</v>
      </c>
    </row>
    <row r="57" spans="1:3">
      <c r="A57" s="1071" t="s">
        <v>465</v>
      </c>
      <c r="B57" s="862">
        <v>1.38</v>
      </c>
    </row>
    <row r="58" spans="1:3">
      <c r="A58" s="949" t="s">
        <v>469</v>
      </c>
      <c r="B58" s="863">
        <v>920</v>
      </c>
    </row>
    <row r="59" spans="1:3">
      <c r="A59" s="1072" t="s">
        <v>470</v>
      </c>
      <c r="B59" s="864">
        <v>9200</v>
      </c>
    </row>
    <row r="60" spans="1:3">
      <c r="B60" s="16"/>
    </row>
    <row r="62" spans="1:3" ht="13.5" thickBot="1">
      <c r="B62" s="16"/>
    </row>
    <row r="63" spans="1:3" ht="16.5" thickBot="1">
      <c r="A63" s="1742" t="s">
        <v>476</v>
      </c>
      <c r="B63" s="1743"/>
    </row>
    <row r="64" spans="1:3">
      <c r="A64" s="225" t="s">
        <v>460</v>
      </c>
      <c r="B64" s="292" t="s">
        <v>12</v>
      </c>
    </row>
    <row r="65" spans="1:2">
      <c r="A65" s="949" t="s">
        <v>461</v>
      </c>
      <c r="B65" s="226">
        <v>0</v>
      </c>
    </row>
    <row r="66" spans="1:2">
      <c r="A66" s="949" t="s">
        <v>462</v>
      </c>
      <c r="B66" s="292" t="s">
        <v>12</v>
      </c>
    </row>
    <row r="67" spans="1:2">
      <c r="A67" s="949" t="s">
        <v>463</v>
      </c>
      <c r="B67" s="226">
        <v>0</v>
      </c>
    </row>
    <row r="68" spans="1:2">
      <c r="A68" s="1071" t="s">
        <v>464</v>
      </c>
      <c r="B68" s="293" t="s">
        <v>12</v>
      </c>
    </row>
    <row r="69" spans="1:2">
      <c r="A69" s="1071" t="s">
        <v>465</v>
      </c>
      <c r="B69" s="60">
        <v>0</v>
      </c>
    </row>
    <row r="70" spans="1:2">
      <c r="A70" s="949" t="s">
        <v>469</v>
      </c>
      <c r="B70" s="60">
        <v>0</v>
      </c>
    </row>
    <row r="71" spans="1:2" ht="13.5" thickBot="1">
      <c r="A71" s="1072" t="s">
        <v>470</v>
      </c>
      <c r="B71" s="495">
        <v>0</v>
      </c>
    </row>
    <row r="72" spans="1:2">
      <c r="B72" s="16"/>
    </row>
    <row r="73" spans="1:2" ht="13.5" thickBot="1">
      <c r="B73" s="16"/>
    </row>
    <row r="74" spans="1:2" ht="16.5" thickBot="1">
      <c r="A74" s="1742" t="s">
        <v>477</v>
      </c>
      <c r="B74" s="1743"/>
    </row>
    <row r="75" spans="1:2">
      <c r="A75" s="225" t="s">
        <v>460</v>
      </c>
      <c r="B75" s="292" t="s">
        <v>12</v>
      </c>
    </row>
    <row r="76" spans="1:2">
      <c r="A76" s="949" t="s">
        <v>461</v>
      </c>
      <c r="B76" s="226">
        <v>0</v>
      </c>
    </row>
    <row r="77" spans="1:2">
      <c r="A77" s="949" t="s">
        <v>462</v>
      </c>
      <c r="B77" s="292" t="s">
        <v>12</v>
      </c>
    </row>
    <row r="78" spans="1:2">
      <c r="A78" s="949" t="s">
        <v>463</v>
      </c>
      <c r="B78" s="226">
        <v>0</v>
      </c>
    </row>
    <row r="79" spans="1:2">
      <c r="A79" s="1071" t="s">
        <v>464</v>
      </c>
      <c r="B79" s="293" t="s">
        <v>12</v>
      </c>
    </row>
    <row r="80" spans="1:2">
      <c r="A80" s="1071" t="s">
        <v>465</v>
      </c>
      <c r="B80" s="60">
        <v>0</v>
      </c>
    </row>
    <row r="81" spans="1:2">
      <c r="A81" s="949" t="s">
        <v>469</v>
      </c>
      <c r="B81" s="60">
        <v>0</v>
      </c>
    </row>
    <row r="82" spans="1:2" ht="13.5" thickBot="1">
      <c r="A82" s="1072" t="s">
        <v>470</v>
      </c>
      <c r="B82" s="495">
        <v>0</v>
      </c>
    </row>
    <row r="83" spans="1:2" ht="13.5" thickBot="1">
      <c r="B83" s="16"/>
    </row>
    <row r="84" spans="1:2" ht="16.5" thickBot="1">
      <c r="A84" s="1672" t="s">
        <v>478</v>
      </c>
      <c r="B84" s="1674"/>
    </row>
    <row r="85" spans="1:2">
      <c r="A85" s="225" t="s">
        <v>460</v>
      </c>
      <c r="B85" s="292">
        <f>SUM(B6,B16,B28,B40,B52,B64,B75)</f>
        <v>108930</v>
      </c>
    </row>
    <row r="86" spans="1:2" ht="16.5" customHeight="1">
      <c r="A86" s="949" t="s">
        <v>461</v>
      </c>
      <c r="B86" s="226">
        <f>B7+B17+B29+B41+B53+B65+B76</f>
        <v>74049</v>
      </c>
    </row>
    <row r="87" spans="1:2" ht="15" customHeight="1">
      <c r="A87" s="949" t="s">
        <v>462</v>
      </c>
      <c r="B87" s="292">
        <f>SUM(B8,B18,B30,B42,B54,B66,B77)</f>
        <v>1089302</v>
      </c>
    </row>
    <row r="88" spans="1:2">
      <c r="A88" s="949" t="s">
        <v>463</v>
      </c>
      <c r="B88" s="226">
        <f>B9+B19+B31+B43+B55+B67+B78</f>
        <v>609491.9</v>
      </c>
    </row>
    <row r="89" spans="1:2">
      <c r="A89" s="1071" t="s">
        <v>464</v>
      </c>
      <c r="B89" s="1078">
        <v>0.21</v>
      </c>
    </row>
    <row r="90" spans="1:2">
      <c r="A90" s="1071" t="s">
        <v>465</v>
      </c>
      <c r="B90" s="1079">
        <v>1.59</v>
      </c>
    </row>
    <row r="91" spans="1:2">
      <c r="A91" s="949" t="s">
        <v>479</v>
      </c>
      <c r="B91" s="1080">
        <f>B12+B22+B34+B46+B58+B70+B81</f>
        <v>1125.7405527799999</v>
      </c>
    </row>
    <row r="92" spans="1:2" ht="13.5" thickBot="1">
      <c r="A92" s="1072" t="s">
        <v>480</v>
      </c>
      <c r="B92" s="1081">
        <f>B13+B23+B35+B47+B59+B71+B82</f>
        <v>11200.438615200001</v>
      </c>
    </row>
    <row r="94" spans="1:2">
      <c r="A94" s="1746" t="s">
        <v>481</v>
      </c>
      <c r="B94" s="1746"/>
    </row>
    <row r="95" spans="1:2">
      <c r="A95" s="1746" t="s">
        <v>482</v>
      </c>
      <c r="B95" s="1746"/>
    </row>
    <row r="96" spans="1:2">
      <c r="A96" s="1645"/>
      <c r="B96" s="1645"/>
    </row>
    <row r="97" spans="1:2" ht="12.75" customHeight="1">
      <c r="A97" s="1685" t="s">
        <v>483</v>
      </c>
      <c r="B97" s="1685"/>
    </row>
    <row r="98" spans="1:2" ht="25.5" customHeight="1">
      <c r="A98" s="1741" t="s">
        <v>61</v>
      </c>
      <c r="B98" s="1741"/>
    </row>
  </sheetData>
  <mergeCells count="16">
    <mergeCell ref="A98:B98"/>
    <mergeCell ref="A97:B97"/>
    <mergeCell ref="A84:B84"/>
    <mergeCell ref="A51:B51"/>
    <mergeCell ref="A1:B1"/>
    <mergeCell ref="A3:B3"/>
    <mergeCell ref="A2:B2"/>
    <mergeCell ref="A39:B39"/>
    <mergeCell ref="A27:B27"/>
    <mergeCell ref="A5:B5"/>
    <mergeCell ref="A15:B15"/>
    <mergeCell ref="A63:B63"/>
    <mergeCell ref="A74:B74"/>
    <mergeCell ref="A94:B94"/>
    <mergeCell ref="A95:B95"/>
    <mergeCell ref="A96:B96"/>
  </mergeCells>
  <printOptions horizontalCentered="1" verticalCentered="1"/>
  <pageMargins left="0.25" right="0.25" top="0.25" bottom="0.25" header="0.3" footer="0.3"/>
  <pageSetup paperSize="5" scale="73"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L90"/>
  <sheetViews>
    <sheetView zoomScaleNormal="100" workbookViewId="0">
      <selection activeCell="E45" sqref="E45:F45"/>
    </sheetView>
  </sheetViews>
  <sheetFormatPr defaultColWidth="8.5703125" defaultRowHeight="12.75"/>
  <cols>
    <col min="1" max="1" width="17.28515625" customWidth="1"/>
    <col min="2" max="2" width="12.28515625" customWidth="1"/>
    <col min="3" max="3" width="12.5703125" customWidth="1"/>
    <col min="4" max="4" width="13.28515625" customWidth="1"/>
    <col min="5" max="5" width="12.28515625" customWidth="1"/>
    <col min="6" max="6" width="13.28515625" customWidth="1"/>
    <col min="7" max="7" width="15.28515625" customWidth="1"/>
  </cols>
  <sheetData>
    <row r="1" spans="1:11">
      <c r="A1" s="1752" t="s">
        <v>484</v>
      </c>
      <c r="B1" s="1753"/>
      <c r="C1" s="1753"/>
      <c r="D1" s="1753"/>
      <c r="E1" s="1753"/>
      <c r="F1" s="1753"/>
      <c r="G1" s="1754"/>
    </row>
    <row r="2" spans="1:11">
      <c r="A2" s="1755" t="s">
        <v>1</v>
      </c>
      <c r="B2" s="1756"/>
      <c r="C2" s="1756"/>
      <c r="D2" s="1756"/>
      <c r="E2" s="1756"/>
      <c r="F2" s="1756"/>
      <c r="G2" s="1757"/>
    </row>
    <row r="3" spans="1:11">
      <c r="A3" s="1758" t="s">
        <v>2</v>
      </c>
      <c r="B3" s="1756"/>
      <c r="C3" s="1756"/>
      <c r="D3" s="1756"/>
      <c r="E3" s="1756"/>
      <c r="F3" s="1756"/>
      <c r="G3" s="1757"/>
    </row>
    <row r="4" spans="1:11" ht="13.5" thickBot="1">
      <c r="A4" s="201"/>
      <c r="B4" s="4"/>
      <c r="C4" s="4"/>
      <c r="D4" s="4"/>
      <c r="E4" s="4"/>
      <c r="F4" s="4"/>
      <c r="G4" s="4"/>
    </row>
    <row r="5" spans="1:11">
      <c r="A5" s="1759" t="s">
        <v>485</v>
      </c>
      <c r="B5" s="1760"/>
      <c r="C5" s="1760"/>
      <c r="D5" s="1760"/>
      <c r="E5" s="1760"/>
      <c r="F5" s="1760"/>
      <c r="G5" s="1761"/>
    </row>
    <row r="6" spans="1:11" ht="13.5" thickBot="1">
      <c r="A6" s="497"/>
      <c r="B6" s="1750" t="s">
        <v>486</v>
      </c>
      <c r="C6" s="1750"/>
      <c r="D6" s="1750"/>
      <c r="E6" s="1750" t="s">
        <v>487</v>
      </c>
      <c r="F6" s="1750"/>
      <c r="G6" s="1751"/>
    </row>
    <row r="7" spans="1:11">
      <c r="A7" s="7" t="s">
        <v>488</v>
      </c>
      <c r="B7" s="686" t="s">
        <v>489</v>
      </c>
      <c r="C7" s="686" t="s">
        <v>490</v>
      </c>
      <c r="D7" s="687" t="s">
        <v>10</v>
      </c>
      <c r="E7" s="447" t="s">
        <v>491</v>
      </c>
      <c r="F7" s="448" t="s">
        <v>490</v>
      </c>
      <c r="G7" s="62" t="s">
        <v>10</v>
      </c>
      <c r="I7" s="1"/>
      <c r="K7" s="40"/>
    </row>
    <row r="8" spans="1:11">
      <c r="A8" s="1082" t="s">
        <v>492</v>
      </c>
      <c r="B8" s="838">
        <v>27</v>
      </c>
      <c r="C8" s="839">
        <v>12750</v>
      </c>
      <c r="D8" s="1083">
        <v>12777</v>
      </c>
      <c r="E8" s="1084">
        <v>1</v>
      </c>
      <c r="F8" s="1085">
        <v>44</v>
      </c>
      <c r="G8" s="295">
        <f>E8+F8</f>
        <v>45</v>
      </c>
      <c r="K8" s="40"/>
    </row>
    <row r="9" spans="1:11">
      <c r="A9" s="1407" t="s">
        <v>493</v>
      </c>
      <c r="B9" s="840">
        <v>20813</v>
      </c>
      <c r="C9" s="677">
        <v>13</v>
      </c>
      <c r="D9" s="841">
        <v>20826</v>
      </c>
      <c r="E9" s="244">
        <v>34</v>
      </c>
      <c r="F9" s="1408">
        <v>0</v>
      </c>
      <c r="G9" s="295">
        <f t="shared" ref="G9:G19" si="0">E9+F9</f>
        <v>34</v>
      </c>
      <c r="K9" s="40"/>
    </row>
    <row r="10" spans="1:11">
      <c r="A10" s="1407" t="s">
        <v>494</v>
      </c>
      <c r="B10" s="843">
        <v>26841</v>
      </c>
      <c r="C10" s="845">
        <v>25703</v>
      </c>
      <c r="D10" s="841">
        <v>52544</v>
      </c>
      <c r="E10" s="244">
        <v>129</v>
      </c>
      <c r="F10" s="1408">
        <v>32</v>
      </c>
      <c r="G10" s="295">
        <f t="shared" si="0"/>
        <v>161</v>
      </c>
      <c r="K10" s="40"/>
    </row>
    <row r="11" spans="1:11">
      <c r="A11" s="1407" t="s">
        <v>495</v>
      </c>
      <c r="B11" s="843">
        <v>17724</v>
      </c>
      <c r="C11" s="844">
        <v>13</v>
      </c>
      <c r="D11" s="841">
        <v>17737</v>
      </c>
      <c r="E11" s="244">
        <v>54</v>
      </c>
      <c r="F11" s="1408">
        <v>0</v>
      </c>
      <c r="G11" s="295">
        <f t="shared" si="0"/>
        <v>54</v>
      </c>
      <c r="K11" s="40"/>
    </row>
    <row r="12" spans="1:11">
      <c r="A12" s="1407" t="s">
        <v>496</v>
      </c>
      <c r="B12" s="843">
        <v>7784</v>
      </c>
      <c r="C12" s="845">
        <v>1051262</v>
      </c>
      <c r="D12" s="841">
        <v>1059046</v>
      </c>
      <c r="E12" s="244">
        <v>46</v>
      </c>
      <c r="F12" s="1408">
        <v>1277</v>
      </c>
      <c r="G12" s="295">
        <f t="shared" si="0"/>
        <v>1323</v>
      </c>
      <c r="K12" s="40"/>
    </row>
    <row r="13" spans="1:11">
      <c r="A13" s="1407" t="s">
        <v>497</v>
      </c>
      <c r="B13" s="842">
        <v>25</v>
      </c>
      <c r="C13" s="845">
        <v>258609</v>
      </c>
      <c r="D13" s="841">
        <v>258634</v>
      </c>
      <c r="E13" s="244">
        <v>0</v>
      </c>
      <c r="F13" s="1408">
        <v>115</v>
      </c>
      <c r="G13" s="295">
        <f t="shared" si="0"/>
        <v>115</v>
      </c>
      <c r="K13" s="40"/>
    </row>
    <row r="14" spans="1:11">
      <c r="A14" s="1407" t="s">
        <v>498</v>
      </c>
      <c r="B14" s="843">
        <v>152353</v>
      </c>
      <c r="C14" s="845">
        <v>126472</v>
      </c>
      <c r="D14" s="841">
        <v>278825</v>
      </c>
      <c r="E14" s="244">
        <v>114</v>
      </c>
      <c r="F14" s="1408">
        <v>643</v>
      </c>
      <c r="G14" s="295">
        <f t="shared" si="0"/>
        <v>757</v>
      </c>
      <c r="K14" s="40"/>
    </row>
    <row r="15" spans="1:11">
      <c r="A15" s="1407" t="s">
        <v>499</v>
      </c>
      <c r="B15" s="842">
        <v>778</v>
      </c>
      <c r="C15" s="845">
        <v>190048</v>
      </c>
      <c r="D15" s="841">
        <v>190826</v>
      </c>
      <c r="E15" s="244">
        <v>5</v>
      </c>
      <c r="F15" s="1408">
        <v>653</v>
      </c>
      <c r="G15" s="295">
        <f t="shared" si="0"/>
        <v>658</v>
      </c>
      <c r="K15" s="40"/>
    </row>
    <row r="16" spans="1:11">
      <c r="A16" s="1407" t="s">
        <v>500</v>
      </c>
      <c r="B16" s="843">
        <v>20417</v>
      </c>
      <c r="C16" s="845">
        <v>10205</v>
      </c>
      <c r="D16" s="841">
        <v>30622</v>
      </c>
      <c r="E16" s="244">
        <v>24</v>
      </c>
      <c r="F16" s="1408">
        <v>0</v>
      </c>
      <c r="G16" s="295">
        <f t="shared" si="0"/>
        <v>24</v>
      </c>
      <c r="K16" s="40"/>
    </row>
    <row r="17" spans="1:11">
      <c r="A17" s="1407" t="s">
        <v>501</v>
      </c>
      <c r="B17" s="843">
        <v>1787</v>
      </c>
      <c r="C17" s="845">
        <v>45087</v>
      </c>
      <c r="D17" s="841">
        <v>46874</v>
      </c>
      <c r="E17" s="244">
        <v>57</v>
      </c>
      <c r="F17" s="1408">
        <v>67</v>
      </c>
      <c r="G17" s="295">
        <f t="shared" si="0"/>
        <v>124</v>
      </c>
      <c r="K17" s="40"/>
    </row>
    <row r="18" spans="1:11">
      <c r="A18" s="1407" t="s">
        <v>502</v>
      </c>
      <c r="B18" s="843">
        <v>51242</v>
      </c>
      <c r="C18" s="845">
        <v>12728</v>
      </c>
      <c r="D18" s="841">
        <v>63970</v>
      </c>
      <c r="E18" s="244">
        <v>280</v>
      </c>
      <c r="F18" s="1408">
        <v>96</v>
      </c>
      <c r="G18" s="295">
        <f t="shared" si="0"/>
        <v>376</v>
      </c>
      <c r="K18" s="40"/>
    </row>
    <row r="19" spans="1:11">
      <c r="A19" s="1407" t="s">
        <v>503</v>
      </c>
      <c r="B19" s="843">
        <v>3908</v>
      </c>
      <c r="C19" s="846">
        <v>70985</v>
      </c>
      <c r="D19" s="841">
        <v>74893</v>
      </c>
      <c r="E19" s="244">
        <v>15</v>
      </c>
      <c r="F19" s="1408">
        <v>113</v>
      </c>
      <c r="G19" s="295">
        <f t="shared" si="0"/>
        <v>128</v>
      </c>
    </row>
    <row r="20" spans="1:11" ht="13.5" thickBot="1">
      <c r="A20" s="200" t="s">
        <v>10</v>
      </c>
      <c r="B20" s="655">
        <f>SUM(B8:B19)</f>
        <v>303699</v>
      </c>
      <c r="C20" s="438">
        <f>SUM(C8:C19)</f>
        <v>1803875</v>
      </c>
      <c r="D20" s="439">
        <f>SUM(B20:C20)</f>
        <v>2107574</v>
      </c>
      <c r="E20" s="306">
        <f>SUM(E8:E19)</f>
        <v>759</v>
      </c>
      <c r="F20" s="74">
        <f>SUM(F8:F19)</f>
        <v>3040</v>
      </c>
      <c r="G20" s="305">
        <f t="shared" ref="G20" si="1">SUM(E20:F20)</f>
        <v>3799</v>
      </c>
      <c r="H20" s="12" t="s">
        <v>19</v>
      </c>
    </row>
    <row r="21" spans="1:11">
      <c r="D21" s="26"/>
    </row>
    <row r="22" spans="1:11" ht="17.25" customHeight="1" thickBot="1">
      <c r="A22" s="1655"/>
      <c r="B22" s="1655"/>
      <c r="C22" s="1655"/>
      <c r="D22" s="1655"/>
      <c r="E22" s="1655"/>
      <c r="F22" s="1655"/>
      <c r="G22" s="1655"/>
    </row>
    <row r="23" spans="1:11">
      <c r="A23" s="1759" t="s">
        <v>504</v>
      </c>
      <c r="B23" s="1760"/>
      <c r="C23" s="1760"/>
      <c r="D23" s="1760"/>
      <c r="E23" s="1760"/>
      <c r="F23" s="1760"/>
      <c r="G23" s="1761"/>
      <c r="I23" s="1"/>
    </row>
    <row r="24" spans="1:11" ht="13.5" thickBot="1">
      <c r="A24" s="498"/>
      <c r="B24" s="1750"/>
      <c r="C24" s="1750"/>
      <c r="D24" s="1750"/>
      <c r="E24" s="1750" t="s">
        <v>487</v>
      </c>
      <c r="F24" s="1750"/>
      <c r="G24" s="1751"/>
    </row>
    <row r="25" spans="1:11">
      <c r="A25" s="61" t="s">
        <v>488</v>
      </c>
      <c r="B25" s="690"/>
      <c r="C25" s="690"/>
      <c r="D25" s="255"/>
      <c r="E25" s="685" t="s">
        <v>491</v>
      </c>
      <c r="F25" s="686" t="s">
        <v>490</v>
      </c>
      <c r="G25" s="687" t="s">
        <v>10</v>
      </c>
    </row>
    <row r="26" spans="1:11">
      <c r="A26" s="1071" t="s">
        <v>492</v>
      </c>
      <c r="B26" s="1086"/>
      <c r="C26" s="1086"/>
      <c r="D26" s="1087"/>
      <c r="E26" s="1088">
        <v>0</v>
      </c>
      <c r="F26" s="1089">
        <v>1</v>
      </c>
      <c r="G26" s="1090">
        <f>E26+F26</f>
        <v>1</v>
      </c>
    </row>
    <row r="27" spans="1:11">
      <c r="A27" s="1409" t="s">
        <v>493</v>
      </c>
      <c r="B27" s="1410"/>
      <c r="C27" s="1410"/>
      <c r="D27" s="256"/>
      <c r="E27" s="1411">
        <v>5</v>
      </c>
      <c r="F27" s="1412">
        <v>0</v>
      </c>
      <c r="G27" s="1090">
        <f t="shared" ref="G27:G37" si="2">E27+F27</f>
        <v>5</v>
      </c>
    </row>
    <row r="28" spans="1:11">
      <c r="A28" s="1409" t="s">
        <v>494</v>
      </c>
      <c r="B28" s="1410"/>
      <c r="C28" s="1410"/>
      <c r="D28" s="256"/>
      <c r="E28" s="1411">
        <v>2</v>
      </c>
      <c r="F28" s="1412">
        <v>0</v>
      </c>
      <c r="G28" s="1090">
        <f t="shared" si="2"/>
        <v>2</v>
      </c>
    </row>
    <row r="29" spans="1:11">
      <c r="A29" s="1409" t="s">
        <v>495</v>
      </c>
      <c r="B29" s="1410"/>
      <c r="C29" s="1410"/>
      <c r="D29" s="256"/>
      <c r="E29" s="1411">
        <v>3</v>
      </c>
      <c r="F29" s="1089">
        <v>0</v>
      </c>
      <c r="G29" s="1090">
        <f t="shared" si="2"/>
        <v>3</v>
      </c>
    </row>
    <row r="30" spans="1:11">
      <c r="A30" s="1409" t="s">
        <v>496</v>
      </c>
      <c r="B30" s="1410"/>
      <c r="C30" s="1410"/>
      <c r="D30" s="256"/>
      <c r="E30" s="1411">
        <v>0</v>
      </c>
      <c r="F30" s="1089">
        <v>27</v>
      </c>
      <c r="G30" s="1090">
        <f t="shared" si="2"/>
        <v>27</v>
      </c>
    </row>
    <row r="31" spans="1:11">
      <c r="A31" s="1409" t="s">
        <v>497</v>
      </c>
      <c r="B31" s="1410"/>
      <c r="C31" s="1410"/>
      <c r="D31" s="256"/>
      <c r="E31" s="1411">
        <v>0</v>
      </c>
      <c r="F31" s="1089">
        <v>10</v>
      </c>
      <c r="G31" s="1090">
        <f t="shared" si="2"/>
        <v>10</v>
      </c>
    </row>
    <row r="32" spans="1:11">
      <c r="A32" s="1409" t="s">
        <v>498</v>
      </c>
      <c r="B32" s="1410"/>
      <c r="C32" s="1410"/>
      <c r="D32" s="256"/>
      <c r="E32" s="1411">
        <v>3</v>
      </c>
      <c r="F32" s="1089">
        <v>1</v>
      </c>
      <c r="G32" s="1090">
        <f t="shared" si="2"/>
        <v>4</v>
      </c>
    </row>
    <row r="33" spans="1:12">
      <c r="A33" s="1409" t="s">
        <v>499</v>
      </c>
      <c r="B33" s="1410"/>
      <c r="C33" s="1410"/>
      <c r="D33" s="256"/>
      <c r="E33" s="1411">
        <v>0</v>
      </c>
      <c r="F33" s="1412">
        <v>5</v>
      </c>
      <c r="G33" s="1090">
        <f t="shared" si="2"/>
        <v>5</v>
      </c>
    </row>
    <row r="34" spans="1:12">
      <c r="A34" s="1409" t="s">
        <v>500</v>
      </c>
      <c r="B34" s="1410"/>
      <c r="C34" s="1410"/>
      <c r="D34" s="256"/>
      <c r="E34" s="1411">
        <v>0</v>
      </c>
      <c r="F34" s="1412">
        <v>0</v>
      </c>
      <c r="G34" s="1090">
        <f t="shared" si="2"/>
        <v>0</v>
      </c>
    </row>
    <row r="35" spans="1:12">
      <c r="A35" s="1409" t="s">
        <v>501</v>
      </c>
      <c r="B35" s="1410"/>
      <c r="C35" s="1410"/>
      <c r="D35" s="256"/>
      <c r="E35" s="1411">
        <v>0</v>
      </c>
      <c r="F35" s="1412">
        <v>0</v>
      </c>
      <c r="G35" s="1090">
        <f t="shared" si="2"/>
        <v>0</v>
      </c>
    </row>
    <row r="36" spans="1:12">
      <c r="A36" s="1409" t="s">
        <v>502</v>
      </c>
      <c r="B36" s="1410"/>
      <c r="C36" s="1410"/>
      <c r="D36" s="256"/>
      <c r="E36" s="1411">
        <v>2</v>
      </c>
      <c r="F36" s="1412">
        <v>0</v>
      </c>
      <c r="G36" s="1090">
        <f t="shared" si="2"/>
        <v>2</v>
      </c>
    </row>
    <row r="37" spans="1:12">
      <c r="A37" s="1091" t="s">
        <v>503</v>
      </c>
      <c r="B37" s="1092"/>
      <c r="C37" s="1092"/>
      <c r="D37" s="1093"/>
      <c r="E37" s="1094">
        <v>0</v>
      </c>
      <c r="F37" s="1095">
        <v>0</v>
      </c>
      <c r="G37" s="1090">
        <f t="shared" si="2"/>
        <v>0</v>
      </c>
    </row>
    <row r="38" spans="1:12">
      <c r="A38" s="499" t="s">
        <v>10</v>
      </c>
      <c r="B38" s="500"/>
      <c r="C38" s="500"/>
      <c r="D38" s="501"/>
      <c r="E38" s="502">
        <f>SUM(E26:E37)</f>
        <v>15</v>
      </c>
      <c r="F38" s="503">
        <f>SUM(F26:F37)</f>
        <v>44</v>
      </c>
      <c r="G38" s="504">
        <f t="shared" ref="G38" si="3">SUM(E38:F38)</f>
        <v>59</v>
      </c>
      <c r="J38" t="s">
        <v>19</v>
      </c>
      <c r="L38" s="426" t="s">
        <v>19</v>
      </c>
    </row>
    <row r="40" spans="1:12" ht="13.5" thickBot="1"/>
    <row r="41" spans="1:12">
      <c r="A41" s="1767" t="s">
        <v>505</v>
      </c>
      <c r="B41" s="1768"/>
      <c r="C41" s="1768"/>
      <c r="D41" s="1768"/>
      <c r="E41" s="1768"/>
      <c r="F41" s="1768"/>
      <c r="G41" s="1769"/>
      <c r="I41" s="1"/>
    </row>
    <row r="42" spans="1:12" ht="13.5" thickBot="1">
      <c r="A42" s="497"/>
      <c r="B42" s="1764" t="s">
        <v>506</v>
      </c>
      <c r="C42" s="1765"/>
      <c r="D42" s="1766"/>
      <c r="E42" s="1750" t="s">
        <v>507</v>
      </c>
      <c r="F42" s="1750"/>
      <c r="G42" s="1751"/>
    </row>
    <row r="43" spans="1:12">
      <c r="A43" s="61" t="s">
        <v>508</v>
      </c>
      <c r="B43" s="690"/>
      <c r="C43" s="690"/>
      <c r="D43" s="255"/>
      <c r="E43" s="685" t="s">
        <v>491</v>
      </c>
      <c r="F43" s="385" t="s">
        <v>490</v>
      </c>
      <c r="G43" s="386" t="s">
        <v>10</v>
      </c>
    </row>
    <row r="44" spans="1:12">
      <c r="A44" s="1071" t="s">
        <v>492</v>
      </c>
      <c r="B44" s="1097"/>
      <c r="C44" s="1097"/>
      <c r="D44" s="1098"/>
      <c r="E44" s="1088"/>
      <c r="F44" s="1089"/>
      <c r="G44" s="1090">
        <f>E44+F44</f>
        <v>0</v>
      </c>
    </row>
    <row r="45" spans="1:12">
      <c r="A45" s="1409" t="s">
        <v>493</v>
      </c>
      <c r="B45" s="1414"/>
      <c r="C45" s="1414"/>
      <c r="D45" s="257"/>
      <c r="E45" s="1411"/>
      <c r="F45" s="1412"/>
      <c r="G45" s="1090">
        <f t="shared" ref="G45:G55" si="4">E45+F45</f>
        <v>0</v>
      </c>
    </row>
    <row r="46" spans="1:12">
      <c r="A46" s="1409" t="s">
        <v>494</v>
      </c>
      <c r="B46" s="1414"/>
      <c r="C46" s="1414"/>
      <c r="D46" s="257"/>
      <c r="E46" s="1411"/>
      <c r="F46" s="1412"/>
      <c r="G46" s="1090">
        <f t="shared" si="4"/>
        <v>0</v>
      </c>
    </row>
    <row r="47" spans="1:12">
      <c r="A47" s="1409" t="s">
        <v>495</v>
      </c>
      <c r="B47" s="1414"/>
      <c r="C47" s="1414"/>
      <c r="D47" s="257"/>
      <c r="E47" s="1411"/>
      <c r="F47" s="1412"/>
      <c r="G47" s="1090">
        <f t="shared" si="4"/>
        <v>0</v>
      </c>
    </row>
    <row r="48" spans="1:12">
      <c r="A48" s="1409" t="s">
        <v>496</v>
      </c>
      <c r="B48" s="1414"/>
      <c r="C48" s="1414"/>
      <c r="D48" s="257"/>
      <c r="E48" s="1411"/>
      <c r="F48" s="1089"/>
      <c r="G48" s="1090">
        <f t="shared" si="4"/>
        <v>0</v>
      </c>
    </row>
    <row r="49" spans="1:9">
      <c r="A49" s="1409" t="s">
        <v>497</v>
      </c>
      <c r="B49" s="1414"/>
      <c r="C49" s="1414"/>
      <c r="D49" s="257"/>
      <c r="E49" s="1411"/>
      <c r="F49" s="1089"/>
      <c r="G49" s="1090">
        <f t="shared" si="4"/>
        <v>0</v>
      </c>
    </row>
    <row r="50" spans="1:9">
      <c r="A50" s="1409" t="s">
        <v>498</v>
      </c>
      <c r="B50" s="1414"/>
      <c r="C50" s="1414"/>
      <c r="D50" s="257"/>
      <c r="E50" s="1411"/>
      <c r="F50" s="1089"/>
      <c r="G50" s="1090">
        <f t="shared" si="4"/>
        <v>0</v>
      </c>
    </row>
    <row r="51" spans="1:9">
      <c r="A51" s="1409" t="s">
        <v>499</v>
      </c>
      <c r="B51" s="1414"/>
      <c r="C51" s="1414"/>
      <c r="D51" s="257"/>
      <c r="E51" s="1411"/>
      <c r="F51" s="1089"/>
      <c r="G51" s="1090">
        <f t="shared" si="4"/>
        <v>0</v>
      </c>
    </row>
    <row r="52" spans="1:9">
      <c r="A52" s="1409" t="s">
        <v>500</v>
      </c>
      <c r="B52" s="1414"/>
      <c r="C52" s="1414"/>
      <c r="D52" s="257"/>
      <c r="E52" s="1411"/>
      <c r="F52" s="1412"/>
      <c r="G52" s="1090">
        <f t="shared" si="4"/>
        <v>0</v>
      </c>
    </row>
    <row r="53" spans="1:9">
      <c r="A53" s="1409" t="s">
        <v>501</v>
      </c>
      <c r="B53" s="1414"/>
      <c r="C53" s="1414"/>
      <c r="D53" s="257"/>
      <c r="E53" s="1411"/>
      <c r="F53" s="1412"/>
      <c r="G53" s="1090">
        <f t="shared" si="4"/>
        <v>0</v>
      </c>
    </row>
    <row r="54" spans="1:9">
      <c r="A54" s="1409" t="s">
        <v>502</v>
      </c>
      <c r="B54" s="1414"/>
      <c r="C54" s="1414"/>
      <c r="D54" s="257"/>
      <c r="E54" s="1411"/>
      <c r="F54" s="1412"/>
      <c r="G54" s="1090">
        <f t="shared" si="4"/>
        <v>0</v>
      </c>
    </row>
    <row r="55" spans="1:9">
      <c r="A55" s="1409" t="s">
        <v>503</v>
      </c>
      <c r="B55" s="1414"/>
      <c r="C55" s="1414"/>
      <c r="D55" s="257"/>
      <c r="E55" s="1094"/>
      <c r="F55" s="1095"/>
      <c r="G55" s="1090">
        <f t="shared" si="4"/>
        <v>0</v>
      </c>
    </row>
    <row r="56" spans="1:9">
      <c r="A56" s="387" t="s">
        <v>10</v>
      </c>
      <c r="B56" s="245"/>
      <c r="C56" s="245"/>
      <c r="D56" s="258"/>
      <c r="E56" s="259">
        <v>0</v>
      </c>
      <c r="F56" s="246">
        <f>SUM(F44:F55)</f>
        <v>0</v>
      </c>
      <c r="G56" s="246">
        <f t="shared" ref="G56" si="5">SUM(E56:F56)</f>
        <v>0</v>
      </c>
    </row>
    <row r="57" spans="1:9">
      <c r="A57" s="178"/>
      <c r="B57" s="179"/>
      <c r="C57" s="179"/>
      <c r="D57" s="179"/>
      <c r="E57" s="179"/>
      <c r="F57" s="180"/>
      <c r="G57" s="180"/>
    </row>
    <row r="58" spans="1:9">
      <c r="A58" s="394"/>
      <c r="B58" s="395"/>
      <c r="C58" s="395"/>
      <c r="D58" s="395"/>
      <c r="E58" s="395"/>
      <c r="F58" s="396"/>
      <c r="G58" s="396"/>
    </row>
    <row r="59" spans="1:9">
      <c r="A59" s="178"/>
      <c r="B59" s="179"/>
      <c r="C59" s="179"/>
      <c r="D59" s="179"/>
      <c r="E59" s="179"/>
      <c r="F59" s="180"/>
      <c r="G59" s="180"/>
    </row>
    <row r="60" spans="1:9" ht="13.5" thickBot="1">
      <c r="A60" s="1770" t="s">
        <v>509</v>
      </c>
      <c r="B60" s="1771"/>
      <c r="C60" s="1771"/>
      <c r="D60" s="1771"/>
      <c r="E60" s="1771"/>
      <c r="F60" s="1771"/>
      <c r="G60" s="1772"/>
      <c r="I60" s="1"/>
    </row>
    <row r="61" spans="1:9" ht="13.5" thickBot="1">
      <c r="A61" s="505"/>
      <c r="B61" s="1747" t="s">
        <v>510</v>
      </c>
      <c r="C61" s="1748"/>
      <c r="D61" s="1749"/>
      <c r="E61" s="1750" t="s">
        <v>487</v>
      </c>
      <c r="F61" s="1750"/>
      <c r="G61" s="1751"/>
    </row>
    <row r="62" spans="1:9">
      <c r="A62" s="260"/>
      <c r="B62" s="261" t="s">
        <v>489</v>
      </c>
      <c r="C62" s="181" t="s">
        <v>490</v>
      </c>
      <c r="D62" s="262" t="s">
        <v>10</v>
      </c>
      <c r="E62" s="685" t="s">
        <v>491</v>
      </c>
      <c r="F62" s="686" t="s">
        <v>490</v>
      </c>
      <c r="G62" s="687" t="s">
        <v>10</v>
      </c>
    </row>
    <row r="63" spans="1:9">
      <c r="A63" s="1407" t="s">
        <v>496</v>
      </c>
      <c r="B63" s="1524">
        <v>416</v>
      </c>
      <c r="C63" s="1525">
        <v>35151</v>
      </c>
      <c r="D63" s="1526">
        <f>SUM(B63:C63)</f>
        <v>35567</v>
      </c>
      <c r="E63" s="1527">
        <v>0</v>
      </c>
      <c r="F63" s="1528">
        <v>0</v>
      </c>
      <c r="G63" s="1529">
        <f>SUM(E63:F63)</f>
        <v>0</v>
      </c>
      <c r="H63" s="111"/>
    </row>
    <row r="64" spans="1:9">
      <c r="A64" s="1407" t="s">
        <v>498</v>
      </c>
      <c r="B64" s="1524">
        <v>9680</v>
      </c>
      <c r="C64" s="1525">
        <v>7929</v>
      </c>
      <c r="D64" s="1526">
        <f>SUM(B64:C64)</f>
        <v>17609</v>
      </c>
      <c r="E64" s="1527">
        <v>20</v>
      </c>
      <c r="F64" s="1528">
        <v>13</v>
      </c>
      <c r="G64" s="1529">
        <f>SUM(E64:F64)</f>
        <v>33</v>
      </c>
    </row>
    <row r="65" spans="1:7">
      <c r="A65" s="1407" t="s">
        <v>499</v>
      </c>
      <c r="B65" s="1530">
        <v>1595</v>
      </c>
      <c r="C65" s="1531">
        <v>13918</v>
      </c>
      <c r="D65" s="1532">
        <f>SUM(B65:C65)</f>
        <v>15513</v>
      </c>
      <c r="E65" s="1533">
        <v>0</v>
      </c>
      <c r="F65" s="1534">
        <v>0</v>
      </c>
      <c r="G65" s="1535">
        <f>SUM(E65:F65)</f>
        <v>0</v>
      </c>
    </row>
    <row r="66" spans="1:7">
      <c r="A66" s="423" t="s">
        <v>10</v>
      </c>
      <c r="B66" s="1536">
        <f>SUM(B63:B65)</f>
        <v>11691</v>
      </c>
      <c r="C66" s="1537">
        <f>SUM(C63:C65)</f>
        <v>56998</v>
      </c>
      <c r="D66" s="1538">
        <f>SUM(D63:D65)</f>
        <v>68689</v>
      </c>
      <c r="E66" s="1539">
        <f>SUM(E63:E65)</f>
        <v>20</v>
      </c>
      <c r="F66" s="1540">
        <f>SUM(F63:F65)</f>
        <v>13</v>
      </c>
      <c r="G66" s="1541">
        <f>SUM(E66:F66)</f>
        <v>33</v>
      </c>
    </row>
    <row r="67" spans="1:7">
      <c r="A67" s="178"/>
      <c r="B67" s="179"/>
      <c r="C67" s="179"/>
      <c r="D67" s="179"/>
      <c r="E67" s="179"/>
      <c r="F67" s="180"/>
      <c r="G67" s="180"/>
    </row>
    <row r="68" spans="1:7">
      <c r="A68" t="s">
        <v>511</v>
      </c>
      <c r="B68" s="179"/>
      <c r="C68" s="179"/>
      <c r="D68" s="179"/>
      <c r="E68" s="179"/>
      <c r="F68" s="180"/>
      <c r="G68" s="180"/>
    </row>
    <row r="69" spans="1:7">
      <c r="A69" s="1759" t="s">
        <v>512</v>
      </c>
      <c r="B69" s="1760"/>
      <c r="C69" s="1760"/>
      <c r="D69" s="1760"/>
      <c r="E69" s="1760"/>
      <c r="F69" s="1760"/>
      <c r="G69" s="1761"/>
    </row>
    <row r="70" spans="1:7" ht="13.5" thickBot="1">
      <c r="A70" s="498"/>
      <c r="B70" s="1750"/>
      <c r="C70" s="1750"/>
      <c r="D70" s="1750"/>
      <c r="E70" s="1750" t="s">
        <v>487</v>
      </c>
      <c r="F70" s="1750"/>
      <c r="G70" s="1751"/>
    </row>
    <row r="71" spans="1:7">
      <c r="A71" s="61" t="s">
        <v>488</v>
      </c>
      <c r="B71" s="690"/>
      <c r="C71" s="690"/>
      <c r="D71" s="255"/>
      <c r="E71" s="685" t="s">
        <v>491</v>
      </c>
      <c r="F71" s="686" t="s">
        <v>490</v>
      </c>
      <c r="G71" s="687" t="s">
        <v>10</v>
      </c>
    </row>
    <row r="72" spans="1:7">
      <c r="A72" s="1071" t="s">
        <v>492</v>
      </c>
      <c r="B72" s="1086"/>
      <c r="C72" s="1086"/>
      <c r="D72" s="1087"/>
      <c r="E72" s="1088"/>
      <c r="F72" s="1089"/>
      <c r="G72" s="1090"/>
    </row>
    <row r="73" spans="1:7">
      <c r="A73" s="1409" t="s">
        <v>493</v>
      </c>
      <c r="B73" s="1410"/>
      <c r="C73" s="1410"/>
      <c r="D73" s="256"/>
      <c r="E73" s="1411"/>
      <c r="F73" s="1412"/>
      <c r="G73" s="1413"/>
    </row>
    <row r="74" spans="1:7">
      <c r="A74" s="1409" t="s">
        <v>494</v>
      </c>
      <c r="B74" s="1410"/>
      <c r="C74" s="1410"/>
      <c r="D74" s="256"/>
      <c r="E74" s="1411"/>
      <c r="F74" s="1412"/>
      <c r="G74" s="1413"/>
    </row>
    <row r="75" spans="1:7">
      <c r="A75" s="1409" t="s">
        <v>495</v>
      </c>
      <c r="B75" s="1410"/>
      <c r="C75" s="1410"/>
      <c r="D75" s="256"/>
      <c r="E75" s="1411"/>
      <c r="F75" s="1412"/>
      <c r="G75" s="1413"/>
    </row>
    <row r="76" spans="1:7">
      <c r="A76" s="1409" t="s">
        <v>496</v>
      </c>
      <c r="B76" s="1410"/>
      <c r="C76" s="1410"/>
      <c r="D76" s="256"/>
      <c r="E76" s="1411"/>
      <c r="F76" s="1412"/>
      <c r="G76" s="1413"/>
    </row>
    <row r="77" spans="1:7">
      <c r="A77" s="1409" t="s">
        <v>497</v>
      </c>
      <c r="B77" s="1410"/>
      <c r="C77" s="1410"/>
      <c r="D77" s="256"/>
      <c r="E77" s="1411"/>
      <c r="F77" s="1412"/>
      <c r="G77" s="1413"/>
    </row>
    <row r="78" spans="1:7">
      <c r="A78" s="1409" t="s">
        <v>498</v>
      </c>
      <c r="B78" s="1410"/>
      <c r="C78" s="1410"/>
      <c r="D78" s="256"/>
      <c r="E78" s="1411"/>
      <c r="F78" s="1412"/>
      <c r="G78" s="1413"/>
    </row>
    <row r="79" spans="1:7">
      <c r="A79" s="1409" t="s">
        <v>499</v>
      </c>
      <c r="B79" s="1410"/>
      <c r="C79" s="1410"/>
      <c r="D79" s="256"/>
      <c r="E79" s="1411"/>
      <c r="F79" s="1412"/>
      <c r="G79" s="1413"/>
    </row>
    <row r="80" spans="1:7">
      <c r="A80" s="1409" t="s">
        <v>500</v>
      </c>
      <c r="B80" s="1410"/>
      <c r="C80" s="1410"/>
      <c r="D80" s="256"/>
      <c r="E80" s="1411"/>
      <c r="F80" s="1412"/>
      <c r="G80" s="1413"/>
    </row>
    <row r="81" spans="1:7">
      <c r="A81" s="1409" t="s">
        <v>501</v>
      </c>
      <c r="B81" s="1410"/>
      <c r="C81" s="1410"/>
      <c r="D81" s="256"/>
      <c r="E81" s="1411"/>
      <c r="F81" s="1412"/>
      <c r="G81" s="1413"/>
    </row>
    <row r="82" spans="1:7">
      <c r="A82" s="1409" t="s">
        <v>502</v>
      </c>
      <c r="B82" s="1410"/>
      <c r="C82" s="1410"/>
      <c r="D82" s="256"/>
      <c r="E82" s="1411"/>
      <c r="F82" s="1412"/>
      <c r="G82" s="1413"/>
    </row>
    <row r="83" spans="1:7" ht="13.5" thickBot="1">
      <c r="A83" s="1091" t="s">
        <v>503</v>
      </c>
      <c r="B83" s="1092"/>
      <c r="C83" s="1092"/>
      <c r="D83" s="1093"/>
      <c r="E83" s="1094"/>
      <c r="F83" s="1095"/>
      <c r="G83" s="1096"/>
    </row>
    <row r="84" spans="1:7" ht="13.5" thickBot="1">
      <c r="A84" s="499" t="s">
        <v>10</v>
      </c>
      <c r="B84" s="500"/>
      <c r="C84" s="500"/>
      <c r="D84" s="501"/>
      <c r="E84" s="502">
        <f>SUM(E72:E83)</f>
        <v>0</v>
      </c>
      <c r="F84" s="503">
        <f>SUM(F72:F83)</f>
        <v>0</v>
      </c>
      <c r="G84" s="504">
        <f t="shared" ref="G84" si="6">SUM(E84:F84)</f>
        <v>0</v>
      </c>
    </row>
    <row r="86" spans="1:7" ht="12.75" customHeight="1">
      <c r="A86" s="1741" t="s">
        <v>513</v>
      </c>
      <c r="B86" s="1741"/>
      <c r="C86" s="1741"/>
      <c r="D86" s="1741"/>
      <c r="E86" s="1741"/>
      <c r="F86" s="1741"/>
      <c r="G86" s="1741"/>
    </row>
    <row r="87" spans="1:7">
      <c r="A87" s="1741" t="s">
        <v>514</v>
      </c>
      <c r="B87" s="1741"/>
      <c r="C87" s="1741"/>
      <c r="D87" s="1741"/>
      <c r="E87" s="1741"/>
      <c r="F87" s="1741"/>
      <c r="G87" s="1741"/>
    </row>
    <row r="88" spans="1:7" ht="39.75" customHeight="1">
      <c r="A88" s="1762" t="s">
        <v>515</v>
      </c>
      <c r="B88" s="1763"/>
      <c r="C88" s="1763"/>
      <c r="D88" s="1763"/>
      <c r="E88" s="1763"/>
      <c r="F88" s="1763"/>
      <c r="G88" s="1763"/>
    </row>
    <row r="89" spans="1:7">
      <c r="A89" s="1645"/>
      <c r="B89" s="1645"/>
      <c r="C89" s="1645"/>
      <c r="D89" s="1645"/>
      <c r="E89" s="1645"/>
      <c r="F89" s="1645"/>
      <c r="G89" s="1645"/>
    </row>
    <row r="90" spans="1:7" ht="25.5" customHeight="1">
      <c r="A90" s="1741" t="s">
        <v>516</v>
      </c>
      <c r="B90" s="1741"/>
      <c r="C90" s="1741"/>
      <c r="D90" s="1741"/>
      <c r="E90" s="1741"/>
      <c r="F90" s="1741"/>
      <c r="G90" s="1741"/>
    </row>
  </sheetData>
  <mergeCells count="24">
    <mergeCell ref="A88:G88"/>
    <mergeCell ref="A89:G89"/>
    <mergeCell ref="A90:G90"/>
    <mergeCell ref="A22:G22"/>
    <mergeCell ref="A23:G23"/>
    <mergeCell ref="A86:G86"/>
    <mergeCell ref="A87:G87"/>
    <mergeCell ref="B24:D24"/>
    <mergeCell ref="E24:G24"/>
    <mergeCell ref="B42:D42"/>
    <mergeCell ref="E42:G42"/>
    <mergeCell ref="A41:G41"/>
    <mergeCell ref="A69:G69"/>
    <mergeCell ref="B70:D70"/>
    <mergeCell ref="E70:G70"/>
    <mergeCell ref="A60:G60"/>
    <mergeCell ref="B61:D61"/>
    <mergeCell ref="E61:G61"/>
    <mergeCell ref="A1:G1"/>
    <mergeCell ref="A2:G2"/>
    <mergeCell ref="A3:G3"/>
    <mergeCell ref="B6:D6"/>
    <mergeCell ref="E6:G6"/>
    <mergeCell ref="A5:G5"/>
  </mergeCells>
  <printOptions horizontalCentered="1" verticalCentered="1"/>
  <pageMargins left="0.25" right="0.25" top="0.25" bottom="0.25" header="0.3" footer="0.3"/>
  <pageSetup paperSize="5" scale="83"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9AEAFD3C806642AB694C86675747CE" ma:contentTypeVersion="7" ma:contentTypeDescription="Create a new document." ma:contentTypeScope="" ma:versionID="5ef59a93dc4b0ca5fb8c2726f9cac021">
  <xsd:schema xmlns:xsd="http://www.w3.org/2001/XMLSchema" xmlns:xs="http://www.w3.org/2001/XMLSchema" xmlns:p="http://schemas.microsoft.com/office/2006/metadata/properties" xmlns:ns2="f67d8af0-8b48-497b-9b3d-49bc08524a4c" targetNamespace="http://schemas.microsoft.com/office/2006/metadata/properties" ma:root="true" ma:fieldsID="1daba0f47aa8df58a871fd902a7dd66d" ns2:_="">
    <xsd:import namespace="f67d8af0-8b48-497b-9b3d-49bc08524a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d8af0-8b48-497b-9b3d-49bc08524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77EAAE-BFB8-4910-8C1C-D335FCAE990C}">
  <ds:schemaRefs>
    <ds:schemaRef ds:uri="http://schemas.microsoft.com/sharepoint/v3/contenttype/forms"/>
  </ds:schemaRefs>
</ds:datastoreItem>
</file>

<file path=customXml/itemProps2.xml><?xml version="1.0" encoding="utf-8"?>
<ds:datastoreItem xmlns:ds="http://schemas.openxmlformats.org/officeDocument/2006/customXml" ds:itemID="{93540C34-B68F-4BD1-AD6F-E521573F6D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87ED23F-CC8E-44AB-AEF4-DCA07BF80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d8af0-8b48-497b-9b3d-49bc0852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24</vt:i4>
      </vt:variant>
    </vt:vector>
  </HeadingPairs>
  <TitlesOfParts>
    <vt:vector size="47" baseType="lpstr">
      <vt:lpstr>ESA Summary</vt:lpstr>
      <vt:lpstr>ESA Table 1</vt:lpstr>
      <vt:lpstr>ESA Table 2-Main</vt:lpstr>
      <vt:lpstr>ESA Table 2A-MFWB</vt:lpstr>
      <vt:lpstr>ESA Table 2B-PP PD</vt:lpstr>
      <vt:lpstr>ESA Table 2C-D NA</vt:lpstr>
      <vt:lpstr>ESA Table 2E-CSD</vt:lpstr>
      <vt:lpstr>ESA Table 3A_3H</vt:lpstr>
      <vt:lpstr>ESA Table 4A-E</vt:lpstr>
      <vt:lpstr>ESA Table 5A_5F</vt:lpstr>
      <vt:lpstr>ESA Table 6</vt:lpstr>
      <vt:lpstr>ESA Table 7</vt:lpstr>
      <vt:lpstr>ESA Table 8</vt:lpstr>
      <vt:lpstr>ESA Table 9</vt:lpstr>
      <vt:lpstr>CARE Table 1</vt:lpstr>
      <vt:lpstr>CARE Table 2</vt:lpstr>
      <vt:lpstr>CARE Table 3A _3B</vt:lpstr>
      <vt:lpstr>CARE Table 4</vt:lpstr>
      <vt:lpstr>CARE Table 5</vt:lpstr>
      <vt:lpstr>CARE Table 6</vt:lpstr>
      <vt:lpstr>CARE Table 7</vt:lpstr>
      <vt:lpstr>CARE Table 8</vt:lpstr>
      <vt:lpstr>CARE Table 8A</vt:lpstr>
      <vt:lpstr>'ESA Table 5A_5F'!_Hlk114059485</vt:lpstr>
      <vt:lpstr>'CARE Table 1'!Print_Area</vt:lpstr>
      <vt:lpstr>'CARE Table 2'!Print_Area</vt:lpstr>
      <vt:lpstr>'CARE Table 3A _3B'!Print_Area</vt:lpstr>
      <vt:lpstr>'CARE Table 4'!Print_Area</vt:lpstr>
      <vt:lpstr>'CARE Table 5'!Print_Area</vt:lpstr>
      <vt:lpstr>'CARE Table 6'!Print_Area</vt:lpstr>
      <vt:lpstr>'CARE Table 7'!Print_Area</vt:lpstr>
      <vt:lpstr>'CARE Table 8'!Print_Area</vt:lpstr>
      <vt:lpstr>'CARE Table 8A'!Print_Area</vt:lpstr>
      <vt:lpstr>'ESA Summary'!Print_Area</vt:lpstr>
      <vt:lpstr>'ESA Table 1'!Print_Area</vt:lpstr>
      <vt:lpstr>'ESA Table 2A-MFWB'!Print_Area</vt:lpstr>
      <vt:lpstr>'ESA Table 2B-PP PD'!Print_Area</vt:lpstr>
      <vt:lpstr>'ESA Table 2C-D NA'!Print_Area</vt:lpstr>
      <vt:lpstr>'ESA Table 2E-CSD'!Print_Area</vt:lpstr>
      <vt:lpstr>'ESA Table 2-Main'!Print_Area</vt:lpstr>
      <vt:lpstr>'ESA Table 3A_3H'!Print_Area</vt:lpstr>
      <vt:lpstr>'ESA Table 4A-E'!Print_Area</vt:lpstr>
      <vt:lpstr>'ESA Table 5A_5F'!Print_Area</vt:lpstr>
      <vt:lpstr>'ESA Table 6'!Print_Area</vt:lpstr>
      <vt:lpstr>'ESA Table 7'!Print_Area</vt:lpstr>
      <vt:lpstr>'ESA Table 8'!Print_Area</vt:lpstr>
      <vt:lpstr>'ESA Table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Salazar, Alan O</dc:creator>
  <cp:keywords/>
  <dc:description/>
  <cp:lastModifiedBy>Noguera-Zagala, Denise M</cp:lastModifiedBy>
  <cp:revision/>
  <cp:lastPrinted>2026-03-20T21:40:51Z</cp:lastPrinted>
  <dcterms:created xsi:type="dcterms:W3CDTF">2021-01-04T18:24:22Z</dcterms:created>
  <dcterms:modified xsi:type="dcterms:W3CDTF">2026-03-20T21:44:40Z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0x010100ED9AEAFD3C806642AB694C86675747CE</vt:lpwstr>
  </property>
  <property fmtid="{D5CDD505-2E9C-101B-9397-08002B2CF9AE}" pid="3" name="_dlc_DocIdItemGuid">
    <vt:lpwstr>cb7bc7da-28d7-4027-8ee0-0955d0bb5f1f</vt:lpwstr>
  </property>
  <property fmtid="{D5CDD505-2E9C-101B-9397-08002B2CF9AE}" pid="4" name="SV_QUERY_LIST_4F35BF76-6C0D-4D9B-82B2-816C12CF3733">
    <vt:lpwstr>empty_477D106A-C0D6-4607-AEBD-E2C9D60EA279</vt:lpwstr>
  </property>
  <property fmtid="{D5CDD505-2E9C-101B-9397-08002B2CF9AE}" pid="5" name="BExAnalyzer_OldName">
    <vt:lpwstr>SCG June 2022 Monthly Report Tables Draft.xlsx</vt:lpwstr>
  </property>
</Properties>
</file>